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BW34" i="10"/>
  <c r="BW35" i="10" s="1"/>
  <c r="BW36" i="10" s="1"/>
  <c r="BW37" i="10" s="1"/>
  <c r="BW38" i="10" s="1"/>
  <c r="BW39" i="10" s="1"/>
  <c r="BW40" i="10" s="1"/>
  <c r="BW41" i="10" s="1"/>
  <c r="BW42" i="10" s="1"/>
  <c r="BW43" i="10" s="1"/>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<sst xmlns="http://schemas.openxmlformats.org/spreadsheetml/2006/main" count="1108" uniqueCount="606">
  <si>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</si>
  <si>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</si>
  <si>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</si>
  <si>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</si>
  <si>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</si>
  <si>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</si>
  <si>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</si>
  <si>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</si>
  <si>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</si>
  <si>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</si>
  <si>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</si>
  <si>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</si>
  <si>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</si>
  <si>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</si>
  <si>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</si>
  <si>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</si>
  <si>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</si>
  <si>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</si>
  <si>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</si>
  <si>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</si>
  <si>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</si>
  <si>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</si>
  <si>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</si>
  <si>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</si>
  <si>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</si>
  <si>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</si>
  <si>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</si>
  <si>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</si>
  <si>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</si>
  <si>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</si>
  <si>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</si>
  <si>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</si>
  <si>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</si>
  <si>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</si>
  <si>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</si>
  <si>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</si>
  <si>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</si>
  <si>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</si>
  <si>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</si>
  <si>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</si>
  <si>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</si>
  <si>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</si>
  <si>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</si>
  <si>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</si>
  <si>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</si>
  <si>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</si>
  <si>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</si>
  <si>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</si>
  <si>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</si>
  <si>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</si>
  <si>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</si>
  <si>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</si>
  <si>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</si>
  <si>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</si>
  <si>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</si>
  <si>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</si>
  <si>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</si>
  <si>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</si>
  <si>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</si>
  <si>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</si>
  <si>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</si>
  <si>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</si>
  <si>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</si>
  <si>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</si>
  <si>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</si>
  <si>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</si>
  <si>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</si>
  <si>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</si>
  <si>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</si>
  <si>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</si>
  <si>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</si>
  <si>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</si>
  <si>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</si>
  <si>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</si>
  <si>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</si>
  <si>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</si>
  <si>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</si>
  <si>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</si>
  <si>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</si>
  <si>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</si>
  <si>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</si>
  <si>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</si>
  <si>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</si>
  <si>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</si>
  <si>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</si>
  <si>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</si>
  <si>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</si>
  <si>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</si>
  <si>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</si>
  <si>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</si>
  <si>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</si>
  <si>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</si>
  <si>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</si>
  <si>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</si>
  <si>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</si>
  <si>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</si>
  <si>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</si>
  <si>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</si>
  <si>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</si>
  <si>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</si>
  <si>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</si>
  <si>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</si>
  <si>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</si>
  <si>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</si>
  <si>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</si>
  <si>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</si>
  <si>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</si>
  <si>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</si>
  <si>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</si>
  <si>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</si>
  <si>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</si>
  <si>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</si>
  <si>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</si>
  <si>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</si>
  <si>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</si>
  <si>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</si>
  <si>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</si>
  <si>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</si>
  <si>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</si>
  <si>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</si>
  <si>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</si>
  <si>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</si>
  <si>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</si>
  <si>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</si>
  <si>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</si>
  <si>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</si>
  <si>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</si>
  <si>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</si>
  <si>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</si>
  <si>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</si>
  <si>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</si>
  <si>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</si>
  <si>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</si>
  <si>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</si>
  <si>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</si>
  <si>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</si>
  <si>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</si>
  <si>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</si>
  <si>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</si>
  <si>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</si>
  <si>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</si>
  <si>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</si>
  <si>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</si>
  <si>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</si>
  <si>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</si>
  <si>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</si>
  <si>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</si>
  <si>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</si>
  <si>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</si>
  <si>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</si>
  <si>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</si>
  <si>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</si>
  <si>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</si>
  <si>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</si>
  <si>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</si>
  <si>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</si>
  <si>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</si>
  <si>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</si>
  <si>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</si>
  <si>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</si>
  <si>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</si>
  <si>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</si>
  <si>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</si>
  <si>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</si>
  <si>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</si>
  <si>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</si>
  <si>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</si>
  <si>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</si>
  <si>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</si>
  <si>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</si>
  <si>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</si>
  <si>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</si>
  <si>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</si>
  <si>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</si>
  <si>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</si>
  <si>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</si>
  <si>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</si>
  <si>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</si>
  <si>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</si>
  <si>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</si>
  <si>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</si>
  <si>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</si>
  <si>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</si>
  <si>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</si>
  <si>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</si>
  <si>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</si>
  <si>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</si>
  <si>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</si>
  <si>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</si>
  <si>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</si>
  <si>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</si>
  <si>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</si>
  <si>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</si>
  <si>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</si>
  <si>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</si>
  <si>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</si>
  <si>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</si>
  <si>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</si>
  <si>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</si>
  <si>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</si>
  <si>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</si>
  <si>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</si>
  <si>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</si>
  <si>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</si>
  <si>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</si>
  <si>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</si>
  <si>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</si>
  <si>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</si>
  <si>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</si>
  <si>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</si>
  <si>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</si>
  <si>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</si>
  <si>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</si>
  <si>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青森県鰺ケ沢町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</si>
  <si>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</si>
  <si>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</si>
  <si>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</si>
  <si>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</si>
  <si>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</si>
  <si>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</si>
  <si>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</si>
  <si>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</si>
  <si>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</si>
  <si>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</si>
  <si>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</si>
  <si>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</si>
  <si>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</si>
  <si>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</si>
  <si>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</si>
  <si>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</si>
  <si>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</si>
  <si>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</si>
  <si>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</si>
  <si>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</si>
  <si>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</si>
  <si>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</si>
  <si>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</si>
  <si>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</si>
  <si>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</si>
  <si>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</si>
  <si>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</si>
  <si>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</si>
  <si>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</si>
  <si>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</si>
  <si>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</si>
  <si>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</si>
  <si>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</si>
  <si>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</si>
  <si>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</si>
  <si>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</si>
  <si>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</si>
  <si>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</si>
  <si>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</si>
  <si>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</si>
  <si>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</si>
  <si>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</si>
  <si>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</si>
  <si>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</si>
  <si>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</si>
  <si>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</si>
  <si>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</si>
  <si>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</si>
  <si>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</si>
  <si>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</si>
  <si>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</si>
  <si>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</si>
  <si>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</si>
  <si>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</si>
  <si>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</si>
  <si>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</si>
  <si>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</si>
  <si>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</si>
  <si>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</si>
  <si>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</si>
  <si>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</si>
  <si>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</si>
  <si>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</si>
  <si>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</si>
  <si>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</si>
  <si>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</si>
  <si>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</si>
  <si>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</si>
  <si>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</si>
  <si>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</si>
  <si>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</si>
  <si>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</si>
  <si>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</si>
  <si>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</si>
  <si>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</si>
  <si>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</si>
  <si>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</si>
  <si>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</si>
  <si>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</si>
  <si>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</si>
  <si>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</si>
  <si>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</si>
  <si>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</si>
  <si>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</si>
  <si>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</si>
  <si>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</si>
  <si>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</si>
  <si>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</si>
  <si>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</si>
  <si>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</si>
  <si>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</si>
  <si>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</si>
  <si>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</si>
  <si>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</si>
  <si>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</si>
  <si>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</si>
  <si>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</si>
  <si>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</si>
  <si>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</si>
  <si>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</si>
  <si>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</si>
  <si>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</si>
  <si>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</si>
  <si>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</si>
  <si>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</si>
  <si>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</si>
  <si>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</si>
  <si>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</si>
  <si>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</si>
  <si>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</si>
  <si>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</si>
  <si>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</si>
  <si>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</si>
  <si>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</si>
  <si>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</si>
  <si>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</si>
  <si>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</si>
  <si>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</si>
  <si>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</si>
  <si>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</si>
  <si>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</si>
  <si>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</si>
  <si>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</si>
  <si>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</si>
  <si>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</si>
  <si>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</si>
  <si>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</si>
  <si>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</si>
  <si>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</si>
  <si>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</si>
  <si>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</si>
  <si>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</si>
  <si>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</si>
  <si>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</si>
  <si>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</si>
  <si>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</si>
  <si>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</si>
  <si>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</si>
  <si>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</si>
  <si>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</si>
  <si>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</si>
  <si>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</si>
  <si>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</si>
  <si>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</si>
  <si>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</si>
  <si>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</si>
  <si>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</si>
  <si>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</si>
  <si>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</si>
  <si>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</si>
  <si>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</si>
  <si>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</si>
  <si>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</si>
  <si>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</si>
  <si>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青森県鰺ケ沢町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</si>
  <si>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</si>
  <si>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</si>
  <si>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</si>
  <si>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</si>
  <si>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</si>
  <si>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</si>
  <si>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</si>
  <si>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</si>
  <si>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</si>
  <si>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</si>
  <si>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</si>
  <si>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</si>
  <si>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</si>
  <si>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</si>
  <si>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</si>
  <si>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</si>
  <si>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</si>
  <si>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</si>
  <si>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</si>
  <si>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</si>
  <si>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</si>
  <si>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</si>
  <si>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</si>
  <si>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</si>
  <si>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</si>
  <si>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</si>
  <si>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</si>
  <si>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</si>
  <si>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</si>
  <si>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</si>
  <si>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</si>
  <si>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</si>
  <si>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</si>
  <si>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</si>
  <si>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</si>
  <si>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</si>
  <si>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</si>
  <si>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</si>
  <si>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</si>
  <si>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</si>
  <si>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</si>
  <si>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</si>
  <si>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</si>
  <si>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</si>
  <si>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</si>
  <si>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</si>
  <si>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</si>
  <si>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</si>
  <si>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</si>
  <si>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</si>
  <si>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</si>
  <si>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</si>
  <si>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</si>
  <si>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</si>
  <si>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</si>
  <si>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</si>
  <si>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</si>
  <si>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</si>
  <si>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</si>
  <si>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</si>
  <si>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</si>
  <si>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</si>
  <si>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</si>
  <si>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</si>
  <si>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</si>
  <si>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</si>
  <si>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</si>
  <si>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</si>
  <si>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</si>
  <si>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</si>
  <si>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</si>
  <si>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</si>
  <si>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</si>
  <si>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</si>
  <si>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</si>
  <si>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</si>
  <si>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</si>
  <si>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</si>
  <si>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</si>
  <si>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</si>
  <si>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</si>
  <si>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</si>
  <si>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</si>
  <si>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</si>
  <si>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</si>
  <si>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</si>
  <si>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</si>
  <si>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</si>
  <si>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</si>
  <si>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</si>
  <si>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</si>
  <si>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</si>
  <si>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</si>
  <si>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</si>
  <si>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</si>
  <si>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</si>
  <si>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</si>
  <si>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</si>
  <si>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</si>
  <si>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</si>
  <si>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</si>
  <si>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</si>
  <si>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</si>
  <si>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</si>
  <si>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</si>
  <si>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</si>
  <si>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</si>
  <si>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</si>
  <si>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</si>
  <si>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</si>
  <si>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</si>
  <si>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</si>
  <si>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</si>
  <si>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</si>
  <si>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</si>
  <si>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</si>
  <si>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</si>
  <si>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</si>
  <si>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</si>
  <si>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</si>
  <si>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</si>
  <si>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</si>
  <si>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</si>
  <si>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</si>
  <si>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</si>
  <si>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</si>
  <si>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</si>
  <si>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</si>
  <si>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</si>
  <si>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</si>
  <si>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</si>
  <si>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</si>
  <si>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</si>
  <si>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</si>
  <si>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</si>
  <si>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</si>
  <si>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</si>
  <si>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</si>
  <si>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</si>
  <si>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</si>
  <si>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</si>
  <si>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</si>
  <si>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</si>
  <si>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</si>
  <si>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</si>
  <si>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</si>
  <si>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</si>
  <si>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</si>
  <si>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</si>
  <si>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</si>
  <si>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</si>
  <si>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</si>
  <si>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</si>
  <si>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</si>
  <si>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</si>
  <si>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</si>
  <si>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</si>
  <si>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</si>
  <si>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</si>
  <si>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</si>
  <si>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</si>
  <si>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</si>
  <si>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</si>
  <si>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</si>
  <si>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</si>
  <si>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</si>
  <si>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</si>
  <si>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</si>
  <si>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</si>
  <si>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</si>
  <si>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</si>
  <si>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</si>
  <si>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</si>
  <si>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</si>
  <si>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</si>
  <si>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</si>
  <si>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</si>
  <si>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</si>
  <si>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</si>
  <si>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</si>
  <si>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</si>
  <si>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</si>
  <si>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</si>
  <si>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</si>
  <si>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</si>
  <si>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</si>
  <si>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</si>
  <si>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</si>
  <si>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</si>
  <si>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0.46</t>
  </si>
  <si>
    <t>▲ 2.29</t>
  </si>
  <si>
    <t>▲ 3.72</t>
  </si>
  <si>
    <t>▲ 0.59</t>
  </si>
  <si>
    <t>水道事業会計</t>
  </si>
  <si>
    <t>一般会計</t>
  </si>
  <si>
    <t>国民健康保険事業特別会計</t>
  </si>
  <si>
    <t>介護保険事業特別会計</t>
  </si>
  <si>
    <t>水産業振興事業特別会計</t>
  </si>
  <si>
    <t>後期高齢者医療特別会計</t>
  </si>
  <si>
    <t>公共下水道事業特別会計</t>
  </si>
  <si>
    <t>農業集落排水事業特別会計</t>
  </si>
  <si>
    <t>その他会計（赤字）</t>
  </si>
  <si>
    <t>その他会計（黒字）</t>
  </si>
  <si>
    <t>H27末</t>
    <phoneticPr fontId="5"/>
  </si>
  <si>
    <t>H28末</t>
    <phoneticPr fontId="5"/>
  </si>
  <si>
    <t>H29末</t>
    <phoneticPr fontId="5"/>
  </si>
  <si>
    <t>H30末</t>
    <phoneticPr fontId="5"/>
  </si>
  <si>
    <t>R01末</t>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</si>
  <si>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</si>
  <si>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西北五広域福祉事務組合</t>
    <rPh sb="0" eb="2">
      <t>セイホク</t>
    </rPh>
    <rPh sb="2" eb="3">
      <t>ゴ</t>
    </rPh>
    <rPh sb="3" eb="5">
      <t>コウイキ</t>
    </rPh>
    <rPh sb="5" eb="7">
      <t>フクシ</t>
    </rPh>
    <rPh sb="7" eb="9">
      <t>ジム</t>
    </rPh>
    <rPh sb="9" eb="11">
      <t>クミアイ</t>
    </rPh>
    <phoneticPr fontId="5"/>
  </si>
  <si>
    <t>西海岸衛生処理組合</t>
    <rPh sb="0" eb="3">
      <t>ニシカイガン</t>
    </rPh>
    <rPh sb="3" eb="5">
      <t>エイセイ</t>
    </rPh>
    <rPh sb="5" eb="7">
      <t>ショリ</t>
    </rPh>
    <rPh sb="7" eb="9">
      <t>クミアイ</t>
    </rPh>
    <phoneticPr fontId="5"/>
  </si>
  <si>
    <t>青森県市町村総合事務組合</t>
    <rPh sb="0" eb="3">
      <t>アオモリケン</t>
    </rPh>
    <rPh sb="3" eb="6">
      <t>シチョウソン</t>
    </rPh>
    <rPh sb="6" eb="8">
      <t>ソウゴウ</t>
    </rPh>
    <rPh sb="8" eb="10">
      <t>ジム</t>
    </rPh>
    <rPh sb="10" eb="12">
      <t>クミアイ</t>
    </rPh>
    <phoneticPr fontId="5"/>
  </si>
  <si>
    <t>鰺ヶ沢地区消防事務組合</t>
    <rPh sb="0" eb="3">
      <t>アジガサワ</t>
    </rPh>
    <rPh sb="3" eb="5">
      <t>チク</t>
    </rPh>
    <rPh sb="5" eb="7">
      <t>ショウボウ</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</si>
  <si>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</si>
  <si>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</si>
  <si>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</si>
  <si>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</si>
  <si>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青森県交通災害共済組合</t>
    <rPh sb="0" eb="3">
      <t>アオモリケン</t>
    </rPh>
    <rPh sb="3" eb="5">
      <t>コウツウ</t>
    </rPh>
    <rPh sb="5" eb="7">
      <t>サイガイ</t>
    </rPh>
    <rPh sb="7" eb="9">
      <t>キョウサイ</t>
    </rPh>
    <rPh sb="9" eb="11">
      <t>クミアイ</t>
    </rPh>
    <phoneticPr fontId="5"/>
  </si>
  <si>
    <t>-</t>
    <phoneticPr fontId="2"/>
  </si>
  <si>
    <t>あじがさわ未来応援基金</t>
    <rPh sb="5" eb="7">
      <t>ミライ</t>
    </rPh>
    <rPh sb="7" eb="11">
      <t>オウエンキキン</t>
    </rPh>
    <phoneticPr fontId="5"/>
  </si>
  <si>
    <t>公共施設等整備基金</t>
    <rPh sb="0" eb="2">
      <t>コウキョウ</t>
    </rPh>
    <rPh sb="2" eb="4">
      <t>シセツ</t>
    </rPh>
    <rPh sb="4" eb="5">
      <t>トウ</t>
    </rPh>
    <rPh sb="5" eb="9">
      <t>セイビキキン</t>
    </rPh>
    <phoneticPr fontId="5"/>
  </si>
  <si>
    <t>森林環境整備基金</t>
    <rPh sb="0" eb="4">
      <t>シンリンカンキョウ</t>
    </rPh>
    <rPh sb="4" eb="6">
      <t>セイビ</t>
    </rPh>
    <rPh sb="6" eb="8">
      <t>キキン</t>
    </rPh>
    <phoneticPr fontId="5"/>
  </si>
  <si>
    <t>地域福祉基金</t>
    <rPh sb="0" eb="2">
      <t>チイキ</t>
    </rPh>
    <rPh sb="2" eb="6">
      <t>フクシキキン</t>
    </rPh>
    <phoneticPr fontId="5"/>
  </si>
  <si>
    <t>学校施設整備基金</t>
    <rPh sb="0" eb="2">
      <t>ガッコウ</t>
    </rPh>
    <rPh sb="2" eb="4">
      <t>シセツ</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</si>
  <si>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</si>
  <si>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</si>
  <si>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</si>
  <si>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</si>
  <si>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近年の将来負担比率、有形固定資産減価償却率はほぼ横ばいであるものの、類似団体と比較したときにいずれも大きく差があることや高止まりしている状況にあることがうかがえる。
　今後は、事業の見直しによる債務残高の抑制を行いつつ、公共施設の除却による整理、必要施設の適切な管理を行い将来負担比率と有形固定資産減価償却率のバランスを保ちながら類似団体の数値へ近づけていく。</t>
    <rPh sb="1" eb="3">
      <t>キンネン</t>
    </rPh>
    <rPh sb="4" eb="10">
      <t>ショウライフタンヒリツ</t>
    </rPh>
    <rPh sb="11" eb="13">
      <t>ユウケイ</t>
    </rPh>
    <rPh sb="13" eb="17">
      <t>コテイシサン</t>
    </rPh>
    <rPh sb="17" eb="19">
      <t>ゲンカ</t>
    </rPh>
    <rPh sb="19" eb="22">
      <t>ショウキャクリツ</t>
    </rPh>
    <rPh sb="25" eb="26">
      <t>ヨコ</t>
    </rPh>
    <rPh sb="35" eb="37">
      <t>ルイジ</t>
    </rPh>
    <rPh sb="37" eb="39">
      <t>ダンタイ</t>
    </rPh>
    <rPh sb="40" eb="42">
      <t>ヒカク</t>
    </rPh>
    <rPh sb="51" eb="52">
      <t>オオ</t>
    </rPh>
    <rPh sb="54" eb="55">
      <t>サ</t>
    </rPh>
    <rPh sb="61" eb="63">
      <t>タカド</t>
    </rPh>
    <rPh sb="69" eb="71">
      <t>ジョウキョウ</t>
    </rPh>
    <rPh sb="85" eb="87">
      <t>コンゴ</t>
    </rPh>
    <rPh sb="89" eb="91">
      <t>ジギョウ</t>
    </rPh>
    <rPh sb="92" eb="94">
      <t>ミナオ</t>
    </rPh>
    <rPh sb="98" eb="100">
      <t>サイム</t>
    </rPh>
    <rPh sb="100" eb="102">
      <t>ザンダカ</t>
    </rPh>
    <rPh sb="103" eb="105">
      <t>ヨクセイ</t>
    </rPh>
    <rPh sb="106" eb="107">
      <t>オコナ</t>
    </rPh>
    <rPh sb="111" eb="115">
      <t>コウキョウシセツ</t>
    </rPh>
    <rPh sb="116" eb="118">
      <t>ジョキャク</t>
    </rPh>
    <rPh sb="121" eb="123">
      <t>セイリ</t>
    </rPh>
    <rPh sb="124" eb="126">
      <t>ヒツヨウ</t>
    </rPh>
    <rPh sb="126" eb="128">
      <t>シセツ</t>
    </rPh>
    <rPh sb="129" eb="131">
      <t>テキセツ</t>
    </rPh>
    <rPh sb="132" eb="134">
      <t>カンリ</t>
    </rPh>
    <rPh sb="135" eb="136">
      <t>オコナ</t>
    </rPh>
    <rPh sb="137" eb="139">
      <t>ショウライ</t>
    </rPh>
    <rPh sb="139" eb="141">
      <t>フタン</t>
    </rPh>
    <rPh sb="141" eb="143">
      <t>ヒリツ</t>
    </rPh>
    <rPh sb="144" eb="146">
      <t>ユウケイ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</si>
  <si>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</si>
  <si>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</si>
  <si>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</si>
  <si>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</si>
  <si>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</si>
  <si>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</si>
  <si>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将来負担比率及び実質公債費比率は平成28年から減少しているものの、消防庁舎建設事業や新庁舎建設事業の債務により高止まりの状況が続いている。
　今後は、事業見直しによる債務の新規借入の抑制と基金の積み上げを継続的に実施し、繰上げ償還による起債残高の圧縮に努める必要がある。</t>
    <rPh sb="1" eb="3">
      <t>ショウライ</t>
    </rPh>
    <rPh sb="3" eb="7">
      <t>フタンヒリツ</t>
    </rPh>
    <rPh sb="7" eb="8">
      <t>オヨ</t>
    </rPh>
    <rPh sb="9" eb="11">
      <t>ジッシツ</t>
    </rPh>
    <rPh sb="11" eb="13">
      <t>コウサイ</t>
    </rPh>
    <rPh sb="13" eb="14">
      <t>ヒ</t>
    </rPh>
    <rPh sb="14" eb="16">
      <t>ヒリツ</t>
    </rPh>
    <rPh sb="17" eb="19">
      <t>ヘイセイ</t>
    </rPh>
    <rPh sb="21" eb="22">
      <t>ネン</t>
    </rPh>
    <rPh sb="24" eb="26">
      <t>ゲンショウ</t>
    </rPh>
    <rPh sb="34" eb="38">
      <t>ショウボウチョウシャ</t>
    </rPh>
    <rPh sb="38" eb="42">
      <t>ケンセツジギョウ</t>
    </rPh>
    <rPh sb="43" eb="46">
      <t>シンチョウシャ</t>
    </rPh>
    <rPh sb="46" eb="50">
      <t>ケンセツジギョウ</t>
    </rPh>
    <rPh sb="51" eb="53">
      <t>サイム</t>
    </rPh>
    <rPh sb="56" eb="58">
      <t>タカド</t>
    </rPh>
    <rPh sb="61" eb="63">
      <t>ジョウキョウ</t>
    </rPh>
    <rPh sb="64" eb="65">
      <t>ツヅ</t>
    </rPh>
    <rPh sb="72" eb="74">
      <t>コンゴ</t>
    </rPh>
    <rPh sb="76" eb="78">
      <t>ジギョウ</t>
    </rPh>
    <rPh sb="78" eb="80">
      <t>ミナオ</t>
    </rPh>
    <rPh sb="84" eb="86">
      <t>サイム</t>
    </rPh>
    <rPh sb="87" eb="89">
      <t>シンキ</t>
    </rPh>
    <rPh sb="89" eb="91">
      <t>カリイレ</t>
    </rPh>
    <rPh sb="92" eb="94">
      <t>ヨクセイ</t>
    </rPh>
    <rPh sb="95" eb="97">
      <t>キキン</t>
    </rPh>
    <rPh sb="98" eb="99">
      <t>ツ</t>
    </rPh>
    <rPh sb="100" eb="101">
      <t>ア</t>
    </rPh>
    <rPh sb="103" eb="106">
      <t>ケイゾクテキ</t>
    </rPh>
    <rPh sb="107" eb="109">
      <t>ジッシ</t>
    </rPh>
    <rPh sb="111" eb="113">
      <t>クリア</t>
    </rPh>
    <rPh sb="114" eb="116">
      <t>ショウカン</t>
    </rPh>
    <rPh sb="119" eb="123">
      <t>キサイザンダカ</t>
    </rPh>
    <rPh sb="124" eb="126">
      <t>アッシュク</t>
    </rPh>
    <rPh sb="127" eb="128">
      <t>ツト</t>
    </rPh>
    <rPh sb="130" eb="13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</si>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</sst>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200194</c:v>
                </c:pt>
              </c:numCache>
            </c:numRef>
          </c:val>
          <c:smooth val="0"/>
          <c:extLst>
            <c:ext xmlns:c16="http://schemas.microsoft.com/office/drawing/2014/chart" uri="{C3380CC4-5D6E-409C-BE32-E72D297353CC}">
              <c16:uniqueId val="{00000000-0D06-4C2C-9DEE-7B5CDB6A2E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94676</c:v>
                </c:pt>
                <c:pt idx="1">
                  <c:v>35418</c:v>
                </c:pt>
                <c:pt idx="2">
                  <c:v>22569</c:v>
                </c:pt>
                <c:pt idx="3">
                  <c:v>59427</c:v>
                </c:pt>
                <c:pt idx="4">
                  <c:v>261519</c:v>
                </c:pt>
              </c:numCache>
            </c:numRef>
          </c:val>
          <c:smooth val="0"/>
          <c:extLst>
            <c:ext xmlns:c16="http://schemas.microsoft.com/office/drawing/2014/chart" uri="{C3380CC4-5D6E-409C-BE32-E72D297353CC}">
              <c16:uniqueId val="{00000001-0D06-4C2C-9DEE-7B5CDB6A2E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2.04</c:v>
                </c:pt>
                <c:pt idx="1">
                  <c:v>2.14</c:v>
                </c:pt>
                <c:pt idx="2">
                  <c:v>1.82</c:v>
                </c:pt>
                <c:pt idx="3">
                  <c:v>2.27</c:v>
                </c:pt>
                <c:pt idx="4">
                  <c:v>3.63</c:v>
                </c:pt>
              </c:numCache>
            </c:numRef>
          </c:val>
          <c:extLst>
            <c:ext xmlns:c16="http://schemas.microsoft.com/office/drawing/2014/chart" uri="{C3380CC4-5D6E-409C-BE32-E72D297353CC}">
              <c16:uniqueId val="{00000000-FC02-4892-9481-2914D11FBB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9.91</c:v>
                </c:pt>
                <c:pt idx="1">
                  <c:v>8.75</c:v>
                </c:pt>
                <c:pt idx="2">
                  <c:v>6.56</c:v>
                </c:pt>
                <c:pt idx="3">
                  <c:v>8.2799999999999994</c:v>
                </c:pt>
                <c:pt idx="4">
                  <c:v>6.94</c:v>
                </c:pt>
              </c:numCache>
            </c:numRef>
          </c:val>
          <c:extLst>
            <c:ext xmlns:c16="http://schemas.microsoft.com/office/drawing/2014/chart" uri="{C3380CC4-5D6E-409C-BE32-E72D297353CC}">
              <c16:uniqueId val="{00000001-FC02-4892-9481-2914D11FBB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-0.46</c:v>
                </c:pt>
                <c:pt idx="1">
                  <c:v>-2.29</c:v>
                </c:pt>
                <c:pt idx="2">
                  <c:v>-3.72</c:v>
                </c:pt>
                <c:pt idx="3">
                  <c:v>3.26</c:v>
                </c:pt>
                <c:pt idx="4">
                  <c:v>-0.59</c:v>
                </c:pt>
              </c:numCache>
            </c:numRef>
          </c:val>
          <c:smooth val="0"/>
          <c:extLst>
            <c:ext xmlns:c16="http://schemas.microsoft.com/office/drawing/2014/chart" uri="{C3380CC4-5D6E-409C-BE32-E72D297353CC}">
              <c16:uniqueId val="{00000002-FC02-4892-9481-2914D11FBB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2.29</c:v>
                </c:pt>
                <c:pt idx="2">
                  <c:v>#N/A</c:v>
                </c:pt>
                <c:pt idx="3">
                  <c:v>0.03</c:v>
                </c:pt>
                <c:pt idx="4">
                  <c:v>#N/A</c:v>
                </c:pt>
                <c:pt idx="5">
                  <c:v>0.03</c:v>
                </c:pt>
                <c:pt idx="6">
                  <c:v>#N/A</c:v>
                </c:pt>
                <c:pt idx="7">
                  <c:v>0.01</c:v>
                </c:pt>
                <c:pt idx="8">
                  <c:v>#N/A</c:v>
                </c:pt>
                <c:pt idx="9">
                  <c:v>0.02</c:v>
                </c:pt>
              </c:numCache>
            </c:numRef>
          </c:val>
          <c:extLst>
            <c:ext xmlns:c16="http://schemas.microsoft.com/office/drawing/2014/chart" uri="{C3380CC4-5D6E-409C-BE32-E72D297353CC}">
              <c16:uniqueId val="{00000000-3FED-4266-A465-F1FB68A95A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ED-4266-A465-F1FB68A95A3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0.04</c:v>
                </c:pt>
                <c:pt idx="8">
                  <c:v>#N/A</c:v>
                </c:pt>
                <c:pt idx="9">
                  <c:v>0.02</c:v>
                </c:pt>
              </c:numCache>
            </c:numRef>
          </c:val>
          <c:extLst>
            <c:ext xmlns:c16="http://schemas.microsoft.com/office/drawing/2014/chart" uri="{C3380CC4-5D6E-409C-BE32-E72D297353CC}">
              <c16:uniqueId val="{00000002-3FED-4266-A465-F1FB68A95A3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3-3FED-4266-A465-F1FB68A95A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0.03</c:v>
                </c:pt>
                <c:pt idx="4">
                  <c:v>#N/A</c:v>
                </c:pt>
                <c:pt idx="5">
                  <c:v>0.06</c:v>
                </c:pt>
                <c:pt idx="6">
                  <c:v>#N/A</c:v>
                </c:pt>
                <c:pt idx="7">
                  <c:v>0.26</c:v>
                </c:pt>
                <c:pt idx="8">
                  <c:v>#N/A</c:v>
                </c:pt>
                <c:pt idx="9">
                  <c:v>0.06</c:v>
                </c:pt>
              </c:numCache>
            </c:numRef>
          </c:val>
          <c:extLst>
            <c:ext xmlns:c16="http://schemas.microsoft.com/office/drawing/2014/chart" uri="{C3380CC4-5D6E-409C-BE32-E72D297353CC}">
              <c16:uniqueId val="{00000004-3FED-4266-A465-F1FB68A95A35}"/>
            </c:ext>
          </c:extLst>
        </c:ser>
        <c:ser>
          <c:idx val="5"/>
          <c:order val="5"/>
          <c:tx>
            <c:strRef>
              <c:f>データシート!$A$32</c:f>
              <c:strCache>
                <c:ptCount val="1"/>
                <c:pt idx="0">
                  <c:v>水産業振興事業特別会計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0.14000000000000001</c:v>
                </c:pt>
                <c:pt idx="4">
                  <c:v>#N/A</c:v>
                </c:pt>
                <c:pt idx="5">
                  <c:v>0.15</c:v>
                </c:pt>
                <c:pt idx="6">
                  <c:v>#N/A</c:v>
                </c:pt>
                <c:pt idx="7">
                  <c:v>0.21</c:v>
                </c:pt>
                <c:pt idx="8">
                  <c:v>#N/A</c:v>
                </c:pt>
                <c:pt idx="9">
                  <c:v>0.23</c:v>
                </c:pt>
              </c:numCache>
            </c:numRef>
          </c:val>
          <c:extLst>
            <c:ext xmlns:c16="http://schemas.microsoft.com/office/drawing/2014/chart" uri="{C3380CC4-5D6E-409C-BE32-E72D297353CC}">
              <c16:uniqueId val="{00000005-3FED-4266-A465-F1FB68A95A3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1.22</c:v>
                </c:pt>
                <c:pt idx="2">
                  <c:v>#N/A</c:v>
                </c:pt>
                <c:pt idx="3">
                  <c:v>1.24</c:v>
                </c:pt>
                <c:pt idx="4">
                  <c:v>#N/A</c:v>
                </c:pt>
                <c:pt idx="5">
                  <c:v>0.97</c:v>
                </c:pt>
                <c:pt idx="6">
                  <c:v>#N/A</c:v>
                </c:pt>
                <c:pt idx="7">
                  <c:v>0.99</c:v>
                </c:pt>
                <c:pt idx="8">
                  <c:v>#N/A</c:v>
                </c:pt>
                <c:pt idx="9">
                  <c:v>0.91</c:v>
                </c:pt>
              </c:numCache>
            </c:numRef>
          </c:val>
          <c:extLst>
            <c:ext xmlns:c16="http://schemas.microsoft.com/office/drawing/2014/chart" uri="{C3380CC4-5D6E-409C-BE32-E72D297353CC}">
              <c16:uniqueId val="{00000006-3FED-4266-A465-F1FB68A95A3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0.47</c:v>
                </c:pt>
                <c:pt idx="2">
                  <c:v>#N/A</c:v>
                </c:pt>
                <c:pt idx="3">
                  <c:v>1.69</c:v>
                </c:pt>
                <c:pt idx="4">
                  <c:v>#N/A</c:v>
                </c:pt>
                <c:pt idx="5">
                  <c:v>1.6</c:v>
                </c:pt>
                <c:pt idx="6">
                  <c:v>#N/A</c:v>
                </c:pt>
                <c:pt idx="7">
                  <c:v>1.99</c:v>
                </c:pt>
                <c:pt idx="8">
                  <c:v>#N/A</c:v>
                </c:pt>
                <c:pt idx="9">
                  <c:v>1.05</c:v>
                </c:pt>
              </c:numCache>
            </c:numRef>
          </c:val>
          <c:extLst>
            <c:ext xmlns:c16="http://schemas.microsoft.com/office/drawing/2014/chart" uri="{C3380CC4-5D6E-409C-BE32-E72D297353CC}">
              <c16:uniqueId val="{00000007-3FED-4266-A465-F1FB68A95A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1.89</c:v>
                </c:pt>
                <c:pt idx="2">
                  <c:v>#N/A</c:v>
                </c:pt>
                <c:pt idx="3">
                  <c:v>1.96</c:v>
                </c:pt>
                <c:pt idx="4">
                  <c:v>#N/A</c:v>
                </c:pt>
                <c:pt idx="5">
                  <c:v>1.63</c:v>
                </c:pt>
                <c:pt idx="6">
                  <c:v>#N/A</c:v>
                </c:pt>
                <c:pt idx="7">
                  <c:v>2.0299999999999998</c:v>
                </c:pt>
                <c:pt idx="8">
                  <c:v>#N/A</c:v>
                </c:pt>
                <c:pt idx="9">
                  <c:v>3.37</c:v>
                </c:pt>
              </c:numCache>
            </c:numRef>
          </c:val>
          <c:extLst>
            <c:ext xmlns:c16="http://schemas.microsoft.com/office/drawing/2014/chart" uri="{C3380CC4-5D6E-409C-BE32-E72D297353CC}">
              <c16:uniqueId val="{00000008-3FED-4266-A465-F1FB68A95A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2.14</c:v>
                </c:pt>
                <c:pt idx="2">
                  <c:v>#N/A</c:v>
                </c:pt>
                <c:pt idx="3">
                  <c:v>3.67</c:v>
                </c:pt>
                <c:pt idx="4">
                  <c:v>#N/A</c:v>
                </c:pt>
                <c:pt idx="5">
                  <c:v>4.0599999999999996</c:v>
                </c:pt>
                <c:pt idx="6">
                  <c:v>#N/A</c:v>
                </c:pt>
                <c:pt idx="7">
                  <c:v>4.7</c:v>
                </c:pt>
                <c:pt idx="8">
                  <c:v>#N/A</c:v>
                </c:pt>
                <c:pt idx="9">
                  <c:v>4.5199999999999996</c:v>
                </c:pt>
              </c:numCache>
            </c:numRef>
          </c:val>
          <c:extLst>
            <c:ext xmlns:c16="http://schemas.microsoft.com/office/drawing/2014/chart" uri="{C3380CC4-5D6E-409C-BE32-E72D297353CC}">
              <c16:uniqueId val="{00000009-3FED-4266-A465-F1FB68A95A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704</c:v>
                </c:pt>
                <c:pt idx="5">
                  <c:v>707</c:v>
                </c:pt>
                <c:pt idx="8">
                  <c:v>697</c:v>
                </c:pt>
                <c:pt idx="11">
                  <c:v>676</c:v>
                </c:pt>
                <c:pt idx="14">
                  <c:v>672</c:v>
                </c:pt>
              </c:numCache>
            </c:numRef>
          </c:val>
          <c:extLst>
            <c:ext xmlns:c16="http://schemas.microsoft.com/office/drawing/2014/chart" uri="{C3380CC4-5D6E-409C-BE32-E72D297353CC}">
              <c16:uniqueId val="{00000000-F09D-4616-97C8-743DB14C13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1-F09D-4616-97C8-743DB14C13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2-F09D-4616-97C8-743DB14C13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46</c:v>
                </c:pt>
                <c:pt idx="6">
                  <c:v>52</c:v>
                </c:pt>
                <c:pt idx="9">
                  <c:v>57</c:v>
                </c:pt>
                <c:pt idx="12">
                  <c:v>52</c:v>
                </c:pt>
              </c:numCache>
            </c:numRef>
          </c:val>
          <c:extLst>
            <c:ext xmlns:c16="http://schemas.microsoft.com/office/drawing/2014/chart" uri="{C3380CC4-5D6E-409C-BE32-E72D297353CC}">
              <c16:uniqueId val="{00000003-F09D-4616-97C8-743DB14C13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259</c:v>
                </c:pt>
                <c:pt idx="3">
                  <c:v>244</c:v>
                </c:pt>
                <c:pt idx="6">
                  <c:v>276</c:v>
                </c:pt>
                <c:pt idx="9">
                  <c:v>283</c:v>
                </c:pt>
                <c:pt idx="12">
                  <c:v>293</c:v>
                </c:pt>
              </c:numCache>
            </c:numRef>
          </c:val>
          <c:extLst>
            <c:ext xmlns:c16="http://schemas.microsoft.com/office/drawing/2014/chart" uri="{C3380CC4-5D6E-409C-BE32-E72D297353CC}">
              <c16:uniqueId val="{00000004-F09D-4616-97C8-743DB14C13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9D-4616-97C8-743DB14C13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9D-4616-97C8-743DB14C13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930</c:v>
                </c:pt>
                <c:pt idx="3">
                  <c:v>926</c:v>
                </c:pt>
                <c:pt idx="6">
                  <c:v>880</c:v>
                </c:pt>
                <c:pt idx="9">
                  <c:v>844</c:v>
                </c:pt>
                <c:pt idx="12">
                  <c:v>837</c:v>
                </c:pt>
              </c:numCache>
            </c:numRef>
          </c:val>
          <c:extLst>
            <c:ext xmlns:c16="http://schemas.microsoft.com/office/drawing/2014/chart" uri="{C3380CC4-5D6E-409C-BE32-E72D297353CC}">
              <c16:uniqueId val="{00000007-F09D-4616-97C8-743DB14C13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527</c:v>
                </c:pt>
                <c:pt idx="2">
                  <c:v>#N/A</c:v>
                </c:pt>
                <c:pt idx="3">
                  <c:v>#N/A</c:v>
                </c:pt>
                <c:pt idx="4">
                  <c:v>514</c:v>
                </c:pt>
                <c:pt idx="5">
                  <c:v>#N/A</c:v>
                </c:pt>
                <c:pt idx="6">
                  <c:v>#N/A</c:v>
                </c:pt>
                <c:pt idx="7">
                  <c:v>512</c:v>
                </c:pt>
                <c:pt idx="8">
                  <c:v>#N/A</c:v>
                </c:pt>
                <c:pt idx="9">
                  <c:v>#N/A</c:v>
                </c:pt>
                <c:pt idx="10">
                  <c:v>509</c:v>
                </c:pt>
                <c:pt idx="11">
                  <c:v>#N/A</c:v>
                </c:pt>
                <c:pt idx="12">
                  <c:v>#N/A</c:v>
                </c:pt>
                <c:pt idx="13">
                  <c:v>512</c:v>
                </c:pt>
                <c:pt idx="14">
                  <c:v>#N/A</c:v>
                </c:pt>
              </c:numCache>
            </c:numRef>
          </c:val>
          <c:smooth val="0"/>
          <c:extLst>
            <c:ext xmlns:c16="http://schemas.microsoft.com/office/drawing/2014/chart" uri="{C3380CC4-5D6E-409C-BE32-E72D297353CC}">
              <c16:uniqueId val="{00000008-F09D-4616-97C8-743DB14C13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7494</c:v>
                </c:pt>
                <c:pt idx="5">
                  <c:v>7342</c:v>
                </c:pt>
                <c:pt idx="8">
                  <c:v>7230</c:v>
                </c:pt>
                <c:pt idx="11">
                  <c:v>7172</c:v>
                </c:pt>
                <c:pt idx="14">
                  <c:v>8205</c:v>
                </c:pt>
              </c:numCache>
            </c:numRef>
          </c:val>
          <c:extLst>
            <c:ext xmlns:c16="http://schemas.microsoft.com/office/drawing/2014/chart" uri="{C3380CC4-5D6E-409C-BE32-E72D297353CC}">
              <c16:uniqueId val="{00000000-36A2-4FA4-A906-428FAE3C2D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178</c:v>
                </c:pt>
                <c:pt idx="5">
                  <c:v>164</c:v>
                </c:pt>
                <c:pt idx="8">
                  <c:v>132</c:v>
                </c:pt>
                <c:pt idx="11">
                  <c:v>141</c:v>
                </c:pt>
                <c:pt idx="14">
                  <c:v>151</c:v>
                </c:pt>
              </c:numCache>
            </c:numRef>
          </c:val>
          <c:extLst>
            <c:ext xmlns:c16="http://schemas.microsoft.com/office/drawing/2014/chart" uri="{C3380CC4-5D6E-409C-BE32-E72D297353CC}">
              <c16:uniqueId val="{00000001-36A2-4FA4-A906-428FAE3C2D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683</c:v>
                </c:pt>
                <c:pt idx="5">
                  <c:v>712</c:v>
                </c:pt>
                <c:pt idx="8">
                  <c:v>824</c:v>
                </c:pt>
                <c:pt idx="11">
                  <c:v>939</c:v>
                </c:pt>
                <c:pt idx="14">
                  <c:v>1010</c:v>
                </c:pt>
              </c:numCache>
            </c:numRef>
          </c:val>
          <c:extLst>
            <c:ext xmlns:c16="http://schemas.microsoft.com/office/drawing/2014/chart" uri="{C3380CC4-5D6E-409C-BE32-E72D297353CC}">
              <c16:uniqueId val="{00000002-36A2-4FA4-A906-428FAE3C2D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A2-4FA4-A906-428FAE3C2D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A2-4FA4-A906-428FAE3C2D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A2-4FA4-A906-428FAE3C2D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966</c:v>
                </c:pt>
                <c:pt idx="3">
                  <c:v>928</c:v>
                </c:pt>
                <c:pt idx="6">
                  <c:v>891</c:v>
                </c:pt>
                <c:pt idx="9">
                  <c:v>862</c:v>
                </c:pt>
                <c:pt idx="12">
                  <c:v>805</c:v>
                </c:pt>
              </c:numCache>
            </c:numRef>
          </c:val>
          <c:extLst>
            <c:ext xmlns:c16="http://schemas.microsoft.com/office/drawing/2014/chart" uri="{C3380CC4-5D6E-409C-BE32-E72D297353CC}">
              <c16:uniqueId val="{00000006-36A2-4FA4-A906-428FAE3C2D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390</c:v>
                </c:pt>
                <c:pt idx="3">
                  <c:v>347</c:v>
                </c:pt>
                <c:pt idx="6">
                  <c:v>359</c:v>
                </c:pt>
                <c:pt idx="9">
                  <c:v>405</c:v>
                </c:pt>
                <c:pt idx="12">
                  <c:v>377</c:v>
                </c:pt>
              </c:numCache>
            </c:numRef>
          </c:val>
          <c:extLst>
            <c:ext xmlns:c16="http://schemas.microsoft.com/office/drawing/2014/chart" uri="{C3380CC4-5D6E-409C-BE32-E72D297353CC}">
              <c16:uniqueId val="{00000007-36A2-4FA4-A906-428FAE3C2D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4235</c:v>
                </c:pt>
                <c:pt idx="3">
                  <c:v>3668</c:v>
                </c:pt>
                <c:pt idx="6">
                  <c:v>3818</c:v>
                </c:pt>
                <c:pt idx="9">
                  <c:v>3988</c:v>
                </c:pt>
                <c:pt idx="12">
                  <c:v>4029</c:v>
                </c:pt>
              </c:numCache>
            </c:numRef>
          </c:val>
          <c:extLst>
            <c:ext xmlns:c16="http://schemas.microsoft.com/office/drawing/2014/chart" uri="{C3380CC4-5D6E-409C-BE32-E72D297353CC}">
              <c16:uniqueId val="{00000008-36A2-4FA4-A906-428FAE3C2D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9-36A2-4FA4-A906-428FAE3C2D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10226</c:v>
                </c:pt>
                <c:pt idx="3">
                  <c:v>9929</c:v>
                </c:pt>
                <c:pt idx="6">
                  <c:v>9636</c:v>
                </c:pt>
                <c:pt idx="9">
                  <c:v>9411</c:v>
                </c:pt>
                <c:pt idx="12">
                  <c:v>11033</c:v>
                </c:pt>
              </c:numCache>
            </c:numRef>
          </c:val>
          <c:extLst>
            <c:ext xmlns:c16="http://schemas.microsoft.com/office/drawing/2014/chart" uri="{C3380CC4-5D6E-409C-BE32-E72D297353CC}">
              <c16:uniqueId val="{0000000A-36A2-4FA4-A906-428FAE3C2D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7469</c:v>
                </c:pt>
                <c:pt idx="2">
                  <c:v>#N/A</c:v>
                </c:pt>
                <c:pt idx="3">
                  <c:v>#N/A</c:v>
                </c:pt>
                <c:pt idx="4">
                  <c:v>6654</c:v>
                </c:pt>
                <c:pt idx="5">
                  <c:v>#N/A</c:v>
                </c:pt>
                <c:pt idx="6">
                  <c:v>#N/A</c:v>
                </c:pt>
                <c:pt idx="7">
                  <c:v>6517</c:v>
                </c:pt>
                <c:pt idx="8">
                  <c:v>#N/A</c:v>
                </c:pt>
                <c:pt idx="9">
                  <c:v>#N/A</c:v>
                </c:pt>
                <c:pt idx="10">
                  <c:v>6414</c:v>
                </c:pt>
                <c:pt idx="11">
                  <c:v>#N/A</c:v>
                </c:pt>
                <c:pt idx="12">
                  <c:v>#N/A</c:v>
                </c:pt>
                <c:pt idx="13">
                  <c:v>6877</c:v>
                </c:pt>
                <c:pt idx="14">
                  <c:v>#N/A</c:v>
                </c:pt>
              </c:numCache>
            </c:numRef>
          </c:val>
          <c:smooth val="0"/>
          <c:extLst>
            <c:ext xmlns:c16="http://schemas.microsoft.com/office/drawing/2014/chart" uri="{C3380CC4-5D6E-409C-BE32-E72D297353CC}">
              <c16:uniqueId val="{0000000B-36A2-4FA4-A906-428FAE3C2D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272</c:v>
                </c:pt>
                <c:pt idx="1">
                  <c:v>341</c:v>
                </c:pt>
                <c:pt idx="2">
                  <c:v>296</c:v>
                </c:pt>
              </c:numCache>
            </c:numRef>
          </c:val>
          <c:extLst>
            <c:ext xmlns:c16="http://schemas.microsoft.com/office/drawing/2014/chart" uri="{C3380CC4-5D6E-409C-BE32-E72D297353CC}">
              <c16:uniqueId val="{00000000-6C13-4F6E-911A-2EB6102ED4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99</c:v>
                </c:pt>
                <c:pt idx="1">
                  <c:v>14</c:v>
                </c:pt>
                <c:pt idx="2">
                  <c:v>11</c:v>
                </c:pt>
              </c:numCache>
            </c:numRef>
          </c:val>
          <c:extLst>
            <c:ext xmlns:c16="http://schemas.microsoft.com/office/drawing/2014/chart" uri="{C3380CC4-5D6E-409C-BE32-E72D297353CC}">
              <c16:uniqueId val="{00000001-6C13-4F6E-911A-2EB6102ED4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268</c:v>
                </c:pt>
                <c:pt idx="1">
                  <c:v>317</c:v>
                </c:pt>
                <c:pt idx="2">
                  <c:v>361</c:v>
                </c:pt>
              </c:numCache>
            </c:numRef>
          </c:val>
          <c:extLst>
            <c:ext xmlns:c16="http://schemas.microsoft.com/office/drawing/2014/chart" uri="{C3380CC4-5D6E-409C-BE32-E72D297353CC}">
              <c16:uniqueId val="{00000002-6C13-4F6E-911A-2EB6102ED4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{6802F3D1-13F8-4F7F-9138-B8A1232E99F7}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274-4DB3-B209-C8B9164800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{4B92CE94-EEF7-4CE5-9F81-968DC4903C76}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74-4DB3-B209-C8B9164800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{F482002C-10B4-4A01-8E25-EA2DA802F1C2}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74-4DB3-B209-C8B9164800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{B53B0748-EBC2-4880-BC92-7A41F495FDCF}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74-4DB3-B209-C8B9164800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{90D600B3-A593-41ED-A7E7-CA3C4651CA6E}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74-4DB3-B209-C8B91648005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{60CC781F-CF1A-45DB-85A4-4B1E7E65542B}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274-4DB3-B209-C8B9164800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{FD8ECB1C-3B87-40CA-AEEB-AA2A8EDD4EE7}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274-4DB3-B209-C8B9164800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{252001F1-74DC-4F28-BE3E-BD5288DC4F2F}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274-4DB3-B209-C8B91648005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{4F5B6C74-2D25-4605-8423-D92F67A27AE1}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274-4DB3-B209-C8B9164800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68.099999999999994</c:v>
                </c:pt>
                <c:pt idx="32">
                  <c:v>70.400000000000006</c:v>
                </c:pt>
              </c:numCache>
            </c:numRef>
          </c:xVal>
          <c:yVal>
            <c:numRef>
              <c:f>公会計指標分析・財政指標組合せ分析表!$BP$51:$DC$51</c:f>
              <c:numCache>
                <c:formatCode>#,##0.0;"▲ "#,##0.0</c:formatCode>
                <c:ptCount val="40"/>
                <c:pt idx="0">
                  <c:v>205.5</c:v>
                </c:pt>
                <c:pt idx="8">
                  <c:v>188.1</c:v>
                </c:pt>
                <c:pt idx="32">
                  <c:v>190</c:v>
                </c:pt>
              </c:numCache>
            </c:numRef>
          </c:yVal>
          <c:smooth val="0"/>
          <c:extLst>
            <c:ext xmlns:c16="http://schemas.microsoft.com/office/drawing/2014/chart" uri="{C3380CC4-5D6E-409C-BE32-E72D297353CC}">
              <c16:uniqueId val="{00000009-B274-4DB3-B209-C8B9164800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{6347E903-FA84-4541-A64F-61D0A348352E}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274-4DB3-B209-C8B9164800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{56D4FE6C-2953-4348-97A1-054972C3CC7C}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74-4DB3-B209-C8B9164800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{45D867A1-B064-41BF-A97C-BA59A4DD6A74}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74-4DB3-B209-C8B9164800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{3DC783B1-C4E8-4B8D-8F5A-F33A879F098D}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74-4DB3-B209-C8B9164800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{65B2D780-2E1F-4E6D-A6CB-DCE3296F0566}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74-4DB3-B209-C8B91648005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{3F548A15-AE97-4ADE-B5BA-5FA71D8681D5}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274-4DB3-B209-C8B9164800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{20FCA409-1629-4BC0-8041-9565DD387D56}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274-4DB3-B209-C8B9164800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{5E5D41EB-A288-4006-9CC4-D16D5E1BABE1}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274-4DB3-B209-C8B91648005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{9DFE2043-4BAD-45F2-A4E4-111EA98A1C37}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274-4DB3-B209-C8B9164800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32">
                  <c:v>64</c:v>
                </c:pt>
              </c:numCache>
            </c:numRef>
          </c:xVal>
          <c:yVal>
            <c:numRef>
              <c:f>公会計指標分析・財政指標組合せ分析表!$BP$55:$DC$55</c:f>
              <c:numCache>
                <c:formatCode>#,##0.0;"▲ "#,##0.0</c:formatCode>
                <c:ptCount val="40"/>
                <c:pt idx="0">
                  <c:v>51.4</c:v>
                </c:pt>
                <c:pt idx="8">
                  <c:v>46.8</c:v>
                </c:pt>
                <c:pt idx="32">
                  <c:v>0</c:v>
                </c:pt>
              </c:numCache>
            </c:numRef>
          </c:yVal>
          <c:smooth val="0"/>
          <c:extLst>
            <c:ext xmlns:c16="http://schemas.microsoft.com/office/drawing/2014/chart" uri="{C3380CC4-5D6E-409C-BE32-E72D297353CC}">
              <c16:uniqueId val="{00000013-B274-4DB3-B209-C8B91648005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3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5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{7FE4C400-DB30-476B-8B6C-D62EE5216BC2}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79A-4F0C-9947-E52D4D48C5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{78D159DC-74C0-47CB-B6E3-EF332D5DFFFD}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9A-4F0C-9947-E52D4D48C5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{E2258818-B401-4714-8AC1-857918DCF559}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9A-4F0C-9947-E52D4D48C5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{DD4B81F9-A553-4899-80F2-B2A66643EF8C}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9A-4F0C-9947-E52D4D48C5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{514CB2E0-742F-478E-96F1-6D8A1F3723AC}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9A-4F0C-9947-E52D4D48C595}"/>
                </c:ext>
              </c:extLst>
            </c:dLbl>
            <c:dLbl>
              <c:idx val="8"/>
              <c:layout>
                <c:manualLayout>
                  <c:x val="-3.9863213225631522E-2"/>
                  <c:y val="-3.649616037185938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{ACCD310F-1EAB-4147-8FDF-93AE38F373AE}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79A-4F0C-9947-E52D4D48C595}"/>
                </c:ext>
              </c:extLst>
            </c:dLbl>
            <c:dLbl>
              <c:idx val="16"/>
              <c:layout>
                <c:manualLayout>
                  <c:x val="-2.3532770012589681E-2"/>
                  <c:y val="-7.19720502744352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{7FDED2E8-45C9-4F3A-8DC2-0AC5532EC68D}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79A-4F0C-9947-E52D4D48C595}"/>
                </c:ext>
              </c:extLst>
            </c:dLbl>
            <c:dLbl>
              <c:idx val="24"/>
              <c:layout>
                <c:manualLayout>
                  <c:x val="-3.1570342725075584E-2"/>
                  <c:y val="-0.10094547118412338"/>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{4479B1D9-AD96-4816-8495-7304DEBE9AC9}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79A-4F0C-9947-E52D4D48C595}"/>
                </c:ext>
              </c:extLst>
            </c:dLbl>
            <c:dLbl>
              <c:idx val="32"/>
              <c:layout>
                <c:manualLayout>
                  <c:x val="-3.1570342725075584E-2"/>
                  <c:y val="-4.02525640331885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{053EFD93-AC1F-400D-A217-7B66D3654CA8}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79A-4F0C-9947-E52D4D48C5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14.7</c:v>
                </c:pt>
                <c:pt idx="16">
                  <c:v>14.6</c:v>
                </c:pt>
                <c:pt idx="24">
                  <c:v>14.6</c:v>
                </c:pt>
                <c:pt idx="32">
                  <c:v>14.5</c:v>
                </c:pt>
              </c:numCache>
            </c:numRef>
          </c:xVal>
          <c:yVal>
            <c:numRef>
              <c:f>公会計指標分析・財政指標組合せ分析表!$BP$73:$DC$73</c:f>
              <c:numCache>
                <c:formatCode>#,##0.0;"▲ "#,##0.0</c:formatCode>
                <c:ptCount val="40"/>
                <c:pt idx="0">
                  <c:v>205.5</c:v>
                </c:pt>
                <c:pt idx="8">
                  <c:v>188.1</c:v>
                </c:pt>
                <c:pt idx="16">
                  <c:v>187.8</c:v>
                </c:pt>
                <c:pt idx="24">
                  <c:v>184.7</c:v>
                </c:pt>
                <c:pt idx="32">
                  <c:v>190</c:v>
                </c:pt>
              </c:numCache>
            </c:numRef>
          </c:yVal>
          <c:smooth val="0"/>
          <c:extLst>
            <c:ext xmlns:c16="http://schemas.microsoft.com/office/drawing/2014/chart" uri="{C3380CC4-5D6E-409C-BE32-E72D297353CC}">
              <c16:uniqueId val="{00000009-979A-4F0C-9947-E52D4D48C5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000218826675624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{C36409EE-D3F3-45CB-B06A-79F6E679051A}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79A-4F0C-9947-E52D4D48C5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{7B5FFE62-CCAE-4557-B567-E660A0D80CF3}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9A-4F0C-9947-E52D4D48C5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{0F4F8C5A-FBEC-4743-A0EA-BAC08A9FA4B8}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9A-4F0C-9947-E52D4D48C5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{DFB0896C-5BFE-4103-9F96-6575DAF6BC33}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9A-4F0C-9947-E52D4D48C5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{CD8862DC-4E0C-436B-A988-F9D329F430DB}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9A-4F0C-9947-E52D4D48C595}"/>
                </c:ext>
              </c:extLst>
            </c:dLbl>
            <c:dLbl>
              <c:idx val="8"/>
              <c:layout>
                <c:manualLayout>
                  <c:x val="-4.0858056152877714E-2"/>
                  <c:y val="-2.857493662267528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{2D89CF03-CDA9-49BF-A57B-DF5BA6539C0B}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79A-4F0C-9947-E52D4D48C595}"/>
                </c:ext>
              </c:extLst>
            </c:dLbl>
            <c:dLbl>
              <c:idx val="16"/>
              <c:layout>
                <c:manualLayout>
                  <c:x val="-1.8235628084250128E-2"/>
                  <c:y val="-6.792984073643047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{07F4358D-D7AB-450F-B4DC-02D2EC5F566E}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79A-4F0C-9947-E52D4D48C595}"/>
                </c:ext>
              </c:extLst>
            </c:dLbl>
            <c:dLbl>
              <c:idx val="24"/>
              <c:layout>
                <c:manualLayout>
                  <c:x val="-3.1570342725075584E-2"/>
                  <c:y val="-9.074499266049142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{45999B97-95CD-466D-BD34-6D49E72E01E4}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79A-4F0C-9947-E52D4D48C59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{C2F3506D-40A8-4CBA-943F-5110EBC4FF84}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79A-4F0C-9947-E52D4D48C5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8.9</c:v>
                </c:pt>
              </c:numCache>
            </c:numRef>
          </c:xVal>
          <c:yVal>
            <c:numRef>
              <c:f>公会計指標分析・財政指標組合せ分析表!$BP$77:$DC$77</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979A-4F0C-9947-E52D4D48C595}"/>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3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5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p>
        <a:p>
          <a:r>
            <a:rPr kumimoji="1" lang="ja-JP" altLang="en-US" sz="1200">
              <a:solidFill>
                <a:sysClr val="windowText" lastClr="000000"/>
              </a:solidFill>
              <a:latin typeface="ＭＳ ゴシック" pitchFamily="49" charset="-128"/>
              <a:ea typeface="ＭＳ ゴシック" pitchFamily="49" charset="-128"/>
            </a:rPr>
            <a:t>　また、公営企業債の元利償還金に対する繰入金についても増加傾向にあり、同様に組合等が起こした地方債の元利償還金に対する負担金等についても増加傾向にある。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今後についても、新庁舎建設事業の償還が始まることから元利償還金等（</a:t>
          </a:r>
          <a:r>
            <a:rPr kumimoji="1" lang="en-US" altLang="ja-JP" sz="1200">
              <a:solidFill>
                <a:sysClr val="windowText" lastClr="000000"/>
              </a:solidFill>
              <a:latin typeface="ＭＳ ゴシック" pitchFamily="49" charset="-128"/>
              <a:ea typeface="ＭＳ ゴシック" pitchFamily="49" charset="-128"/>
            </a:rPr>
            <a:t>A</a:t>
          </a:r>
          <a:r>
            <a:rPr kumimoji="1" lang="ja-JP" altLang="en-US" sz="1200">
              <a:solidFill>
                <a:sysClr val="windowText" lastClr="000000"/>
              </a:solidFill>
              <a:latin typeface="ＭＳ ゴシック" pitchFamily="49" charset="-128"/>
              <a:ea typeface="ＭＳ ゴシック" pitchFamily="49" charset="-128"/>
            </a:rPr>
            <a:t>）は高い水準で推移していく見込みである。そのため、急激な比率の改善は望めず、できる限り新規地方債発行の抑制に努め、繰上償還等の対策を講じ比率の改善を図っていく。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将来負担額（</a:t>
          </a: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）に占める割合が高い地方債現在高については、新規発行の抑制及び繰上償還の実施により残高は減少傾向にあったが、平成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年度から令和２年度まで実施した新庁舎建設事業において約</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億円を借り入れしたことにより、大幅に増額となった。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また、公営企業債等繰入見込額についても増加傾向にあるため、将来負担額（</a:t>
          </a: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）は高い水準で推移する見込みである。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充当可能財源（</a:t>
          </a: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）については、充当可能基金であるあじがさわ未来応援基金や公共施設等整備基金が増加しており、また、新庁舎建設事業にかかる基準財政需要額算入見込額が増額したことにより、充当可能財源（</a:t>
          </a: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）は増額となっている。</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今後の見通しとして、地方債残高は令和</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年度をピークに減少する見込みで、公営企業債等繰入見込額は増加傾向にあるが、将来負担額（</a:t>
          </a: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）は減少していく見込みである。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依然として比率は高いため、今後も引き続き繰上償還の実施と地方債発行抑制等の対策を講じ、更なる財政の健全化を図っていく。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除排雪経費等が増となったことにより財政調整基金は約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万円の減、寄附金の増によりあじがさわ未来応援基金は約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万円の増、新庁舎に係る備品の購入により公共施設等整備基金は約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万円の減となり、基金全体としては約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％を維持し、公共施設の維持管理及び長寿命化の対応として公共施設等整備基金、学校施設整備基金に積み立てていくことを予定している。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・あじがさわ未来応援基金：寄附金を、活力あるまちづくりや、住民が心豊かに安心して暮らせるために必要な町の取り組みの財源に充てる。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・森林環境整備基金：森林の整備、森林整備を担うべき人材の育成及び確保、森林の有する公益的機能に関する普及啓発、木材の利用促進等に要する経費の財源に充てる。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・公共施設等整備基金：新庁舎の建設に係る備品購入費に充当したため、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万円を積み立てた一方、町の発展に資する事業等に約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・森林環境整備基金：森林環境譲与税約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万円のうち、直接充当により活用できなかった約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千円を積み立てたことにより増額となった。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年度に新庁舎に係る備品の購入や移転経費に充当するため、約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億円の取り崩しを予定している。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・あじがさわ未来応援基金：今後も寄附金を積み立て、同額程度を町の維持、発展に資する事業等に充当していく。残高の大幅な増減はしない見込み。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少雪であった令和元年度に比べ、除排雪経費が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万円増となったことにより、約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災害への備え等のため、残高が標準財政規模の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万円を取り崩したことにより減となった。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年度に臨時財政対策債償還費として約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万円積み立てることで一時的に残高が増えるが、その後は償還のために取り崩す予定であるため、残高は緩やかに減少していく見込み。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CA1215-DFA2-40B1-9CDF-01311EACE4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B02C62-911F-4A06-8197-B496A2277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CC94BAD-31EC-4769-AC94-C5D8FF587E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8ACBDCC-A24A-49C1-8DE8-0DE734DB22B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0CF3A09-9EAD-44F9-AB5F-58F756AABA9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BF858F9-1CDC-4BD9-9D44-A0D6C52FF40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FEC5309-E3FC-4AE4-93C0-88175CCED5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404E2EC-1299-437C-83E6-A1B31A21E9D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E00E62D-A89D-42E1-8F69-DC2BD70B03B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4721194-85A7-4516-ACC6-212CF9E835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053642F-B7B0-42F0-B6DF-899F383687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37950CC-3DFB-48D6-B68E-4EE5211F0F0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9,472
9,441
343.08
10,329,422
10,148,048
155,122
4,269,117
11,032,611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E5E05C2-8533-4837-A59F-6211DD36287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4CA1717-4932-4088-83D1-0ADBA061DA2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6DB74F9-E0D1-4EF8-AC88-F9E79691121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4537C8B-2576-45F9-9EAC-2CE985E7C6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16FD791-5530-4F03-B93A-8E398CAE73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7ABE3E2-EFC3-4339-8B5A-72B775AA51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6CAEC1A-3CAE-41F9-B31B-4BED18939C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8139A96-E8EA-41DC-9796-E82662DDB9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E49648-5DD0-4BEB-B77A-5A0CCE2334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C38EDFD-9044-4AE9-B3AB-92171193DF2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FA5EC9B-8875-4422-BF89-9314ED3A8D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DAA3F72-43C6-4D94-9853-2B26B2023F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C05AE9A-82C7-4E15-8141-5082B4A07A4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D422DD0-EAA7-4E32-A448-585A0845C9A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C0D8D20-D40E-4A68-897E-F2628C42D3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0E5DEE-4C4F-489D-B15D-E37B6363E37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4EB6E6-862A-48DF-BE34-7EAFD12F427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0C61061-6D51-4D16-B8EF-E1379ACB1B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69A2A83-5B28-409C-B678-09FB1312A78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0F0B0EB-20D0-4988-AF25-6244873CE62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4268D6F-4969-4A34-9307-AE9F3881E9D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06606C8-007C-47DE-846F-0491B006BA9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245D3D7-B85E-4278-8D3E-F3CBA80E914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5660ABB-EBB9-48C9-91C6-461EA78100E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90EF692-D770-4BCA-8245-32B8F553763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67ED852-C5F3-4BF2-8DDC-B2856FAD9C2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6B2E7F5-1984-46F7-9F1D-3F21B81006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4472969-C5DD-460B-B36A-39BD181B582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6F5C201-FAA6-4F02-8B97-38150A93B21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8CC6A7A-29C4-4FC9-8C5F-A42248C6E69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E5F2CA5-18C1-4707-8A77-EEDC05AB90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5338019-27D4-42BF-89D0-5ADE2ED6A5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3564A23-1E3C-4528-843C-AC23ABF51E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FB23FE8-3206-4EB2-AE09-25DE9196970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77E1357-5D7A-478D-B4B4-3A5F31C9AA9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全国平均及び青森県平均よりも高い水準に位置し、類似団体内順位でも高い水準に位置しており、公共施設の多くが老朽化が進んでいる状況である。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公共施設総合管理計画を基に、計画的な施設の除却を行っていき適正な施設数へ調整を行っていく必要がある。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また、更新・長寿命化に取り組むにあたり、必要な施設の適切な管理を行っていく必要がある。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BF9C681-6543-4151-AD5F-FCD467036AC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E39CB4-A09E-47F3-93F4-808B0606CD9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12A6579-EDD0-490C-99E0-D9C4961B83F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61F34AE3-536E-462C-8B08-380FDCCC17E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39719634-8832-4AC3-A4AB-EF2DF8259BB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716ECDD-8D64-49A0-8B37-32C53BBCB59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B5E5379-9A34-4EFF-AD15-692A2F63672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B1FFDD64-FBC8-467E-AC1D-79F2C790145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C7B4C77-CAC8-4912-8571-FA8B248FF25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EEB0F3E3-E53A-4D0B-8E35-3D510C210B6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E0A6B95-5031-49AB-8A54-722468664B9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166D6D3-2D51-4E9D-91D9-EAB995136BA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C90597CB-E49A-455C-BF50-E83860282F6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0DA0EEC-7516-4940-8398-AFF2116DD58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1B63EC3C-327D-4535-82FF-6172F06D6065}"/>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5CA57863-7BFA-4797-8AFB-B55845775EEA}"/>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E93D2E5D-7CF6-4982-B247-2246D89C4E5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A5A7E1A9-089B-4413-AE65-D99E1280265D}"/>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9E495152-D7D1-4BF3-BDC5-4F969E034A27}"/>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a:extLst>
            <a:ext uri="{FF2B5EF4-FFF2-40B4-BE49-F238E27FC236}">
              <a16:creationId xmlns:a16="http://schemas.microsoft.com/office/drawing/2014/main" id="{F9A313D2-9346-4AD8-B58D-DCA0B6070C86}"/>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28241FA0-A86E-44D6-91D9-F3FC2495A63C}"/>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70" name="フローチャート: 判断 69">
          <a:extLst>
            <a:ext uri="{FF2B5EF4-FFF2-40B4-BE49-F238E27FC236}">
              <a16:creationId xmlns:a16="http://schemas.microsoft.com/office/drawing/2014/main" id="{8ADB4641-E878-4FBE-A133-0D8B3B50450B}"/>
            </a:ext>
          </a:extLst>
        </xdr:cNvPr>
        <xdr:cNvSpPr/>
      </xdr:nvSpPr>
      <xdr:spPr>
        <a:xfrm>
          <a:off x="4000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71" name="フローチャート: 判断 70">
          <a:extLst>
            <a:ext uri="{FF2B5EF4-FFF2-40B4-BE49-F238E27FC236}">
              <a16:creationId xmlns:a16="http://schemas.microsoft.com/office/drawing/2014/main" id="{171A3938-71A1-48ED-9933-9C33C1415510}"/>
            </a:ext>
          </a:extLst>
        </xdr:cNvPr>
        <xdr:cNvSpPr/>
      </xdr:nvSpPr>
      <xdr:spPr>
        <a:xfrm>
          <a:off x="323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147828</xdr:rowOff>
    </xdr:from>
    <xdr:to>
      <xdr:col>11</xdr:col>
      <xdr:colOff>187325</xdr:colOff>
      <xdr:row>32</xdr:row>
      <xdr:rowOff>77978</xdr:rowOff>
    </xdr:to>
    <xdr:sp macro="" textlink="">
      <xdr:nvSpPr>
        <xdr:cNvPr id="72" name="フローチャート: 判断 71">
          <a:extLst>
            <a:ext uri="{FF2B5EF4-FFF2-40B4-BE49-F238E27FC236}">
              <a16:creationId xmlns:a16="http://schemas.microsoft.com/office/drawing/2014/main" id="{6CE32E19-B692-4AD9-A4EB-D7A96D66A9CD}"/>
            </a:ext>
          </a:extLst>
        </xdr:cNvPr>
        <xdr:cNvSpPr/>
      </xdr:nvSpPr>
      <xdr:spPr>
        <a:xfrm>
          <a:off x="2476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106807</xdr:rowOff>
    </xdr:from>
    <xdr:to>
      <xdr:col>7</xdr:col>
      <xdr:colOff>187325</xdr:colOff>
      <xdr:row>32</xdr:row>
      <xdr:rowOff>36957</xdr:rowOff>
    </xdr:to>
    <xdr:sp macro="" textlink="">
      <xdr:nvSpPr>
        <xdr:cNvPr id="73" name="フローチャート: 判断 72">
          <a:extLst>
            <a:ext uri="{FF2B5EF4-FFF2-40B4-BE49-F238E27FC236}">
              <a16:creationId xmlns:a16="http://schemas.microsoft.com/office/drawing/2014/main" id="{DB60AE5C-CB5E-41CF-8F90-4D5654A6B17E}"/>
            </a:ext>
          </a:extLst>
        </xdr:cNvPr>
        <xdr:cNvSpPr/>
      </xdr:nvSpPr>
      <xdr:spPr>
        <a:xfrm>
          <a:off x="1714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ECA7110-A6D4-4614-ADF9-30206F1F858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204FABB-6892-4CBD-8C86-62442B5B081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E300F30-1E4E-4EEB-8504-69A1D2970FB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EC64553-E4E9-464E-A036-417DC041D84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5F1DDF9-4E7B-4915-B44F-A2969890E45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164211</xdr:rowOff>
    </xdr:from>
    <xdr:to>
      <xdr:col>23</xdr:col>
      <xdr:colOff>136525</xdr:colOff>
      <xdr:row>33</xdr:row>
      <xdr:rowOff>94361</xdr:rowOff>
    </xdr:to>
    <xdr:sp macro="" textlink="">
      <xdr:nvSpPr>
        <xdr:cNvPr id="79" name="楕円 78">
          <a:extLst>
            <a:ext uri="{FF2B5EF4-FFF2-40B4-BE49-F238E27FC236}">
              <a16:creationId xmlns:a16="http://schemas.microsoft.com/office/drawing/2014/main" id="{E29BBF71-A953-4661-B771-A99AA51ED542}"/>
            </a:ext>
          </a:extLst>
        </xdr:cNvPr>
        <xdr:cNvSpPr/>
      </xdr:nvSpPr>
      <xdr:spPr>
        <a:xfrm>
          <a:off x="47117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142638</xdr:rowOff>
    </xdr:from>
    <xdr:ext cx="405111" cy="259045"/>
    <xdr:sp macro="" textlink="">
      <xdr:nvSpPr>
        <xdr:cNvPr id="80" name="有形固定資産減価償却率該当値テキスト">
          <a:extLst>
            <a:ext uri="{FF2B5EF4-FFF2-40B4-BE49-F238E27FC236}">
              <a16:creationId xmlns:a16="http://schemas.microsoft.com/office/drawing/2014/main" id="{4A279D25-62F4-4E24-86A1-B1D623EDB8E8}"/>
            </a:ext>
          </a:extLst>
        </xdr:cNvPr>
        <xdr:cNvSpPr txBox="1"/>
      </xdr:nvSpPr>
      <xdr:spPr>
        <a:xfrm>
          <a:off x="4813300" y="640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32</xdr:row>
      <xdr:rowOff>114554</xdr:rowOff>
    </xdr:from>
    <xdr:to>
      <xdr:col>11</xdr:col>
      <xdr:colOff>187325</xdr:colOff>
      <xdr:row>33</xdr:row>
      <xdr:rowOff>44704</xdr:rowOff>
    </xdr:to>
    <xdr:sp macro="" textlink="">
      <xdr:nvSpPr>
        <xdr:cNvPr id="81" name="楕円 80">
          <a:extLst>
            <a:ext uri="{FF2B5EF4-FFF2-40B4-BE49-F238E27FC236}">
              <a16:creationId xmlns:a16="http://schemas.microsoft.com/office/drawing/2014/main" id="{66E0FFC6-665F-49B7-AA4D-859E9DD29D08}"/>
            </a:ext>
          </a:extLst>
        </xdr:cNvPr>
        <xdr:cNvSpPr/>
      </xdr:nvSpPr>
      <xdr:spPr>
        <a:xfrm>
          <a:off x="2476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32</xdr:row>
      <xdr:rowOff>80010</xdr:rowOff>
    </xdr:from>
    <xdr:to>
      <xdr:col>7</xdr:col>
      <xdr:colOff>187325</xdr:colOff>
      <xdr:row>33</xdr:row>
      <xdr:rowOff>10160</xdr:rowOff>
    </xdr:to>
    <xdr:sp macro="" textlink="">
      <xdr:nvSpPr>
        <xdr:cNvPr id="82" name="楕円 81">
          <a:extLst>
            <a:ext uri="{FF2B5EF4-FFF2-40B4-BE49-F238E27FC236}">
              <a16:creationId xmlns:a16="http://schemas.microsoft.com/office/drawing/2014/main" id="{174A3771-8C14-4E36-9163-CDADA883042E}"/>
            </a:ext>
          </a:extLst>
        </xdr:cNvPr>
        <xdr:cNvSpPr/>
      </xdr:nvSpPr>
      <xdr:spPr>
        <a:xfrm>
          <a:off x="1714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130810</xdr:rowOff>
    </xdr:from>
    <xdr:to>
      <xdr:col>11</xdr:col>
      <xdr:colOff>136525</xdr:colOff>
      <xdr:row>32</xdr:row>
      <xdr:rowOff>165354</xdr:rowOff>
    </xdr:to>
    <xdr:cxnSp macro="">
      <xdr:nvCxnSpPr>
        <xdr:cNvPr id="83" name="直線コネクタ 82">
          <a:extLst>
            <a:ext uri="{FF2B5EF4-FFF2-40B4-BE49-F238E27FC236}">
              <a16:creationId xmlns:a16="http://schemas.microsoft.com/office/drawing/2014/main" id="{934DDDEB-BA42-49B5-8B39-206F0FC0BB92}"/>
            </a:ext>
          </a:extLst>
        </xdr:cNvPr>
        <xdr:cNvCxnSpPr/>
      </xdr:nvCxnSpPr>
      <xdr:spPr>
        <a:xfrm>
          <a:off x="1765300" y="638873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118254</xdr:rowOff>
    </xdr:from>
    <xdr:ext cx="405111" cy="259045"/>
    <xdr:sp macro="" textlink="">
      <xdr:nvSpPr>
        <xdr:cNvPr id="84" name="n_1aveValue有形固定資産減価償却率">
          <a:extLst>
            <a:ext uri="{FF2B5EF4-FFF2-40B4-BE49-F238E27FC236}">
              <a16:creationId xmlns:a16="http://schemas.microsoft.com/office/drawing/2014/main" id="{2681FB0D-4F7E-49DD-9109-440CB6B88455}"/>
            </a:ext>
          </a:extLst>
        </xdr:cNvPr>
        <xdr:cNvSpPr txBox="1"/>
      </xdr:nvSpPr>
      <xdr:spPr>
        <a:xfrm>
          <a:off x="38360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96664</xdr:rowOff>
    </xdr:from>
    <xdr:ext cx="405111" cy="259045"/>
    <xdr:sp macro="" textlink="">
      <xdr:nvSpPr>
        <xdr:cNvPr id="85" name="n_2aveValue有形固定資産減価償却率">
          <a:extLst>
            <a:ext uri="{FF2B5EF4-FFF2-40B4-BE49-F238E27FC236}">
              <a16:creationId xmlns:a16="http://schemas.microsoft.com/office/drawing/2014/main" id="{4F98F77E-6D32-4C20-8AB1-CE125A757011}"/>
            </a:ext>
          </a:extLst>
        </xdr:cNvPr>
        <xdr:cNvSpPr txBox="1"/>
      </xdr:nvSpPr>
      <xdr:spPr>
        <a:xfrm>
          <a:off x="308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94505</xdr:rowOff>
    </xdr:from>
    <xdr:ext cx="405111" cy="259045"/>
    <xdr:sp macro="" textlink="">
      <xdr:nvSpPr>
        <xdr:cNvPr id="86" name="n_3aveValue有形固定資産減価償却率">
          <a:extLst>
            <a:ext uri="{FF2B5EF4-FFF2-40B4-BE49-F238E27FC236}">
              <a16:creationId xmlns:a16="http://schemas.microsoft.com/office/drawing/2014/main" id="{BA0E4746-057A-40A4-B9DD-2777208459EA}"/>
            </a:ext>
          </a:extLst>
        </xdr:cNvPr>
        <xdr:cNvSpPr txBox="1"/>
      </xdr:nvSpPr>
      <xdr:spPr>
        <a:xfrm>
          <a:off x="2324744" y="600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53484</xdr:rowOff>
    </xdr:from>
    <xdr:ext cx="405111" cy="259045"/>
    <xdr:sp macro="" textlink="">
      <xdr:nvSpPr>
        <xdr:cNvPr id="87" name="n_4aveValue有形固定資産減価償却率">
          <a:extLst>
            <a:ext uri="{FF2B5EF4-FFF2-40B4-BE49-F238E27FC236}">
              <a16:creationId xmlns:a16="http://schemas.microsoft.com/office/drawing/2014/main" id="{7C94C9FB-CDA7-4F57-B862-56EE66CCBBCC}"/>
            </a:ext>
          </a:extLst>
        </xdr:cNvPr>
        <xdr:cNvSpPr txBox="1"/>
      </xdr:nvSpPr>
      <xdr:spPr>
        <a:xfrm>
          <a:off x="1562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35831</xdr:rowOff>
    </xdr:from>
    <xdr:ext cx="405111" cy="259045"/>
    <xdr:sp macro="" textlink="">
      <xdr:nvSpPr>
        <xdr:cNvPr id="88" name="n_3mainValue有形固定資産減価償却率">
          <a:extLst>
            <a:ext uri="{FF2B5EF4-FFF2-40B4-BE49-F238E27FC236}">
              <a16:creationId xmlns:a16="http://schemas.microsoft.com/office/drawing/2014/main" id="{11F6BE4B-84A2-4689-A416-2CBFF5F9A407}"/>
            </a:ext>
          </a:extLst>
        </xdr:cNvPr>
        <xdr:cNvSpPr txBox="1"/>
      </xdr:nvSpPr>
      <xdr:spPr>
        <a:xfrm>
          <a:off x="2324744" y="646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1287</xdr:rowOff>
    </xdr:from>
    <xdr:ext cx="405111" cy="259045"/>
    <xdr:sp macro="" textlink="">
      <xdr:nvSpPr>
        <xdr:cNvPr id="89" name="n_4mainValue有形固定資産減価償却率">
          <a:extLst>
            <a:ext uri="{FF2B5EF4-FFF2-40B4-BE49-F238E27FC236}">
              <a16:creationId xmlns:a16="http://schemas.microsoft.com/office/drawing/2014/main" id="{510B8ECC-5346-4785-8920-D03D6B1EA3C4}"/>
            </a:ext>
          </a:extLst>
        </xdr:cNvPr>
        <xdr:cNvSpPr txBox="1"/>
      </xdr:nvSpPr>
      <xdr:spPr>
        <a:xfrm>
          <a:off x="15627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18D9EBD8-4C66-44D7-8452-E2541916E3F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5C2D32E-8106-4063-860E-EC291C3DA28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a:extLst>
            <a:ext uri="{FF2B5EF4-FFF2-40B4-BE49-F238E27FC236}">
              <a16:creationId xmlns:a16="http://schemas.microsoft.com/office/drawing/2014/main" id="{6EE203EC-D43A-4E54-9816-EA71D1FC4B3A}"/>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C5695F60-C9FC-4BD6-BDBE-AAC6239B61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B76873DB-B6A2-4336-A6C0-5D679AEF64D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ECE6D95C-8CBA-4BEF-898B-6FB54407370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6C928EF8-39D2-4FCC-A27C-6936D9A9C54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3136B8E8-87F2-49C5-9156-A9CBC4379D9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142FA6A2-9C44-443F-AE4C-C8F874314D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28963F9C-D711-4515-9FFA-A964BB464A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9F75B47-0840-4F2A-BC72-5B3CA6F289B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D1F61C44-0458-4478-A48F-A6B2269CFA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C47246D6-97CE-4C1F-BE0B-5F45FDCF5D1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類似団体中最下位に位置し、将来負担額に対して、基金の積み上げが少ないことや経常経費充当財源等が膨らんでいることから債務償還比率が高い水準にある。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今後は、事業見直しによる債務の縮小を図り、繰上げ償還に向けた基金残高の積み上げを行っていく必要がある。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9BE3404D-DA05-4408-B309-3256E9E8D00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1D51E71B-140F-428D-B9A9-3C0A93C6E46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0A820DA0-E5E8-4BE1-BCDB-CD05F66EB3A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9DA034B3-2799-40B6-A632-E25032B5BEE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a:extLst>
            <a:ext uri="{FF2B5EF4-FFF2-40B4-BE49-F238E27FC236}">
              <a16:creationId xmlns:a16="http://schemas.microsoft.com/office/drawing/2014/main" id="{068A8259-6601-4304-A957-B5A9929F77F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016EDC7B-C95A-48DF-85CD-0172CC8783B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9" name="テキスト ボックス 108">
          <a:extLst>
            <a:ext uri="{FF2B5EF4-FFF2-40B4-BE49-F238E27FC236}">
              <a16:creationId xmlns:a16="http://schemas.microsoft.com/office/drawing/2014/main" id="{22CC76CD-5E7D-4858-9265-4210080AC3B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8781D2C4-AEEC-4C08-A260-BF07DA13F39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EDE724A8-6A63-4129-ACCB-BC66378F59F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BD9729D7-96A9-4412-B5A6-0B0CA927B86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F876592E-C6B0-4763-801A-F5D6FCCF6CC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DFEBA6B9-4050-4041-93C8-E1EA0E2ABAE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4689B08E-2122-4937-9087-7A7592CE09A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2C3BBCD9-2E38-416E-AB20-1FE71FA14A1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a:extLst>
            <a:ext uri="{FF2B5EF4-FFF2-40B4-BE49-F238E27FC236}">
              <a16:creationId xmlns:a16="http://schemas.microsoft.com/office/drawing/2014/main" id="{65A605F8-021C-4A0A-8481-408E1CF62BD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DFD868BD-5BE4-46ED-BA87-A1D06440EEA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B0B23719-15D4-4927-AAC9-5C8632F144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0" name="直線コネクタ 119">
          <a:extLst>
            <a:ext uri="{FF2B5EF4-FFF2-40B4-BE49-F238E27FC236}">
              <a16:creationId xmlns:a16="http://schemas.microsoft.com/office/drawing/2014/main" id="{0295A32F-0F65-4E0B-A030-099A344BFEDC}"/>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1" name="債務償還比率最小値テキスト">
          <a:extLst>
            <a:ext uri="{FF2B5EF4-FFF2-40B4-BE49-F238E27FC236}">
              <a16:creationId xmlns:a16="http://schemas.microsoft.com/office/drawing/2014/main" id="{AF04C537-1169-428C-AAED-6ED21CA347EA}"/>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2" name="直線コネクタ 121">
          <a:extLst>
            <a:ext uri="{FF2B5EF4-FFF2-40B4-BE49-F238E27FC236}">
              <a16:creationId xmlns:a16="http://schemas.microsoft.com/office/drawing/2014/main" id="{389891EE-035D-44C3-A5E2-69ECE94ACA89}"/>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3" name="債務償還比率最大値テキスト">
          <a:extLst>
            <a:ext uri="{FF2B5EF4-FFF2-40B4-BE49-F238E27FC236}">
              <a16:creationId xmlns:a16="http://schemas.microsoft.com/office/drawing/2014/main" id="{23B14CD9-39F0-49F0-907D-38420706E38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4" name="直線コネクタ 123">
          <a:extLst>
            <a:ext uri="{FF2B5EF4-FFF2-40B4-BE49-F238E27FC236}">
              <a16:creationId xmlns:a16="http://schemas.microsoft.com/office/drawing/2014/main" id="{728645D3-2373-4488-A0C7-5DB6CE1E256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25" name="債務償還比率平均値テキスト">
          <a:extLst>
            <a:ext uri="{FF2B5EF4-FFF2-40B4-BE49-F238E27FC236}">
              <a16:creationId xmlns:a16="http://schemas.microsoft.com/office/drawing/2014/main" id="{915F05F8-F7D7-41D1-925B-66EAA6F8D0A1}"/>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26" name="フローチャート: 判断 125">
          <a:extLst>
            <a:ext uri="{FF2B5EF4-FFF2-40B4-BE49-F238E27FC236}">
              <a16:creationId xmlns:a16="http://schemas.microsoft.com/office/drawing/2014/main" id="{9945821A-E513-425F-B9FF-611D8598C6C2}"/>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101697</xdr:rowOff>
    </xdr:from>
    <xdr:to>
      <xdr:col>72</xdr:col>
      <xdr:colOff>123825</xdr:colOff>
      <xdr:row>30</xdr:row>
      <xdr:rowOff>31847</xdr:rowOff>
    </xdr:to>
    <xdr:sp macro="" textlink="">
      <xdr:nvSpPr>
        <xdr:cNvPr id="127" name="フローチャート: 判断 126">
          <a:extLst>
            <a:ext uri="{FF2B5EF4-FFF2-40B4-BE49-F238E27FC236}">
              <a16:creationId xmlns:a16="http://schemas.microsoft.com/office/drawing/2014/main" id="{3FE592F8-988B-4E3F-919E-83F0BF586CC3}"/>
            </a:ext>
          </a:extLst>
        </xdr:cNvPr>
        <xdr:cNvSpPr/>
      </xdr:nvSpPr>
      <xdr:spPr>
        <a:xfrm>
          <a:off x="140335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28" name="フローチャート: 判断 127">
          <a:extLst>
            <a:ext uri="{FF2B5EF4-FFF2-40B4-BE49-F238E27FC236}">
              <a16:creationId xmlns:a16="http://schemas.microsoft.com/office/drawing/2014/main" id="{CCDC3117-3AD6-4EF8-B5D8-1840500C5990}"/>
            </a:ext>
          </a:extLst>
        </xdr:cNvPr>
        <xdr:cNvSpPr/>
      </xdr:nvSpPr>
      <xdr:spPr>
        <a:xfrm>
          <a:off x="13271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92341</xdr:rowOff>
    </xdr:from>
    <xdr:to>
      <xdr:col>64</xdr:col>
      <xdr:colOff>123825</xdr:colOff>
      <xdr:row>30</xdr:row>
      <xdr:rowOff>22491</xdr:rowOff>
    </xdr:to>
    <xdr:sp macro="" textlink="">
      <xdr:nvSpPr>
        <xdr:cNvPr id="129" name="フローチャート: 判断 128">
          <a:extLst>
            <a:ext uri="{FF2B5EF4-FFF2-40B4-BE49-F238E27FC236}">
              <a16:creationId xmlns:a16="http://schemas.microsoft.com/office/drawing/2014/main" id="{8903E1AD-E527-4F2E-82AA-4B1F8B79A268}"/>
            </a:ext>
          </a:extLst>
        </xdr:cNvPr>
        <xdr:cNvSpPr/>
      </xdr:nvSpPr>
      <xdr:spPr>
        <a:xfrm>
          <a:off x="12509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94295</xdr:rowOff>
    </xdr:from>
    <xdr:to>
      <xdr:col>60</xdr:col>
      <xdr:colOff>123825</xdr:colOff>
      <xdr:row>30</xdr:row>
      <xdr:rowOff>24445</xdr:rowOff>
    </xdr:to>
    <xdr:sp macro="" textlink="">
      <xdr:nvSpPr>
        <xdr:cNvPr id="130" name="フローチャート: 判断 129">
          <a:extLst>
            <a:ext uri="{FF2B5EF4-FFF2-40B4-BE49-F238E27FC236}">
              <a16:creationId xmlns:a16="http://schemas.microsoft.com/office/drawing/2014/main" id="{52E70C13-D406-4908-9303-6C48D6CD9A96}"/>
            </a:ext>
          </a:extLst>
        </xdr:cNvPr>
        <xdr:cNvSpPr/>
      </xdr:nvSpPr>
      <xdr:spPr>
        <a:xfrm>
          <a:off x="11747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208CBAB-E1FC-490D-86A0-101F41662FB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F7562B8-E228-470C-93D8-A5693EDBFC9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99BE7F93-FBC7-4DB8-A7FE-149F3A03866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C010597-E107-4F5B-AB16-B3F87D49B04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75A7C08-261B-470C-90E0-3DE4BCEEECD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131142</xdr:rowOff>
    </xdr:from>
    <xdr:to>
      <xdr:col>76</xdr:col>
      <xdr:colOff>73025</xdr:colOff>
      <xdr:row>34</xdr:row>
      <xdr:rowOff>61292</xdr:rowOff>
    </xdr:to>
    <xdr:sp macro="" textlink="">
      <xdr:nvSpPr>
        <xdr:cNvPr id="136" name="楕円 135">
          <a:extLst>
            <a:ext uri="{FF2B5EF4-FFF2-40B4-BE49-F238E27FC236}">
              <a16:creationId xmlns:a16="http://schemas.microsoft.com/office/drawing/2014/main" id="{94361D09-1E38-43CE-A23F-F452D1975EA1}"/>
            </a:ext>
          </a:extLst>
        </xdr:cNvPr>
        <xdr:cNvSpPr/>
      </xdr:nvSpPr>
      <xdr:spPr>
        <a:xfrm>
          <a:off x="14744700" y="65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46069</xdr:rowOff>
    </xdr:from>
    <xdr:ext cx="560923" cy="259045"/>
    <xdr:sp macro="" textlink="">
      <xdr:nvSpPr>
        <xdr:cNvPr id="137" name="債務償還比率該当値テキスト">
          <a:extLst>
            <a:ext uri="{FF2B5EF4-FFF2-40B4-BE49-F238E27FC236}">
              <a16:creationId xmlns:a16="http://schemas.microsoft.com/office/drawing/2014/main" id="{7D49F47D-D812-4120-9E0D-448283875D50}"/>
            </a:ext>
          </a:extLst>
        </xdr:cNvPr>
        <xdr:cNvSpPr txBox="1"/>
      </xdr:nvSpPr>
      <xdr:spPr>
        <a:xfrm>
          <a:off x="14846300" y="64754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106021</xdr:rowOff>
    </xdr:from>
    <xdr:to>
      <xdr:col>72</xdr:col>
      <xdr:colOff>123825</xdr:colOff>
      <xdr:row>33</xdr:row>
      <xdr:rowOff>36171</xdr:rowOff>
    </xdr:to>
    <xdr:sp macro="" textlink="">
      <xdr:nvSpPr>
        <xdr:cNvPr id="138" name="楕円 137">
          <a:extLst>
            <a:ext uri="{FF2B5EF4-FFF2-40B4-BE49-F238E27FC236}">
              <a16:creationId xmlns:a16="http://schemas.microsoft.com/office/drawing/2014/main" id="{34F0CAAB-273F-4699-88D8-668851793962}"/>
            </a:ext>
          </a:extLst>
        </xdr:cNvPr>
        <xdr:cNvSpPr/>
      </xdr:nvSpPr>
      <xdr:spPr>
        <a:xfrm>
          <a:off x="14033500" y="63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156821</xdr:rowOff>
    </xdr:from>
    <xdr:to>
      <xdr:col>76</xdr:col>
      <xdr:colOff>22225</xdr:colOff>
      <xdr:row>34</xdr:row>
      <xdr:rowOff>10492</xdr:rowOff>
    </xdr:to>
    <xdr:cxnSp macro="">
      <xdr:nvCxnSpPr>
        <xdr:cNvPr id="139" name="直線コネクタ 138">
          <a:extLst>
            <a:ext uri="{FF2B5EF4-FFF2-40B4-BE49-F238E27FC236}">
              <a16:creationId xmlns:a16="http://schemas.microsoft.com/office/drawing/2014/main" id="{746D02C9-EF67-45DE-B8B1-1DB55DA23EE9}"/>
            </a:ext>
          </a:extLst>
        </xdr:cNvPr>
        <xdr:cNvCxnSpPr/>
      </xdr:nvCxnSpPr>
      <xdr:spPr>
        <a:xfrm>
          <a:off x="14084300" y="6414746"/>
          <a:ext cx="711200" cy="1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89057</xdr:rowOff>
    </xdr:from>
    <xdr:to>
      <xdr:col>68</xdr:col>
      <xdr:colOff>123825</xdr:colOff>
      <xdr:row>33</xdr:row>
      <xdr:rowOff>19207</xdr:rowOff>
    </xdr:to>
    <xdr:sp macro="" textlink="">
      <xdr:nvSpPr>
        <xdr:cNvPr id="140" name="楕円 139">
          <a:extLst>
            <a:ext uri="{FF2B5EF4-FFF2-40B4-BE49-F238E27FC236}">
              <a16:creationId xmlns:a16="http://schemas.microsoft.com/office/drawing/2014/main" id="{C485A8ED-8EB8-4DE1-ABEE-6FD932D8EF3B}"/>
            </a:ext>
          </a:extLst>
        </xdr:cNvPr>
        <xdr:cNvSpPr/>
      </xdr:nvSpPr>
      <xdr:spPr>
        <a:xfrm>
          <a:off x="13271500" y="63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139857</xdr:rowOff>
    </xdr:from>
    <xdr:to>
      <xdr:col>72</xdr:col>
      <xdr:colOff>73025</xdr:colOff>
      <xdr:row>32</xdr:row>
      <xdr:rowOff>156821</xdr:rowOff>
    </xdr:to>
    <xdr:cxnSp macro="">
      <xdr:nvCxnSpPr>
        <xdr:cNvPr id="141" name="直線コネクタ 140">
          <a:extLst>
            <a:ext uri="{FF2B5EF4-FFF2-40B4-BE49-F238E27FC236}">
              <a16:creationId xmlns:a16="http://schemas.microsoft.com/office/drawing/2014/main" id="{677AC51F-A191-4511-AE17-22B681EACA5C}"/>
            </a:ext>
          </a:extLst>
        </xdr:cNvPr>
        <xdr:cNvCxnSpPr/>
      </xdr:nvCxnSpPr>
      <xdr:spPr>
        <a:xfrm>
          <a:off x="13322300" y="6397782"/>
          <a:ext cx="762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64074</xdr:rowOff>
    </xdr:from>
    <xdr:to>
      <xdr:col>64</xdr:col>
      <xdr:colOff>123825</xdr:colOff>
      <xdr:row>32</xdr:row>
      <xdr:rowOff>165674</xdr:rowOff>
    </xdr:to>
    <xdr:sp macro="" textlink="">
      <xdr:nvSpPr>
        <xdr:cNvPr id="142" name="楕円 141">
          <a:extLst>
            <a:ext uri="{FF2B5EF4-FFF2-40B4-BE49-F238E27FC236}">
              <a16:creationId xmlns:a16="http://schemas.microsoft.com/office/drawing/2014/main" id="{8D471A4E-A724-4C0E-9465-DB6919325775}"/>
            </a:ext>
          </a:extLst>
        </xdr:cNvPr>
        <xdr:cNvSpPr/>
      </xdr:nvSpPr>
      <xdr:spPr>
        <a:xfrm>
          <a:off x="12509500" y="63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114874</xdr:rowOff>
    </xdr:from>
    <xdr:to>
      <xdr:col>68</xdr:col>
      <xdr:colOff>73025</xdr:colOff>
      <xdr:row>32</xdr:row>
      <xdr:rowOff>139857</xdr:rowOff>
    </xdr:to>
    <xdr:cxnSp macro="">
      <xdr:nvCxnSpPr>
        <xdr:cNvPr id="143" name="直線コネクタ 142">
          <a:extLst>
            <a:ext uri="{FF2B5EF4-FFF2-40B4-BE49-F238E27FC236}">
              <a16:creationId xmlns:a16="http://schemas.microsoft.com/office/drawing/2014/main" id="{34CD11F0-0260-4F3B-BD45-1785E2E866A5}"/>
            </a:ext>
          </a:extLst>
        </xdr:cNvPr>
        <xdr:cNvCxnSpPr/>
      </xdr:nvCxnSpPr>
      <xdr:spPr>
        <a:xfrm>
          <a:off x="12560300" y="6372799"/>
          <a:ext cx="762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114554</xdr:rowOff>
    </xdr:from>
    <xdr:to>
      <xdr:col>60</xdr:col>
      <xdr:colOff>123825</xdr:colOff>
      <xdr:row>33</xdr:row>
      <xdr:rowOff>44704</xdr:rowOff>
    </xdr:to>
    <xdr:sp macro="" textlink="">
      <xdr:nvSpPr>
        <xdr:cNvPr id="144" name="楕円 143">
          <a:extLst>
            <a:ext uri="{FF2B5EF4-FFF2-40B4-BE49-F238E27FC236}">
              <a16:creationId xmlns:a16="http://schemas.microsoft.com/office/drawing/2014/main" id="{0F271BE9-E2E7-4F1B-945D-EF8504A1553F}"/>
            </a:ext>
          </a:extLst>
        </xdr:cNvPr>
        <xdr:cNvSpPr/>
      </xdr:nvSpPr>
      <xdr:spPr>
        <a:xfrm>
          <a:off x="11747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114874</xdr:rowOff>
    </xdr:from>
    <xdr:to>
      <xdr:col>64</xdr:col>
      <xdr:colOff>73025</xdr:colOff>
      <xdr:row>32</xdr:row>
      <xdr:rowOff>165354</xdr:rowOff>
    </xdr:to>
    <xdr:cxnSp macro="">
      <xdr:nvCxnSpPr>
        <xdr:cNvPr id="145" name="直線コネクタ 144">
          <a:extLst>
            <a:ext uri="{FF2B5EF4-FFF2-40B4-BE49-F238E27FC236}">
              <a16:creationId xmlns:a16="http://schemas.microsoft.com/office/drawing/2014/main" id="{A67EADEF-2696-4BA3-B517-048996872D54}"/>
            </a:ext>
          </a:extLst>
        </xdr:cNvPr>
        <xdr:cNvCxnSpPr/>
      </xdr:nvCxnSpPr>
      <xdr:spPr>
        <a:xfrm flipV="1">
          <a:off x="11798300" y="6372799"/>
          <a:ext cx="7620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48374</xdr:rowOff>
    </xdr:from>
    <xdr:ext cx="469744" cy="259045"/>
    <xdr:sp macro="" textlink="">
      <xdr:nvSpPr>
        <xdr:cNvPr id="146" name="n_1aveValue債務償還比率">
          <a:extLst>
            <a:ext uri="{FF2B5EF4-FFF2-40B4-BE49-F238E27FC236}">
              <a16:creationId xmlns:a16="http://schemas.microsoft.com/office/drawing/2014/main" id="{273CA0FF-0064-4B00-BD26-AF18FAEC31FD}"/>
            </a:ext>
          </a:extLst>
        </xdr:cNvPr>
        <xdr:cNvSpPr txBox="1"/>
      </xdr:nvSpPr>
      <xdr:spPr>
        <a:xfrm>
          <a:off x="13836727" y="56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47243</xdr:rowOff>
    </xdr:from>
    <xdr:ext cx="469744" cy="259045"/>
    <xdr:sp macro="" textlink="">
      <xdr:nvSpPr>
        <xdr:cNvPr id="147" name="n_2aveValue債務償還比率">
          <a:extLst>
            <a:ext uri="{FF2B5EF4-FFF2-40B4-BE49-F238E27FC236}">
              <a16:creationId xmlns:a16="http://schemas.microsoft.com/office/drawing/2014/main" id="{E473738A-AE26-4ADA-AFE8-0776310BD29B}"/>
            </a:ext>
          </a:extLst>
        </xdr:cNvPr>
        <xdr:cNvSpPr txBox="1"/>
      </xdr:nvSpPr>
      <xdr:spPr>
        <a:xfrm>
          <a:off x="130874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39018</xdr:rowOff>
    </xdr:from>
    <xdr:ext cx="469744" cy="259045"/>
    <xdr:sp macro="" textlink="">
      <xdr:nvSpPr>
        <xdr:cNvPr id="148" name="n_3aveValue債務償還比率">
          <a:extLst>
            <a:ext uri="{FF2B5EF4-FFF2-40B4-BE49-F238E27FC236}">
              <a16:creationId xmlns:a16="http://schemas.microsoft.com/office/drawing/2014/main" id="{0450E26E-C83B-45A5-AAC3-5787BFC1DDDD}"/>
            </a:ext>
          </a:extLst>
        </xdr:cNvPr>
        <xdr:cNvSpPr txBox="1"/>
      </xdr:nvSpPr>
      <xdr:spPr>
        <a:xfrm>
          <a:off x="12325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40972</xdr:rowOff>
    </xdr:from>
    <xdr:ext cx="469744" cy="259045"/>
    <xdr:sp macro="" textlink="">
      <xdr:nvSpPr>
        <xdr:cNvPr id="149" name="n_4aveValue債務償還比率">
          <a:extLst>
            <a:ext uri="{FF2B5EF4-FFF2-40B4-BE49-F238E27FC236}">
              <a16:creationId xmlns:a16="http://schemas.microsoft.com/office/drawing/2014/main" id="{91F639CE-235C-4A58-98C1-B057265A3469}"/>
            </a:ext>
          </a:extLst>
        </xdr:cNvPr>
        <xdr:cNvSpPr txBox="1"/>
      </xdr:nvSpPr>
      <xdr:spPr>
        <a:xfrm>
          <a:off x="11563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27298</xdr:rowOff>
    </xdr:from>
    <xdr:ext cx="560923" cy="259045"/>
    <xdr:sp macro="" textlink="">
      <xdr:nvSpPr>
        <xdr:cNvPr id="150" name="n_1mainValue債務償還比率">
          <a:extLst>
            <a:ext uri="{FF2B5EF4-FFF2-40B4-BE49-F238E27FC236}">
              <a16:creationId xmlns:a16="http://schemas.microsoft.com/office/drawing/2014/main" id="{C0B4206B-D06B-4010-AFCD-3D63D8C44886}"/>
            </a:ext>
          </a:extLst>
        </xdr:cNvPr>
        <xdr:cNvSpPr txBox="1"/>
      </xdr:nvSpPr>
      <xdr:spPr>
        <a:xfrm>
          <a:off x="13791138" y="64566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10334</xdr:rowOff>
    </xdr:from>
    <xdr:ext cx="560923" cy="259045"/>
    <xdr:sp macro="" textlink="">
      <xdr:nvSpPr>
        <xdr:cNvPr id="151" name="n_2mainValue債務償還比率">
          <a:extLst>
            <a:ext uri="{FF2B5EF4-FFF2-40B4-BE49-F238E27FC236}">
              <a16:creationId xmlns:a16="http://schemas.microsoft.com/office/drawing/2014/main" id="{A3582961-BDE2-4A1D-A364-4FBF154F0753}"/>
            </a:ext>
          </a:extLst>
        </xdr:cNvPr>
        <xdr:cNvSpPr txBox="1"/>
      </xdr:nvSpPr>
      <xdr:spPr>
        <a:xfrm>
          <a:off x="13041838" y="64397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156801</xdr:rowOff>
    </xdr:from>
    <xdr:ext cx="560923" cy="259045"/>
    <xdr:sp macro="" textlink="">
      <xdr:nvSpPr>
        <xdr:cNvPr id="152" name="n_3mainValue債務償還比率">
          <a:extLst>
            <a:ext uri="{FF2B5EF4-FFF2-40B4-BE49-F238E27FC236}">
              <a16:creationId xmlns:a16="http://schemas.microsoft.com/office/drawing/2014/main" id="{7643B4C4-6E53-4F93-A9BD-FCACF619AEE3}"/>
            </a:ext>
          </a:extLst>
        </xdr:cNvPr>
        <xdr:cNvSpPr txBox="1"/>
      </xdr:nvSpPr>
      <xdr:spPr>
        <a:xfrm>
          <a:off x="12279838" y="64147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35831</xdr:rowOff>
    </xdr:from>
    <xdr:ext cx="560923" cy="259045"/>
    <xdr:sp macro="" textlink="">
      <xdr:nvSpPr>
        <xdr:cNvPr id="153" name="n_4mainValue債務償還比率">
          <a:extLst>
            <a:ext uri="{FF2B5EF4-FFF2-40B4-BE49-F238E27FC236}">
              <a16:creationId xmlns:a16="http://schemas.microsoft.com/office/drawing/2014/main" id="{C98B1D2B-A382-4DA0-A3E5-C816CD4D749C}"/>
            </a:ext>
          </a:extLst>
        </xdr:cNvPr>
        <xdr:cNvSpPr txBox="1"/>
      </xdr:nvSpPr>
      <xdr:spPr>
        <a:xfrm>
          <a:off x="11517838" y="64652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DD09C02B-5C14-4414-8D7F-33D434BC5E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00380B41-1EB9-4027-96F8-97D8CFEDB04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521F4D01-BCC1-47C6-83E5-F5619C879E4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FDA4224E-A548-4D6F-9289-699E0041AB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2CB2F5C9-34BF-4309-AA35-6C90839A14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21746C0C-2CA2-4314-96C4-B9EC66C4DFE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C492A7-60A5-4A9C-8136-84ABE8C2A5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B6DC9C-EDE4-475D-9759-7CD683FCC3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63F347-61F5-492B-BE58-79606B2A6A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603BF9-9470-4137-8565-8C3BC020E1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7EE7AB-7DD4-4436-89C8-693A68AD2F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33E018-BDCC-4AD1-9ACB-BAC2EAC34C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FD3431-259D-404D-92B7-434E30A317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D682A5-4F05-492C-B5DB-7932DF1B7C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FC6606-DEF8-4BFF-82BF-67B5D94AD9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2F7495-6F2C-4758-8D03-E73AF1BC99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9,472
9,441
343.08
10,329,422
10,148,048
155,122
4,269,117
11,032,611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56C5C7-6B89-4B3E-901A-25503E7BD93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65402C-26DD-43B7-A033-C8BB58718A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DA2021-6FAE-468E-B52D-7F77F975BF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A97499-6ADC-4AF9-A53F-38A1638B67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4150F3-2E74-418C-9484-B604120889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6BFC6D-47BA-48E1-BCF0-018B6971CE6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824D16-1751-4C05-AED1-0D08A085D9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5DA303-B533-47F1-BE02-5668F97F50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82138D-8C0D-4D90-9C8D-812E921110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378714-8786-404B-AD2C-084264B91B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5A276B-D183-4091-8C7C-C6111A7EAD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2EA118-2749-40A3-8FB7-53658C8244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B78DB3-BD0B-4139-8A82-A48BD0500E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6E78D9-3917-441D-A27F-08C0FF4748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AFC756-98D8-4BD9-B11B-AB83C09D02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81AD1E-A77C-4BC4-957F-CEB93B3BBF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717B65-0428-4681-A502-5ED4FC097C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E563F8-DC9F-4AA5-8CDB-6267BF5A300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4991CD5-D7E3-4C74-B61B-670EF9ACA3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753D1EB-38D2-46B4-9426-DD609F95A33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4824D77-47C8-4B99-96AA-A648C49F05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C764AB-2CDA-4042-B01A-B3394D7593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CC95DAA-5037-454A-8926-86DD408210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61C273-6B19-489B-A440-A40185D46E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68A0A2-BB01-4F52-B1E1-384BFFBA49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C69ECC-E9FD-4665-B45B-BA01C0A646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838F79-7668-418A-BD44-9D8F7B69CE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53C3B6-6CC6-46D8-ACED-F10981DA25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D6BE25-644A-45CA-921A-869CF680CED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E56C42-BC65-42AC-8238-5CD4D16595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E10DCB-9C96-4E8F-B6D3-040D07B052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5BB523-9C70-4035-9815-32CB4E9C8D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DE1C43-FF6C-44E1-A92D-7B5514DB09E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D0C146-6997-412A-9395-039EFAA2B14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EF7CD13-6823-4C12-9CD3-63900B928DD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BFB6AD5-7484-40E5-98BD-B46C4AB1D22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D7C36F6-D543-49E1-8415-5F9680A68F7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32D5027-9A4C-4009-8012-CA9E485C356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DE0C57B-0B92-4463-8EE9-B9A6462BBA4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1D7C80A-B2C5-488C-BD4F-A5D9B54C81C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ABEC051-A270-46E5-AF48-DD0CD91B908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BE19E5B-BFF2-491D-AF18-18FCDBA7860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C3CBB2B-448F-4FA2-8FD0-FFDC9517DF5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E1CA6C6-A429-49A9-9F1A-7D452114DF6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E07685F-4E73-4AA8-8EE7-B357027331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6D77E9A-1734-4684-A422-A7F532B557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D542E3BE-568C-4328-A626-695D66B0F4AF}"/>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92FB1194-036B-4F9C-B611-F3A32655E509}"/>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B29A46D1-6C95-485C-881F-D791501C94F1}"/>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35C090B3-0DFC-4CFE-ABD8-246A148B81B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7FEC569A-C70E-411E-A66D-D504221A33CA}"/>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266BE37A-DF0A-4036-AC84-5279D65C92BE}"/>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40964EF1-5419-428F-8343-ECB74E7D577B}"/>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136434</xdr:rowOff>
    </xdr:from>
    <xdr:to>
      <xdr:col>20</xdr:col>
      <xdr:colOff>38100</xdr:colOff>
      <xdr:row>39</xdr:row>
      <xdr:rowOff>66584</xdr:rowOff>
    </xdr:to>
    <xdr:sp macro="" textlink="">
      <xdr:nvSpPr>
        <xdr:cNvPr id="65" name="フローチャート: 判断 64">
          <a:extLst>
            <a:ext uri="{FF2B5EF4-FFF2-40B4-BE49-F238E27FC236}">
              <a16:creationId xmlns:a16="http://schemas.microsoft.com/office/drawing/2014/main" id="{08271215-811E-4D59-88E4-9A0BE7E428DC}"/>
            </a:ext>
          </a:extLst>
        </xdr:cNvPr>
        <xdr:cNvSpPr/>
      </xdr:nvSpPr>
      <xdr:spPr>
        <a:xfrm>
          <a:off x="3746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111941</xdr:rowOff>
    </xdr:from>
    <xdr:to>
      <xdr:col>15</xdr:col>
      <xdr:colOff>101600</xdr:colOff>
      <xdr:row>39</xdr:row>
      <xdr:rowOff>42091</xdr:rowOff>
    </xdr:to>
    <xdr:sp macro="" textlink="">
      <xdr:nvSpPr>
        <xdr:cNvPr id="66" name="フローチャート: 判断 65">
          <a:extLst>
            <a:ext uri="{FF2B5EF4-FFF2-40B4-BE49-F238E27FC236}">
              <a16:creationId xmlns:a16="http://schemas.microsoft.com/office/drawing/2014/main" id="{2CA914B7-640F-4311-8096-EAEE6771FF7A}"/>
            </a:ext>
          </a:extLst>
        </xdr:cNvPr>
        <xdr:cNvSpPr/>
      </xdr:nvSpPr>
      <xdr:spPr>
        <a:xfrm>
          <a:off x="2857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E8290DA0-7DE7-4CAF-ABFA-4677D8EF30A3}"/>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a:extLst>
            <a:ext uri="{FF2B5EF4-FFF2-40B4-BE49-F238E27FC236}">
              <a16:creationId xmlns:a16="http://schemas.microsoft.com/office/drawing/2014/main" id="{45B6E177-C2A9-4FA5-930C-2B6D9D338E92}"/>
            </a:ext>
          </a:extLst>
        </xdr:cNvPr>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F67EC01-2EEF-49F7-A2C4-0B0C1684B0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E2D645-BA84-4B46-AC12-2B93BC7E3ED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E1CA2E-8E90-4504-B662-01B9B4B6DF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214A84-01A9-4101-A9F5-41814BAACD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2CFCD91-C611-4F6D-9A0C-103D8F2701D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4" name="楕円 73">
          <a:extLst>
            <a:ext uri="{FF2B5EF4-FFF2-40B4-BE49-F238E27FC236}">
              <a16:creationId xmlns:a16="http://schemas.microsoft.com/office/drawing/2014/main" id="{71DC42CA-D709-4ABD-9E62-17902C2F3C17}"/>
            </a:ext>
          </a:extLst>
        </xdr:cNvPr>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5" name="【道路】&#10;有形固定資産減価償却率該当値テキスト">
          <a:extLst>
            <a:ext uri="{FF2B5EF4-FFF2-40B4-BE49-F238E27FC236}">
              <a16:creationId xmlns:a16="http://schemas.microsoft.com/office/drawing/2014/main" id="{44D64A0F-1589-49DC-8C95-1A136A8322C8}"/>
            </a:ext>
          </a:extLst>
        </xdr:cNvPr>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15603</xdr:rowOff>
    </xdr:from>
    <xdr:to>
      <xdr:col>10</xdr:col>
      <xdr:colOff>165100</xdr:colOff>
      <xdr:row>39</xdr:row>
      <xdr:rowOff>117203</xdr:rowOff>
    </xdr:to>
    <xdr:sp macro="" textlink="">
      <xdr:nvSpPr>
        <xdr:cNvPr id="76" name="楕円 75">
          <a:extLst>
            <a:ext uri="{FF2B5EF4-FFF2-40B4-BE49-F238E27FC236}">
              <a16:creationId xmlns:a16="http://schemas.microsoft.com/office/drawing/2014/main" id="{6F14F394-04F8-4EC4-907C-7D27168707B2}"/>
            </a:ext>
          </a:extLst>
        </xdr:cNvPr>
        <xdr:cNvSpPr/>
      </xdr:nvSpPr>
      <xdr:spPr>
        <a:xfrm>
          <a:off x="1968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154396</xdr:rowOff>
    </xdr:from>
    <xdr:to>
      <xdr:col>6</xdr:col>
      <xdr:colOff>38100</xdr:colOff>
      <xdr:row>39</xdr:row>
      <xdr:rowOff>84546</xdr:rowOff>
    </xdr:to>
    <xdr:sp macro="" textlink="">
      <xdr:nvSpPr>
        <xdr:cNvPr id="77" name="楕円 76">
          <a:extLst>
            <a:ext uri="{FF2B5EF4-FFF2-40B4-BE49-F238E27FC236}">
              <a16:creationId xmlns:a16="http://schemas.microsoft.com/office/drawing/2014/main" id="{A0B18DEB-B187-4C72-AAA2-9C2F04D1CF02}"/>
            </a:ext>
          </a:extLst>
        </xdr:cNvPr>
        <xdr:cNvSpPr/>
      </xdr:nvSpPr>
      <xdr:spPr>
        <a:xfrm>
          <a:off x="1079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33746</xdr:rowOff>
    </xdr:from>
    <xdr:to>
      <xdr:col>10</xdr:col>
      <xdr:colOff>114300</xdr:colOff>
      <xdr:row>39</xdr:row>
      <xdr:rowOff>66403</xdr:rowOff>
    </xdr:to>
    <xdr:cxnSp macro="">
      <xdr:nvCxnSpPr>
        <xdr:cNvPr id="78" name="直線コネクタ 77">
          <a:extLst>
            <a:ext uri="{FF2B5EF4-FFF2-40B4-BE49-F238E27FC236}">
              <a16:creationId xmlns:a16="http://schemas.microsoft.com/office/drawing/2014/main" id="{B3B32A47-8BDB-4722-96D0-FE5948C285AA}"/>
            </a:ext>
          </a:extLst>
        </xdr:cNvPr>
        <xdr:cNvCxnSpPr/>
      </xdr:nvCxnSpPr>
      <xdr:spPr>
        <a:xfrm>
          <a:off x="1130300" y="672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83111</xdr:rowOff>
    </xdr:from>
    <xdr:ext cx="405111" cy="259045"/>
    <xdr:sp macro="" textlink="">
      <xdr:nvSpPr>
        <xdr:cNvPr id="79" name="n_1aveValue【道路】&#10;有形固定資産減価償却率">
          <a:extLst>
            <a:ext uri="{FF2B5EF4-FFF2-40B4-BE49-F238E27FC236}">
              <a16:creationId xmlns:a16="http://schemas.microsoft.com/office/drawing/2014/main" id="{375E64DE-6D40-42F8-BAAD-5BDAAE782A8E}"/>
            </a:ext>
          </a:extLst>
        </xdr:cNvPr>
        <xdr:cNvSpPr txBox="1"/>
      </xdr:nvSpPr>
      <xdr:spPr>
        <a:xfrm>
          <a:off x="35820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58619</xdr:rowOff>
    </xdr:from>
    <xdr:ext cx="405111" cy="259045"/>
    <xdr:sp macro="" textlink="">
      <xdr:nvSpPr>
        <xdr:cNvPr id="80" name="n_2aveValue【道路】&#10;有形固定資産減価償却率">
          <a:extLst>
            <a:ext uri="{FF2B5EF4-FFF2-40B4-BE49-F238E27FC236}">
              <a16:creationId xmlns:a16="http://schemas.microsoft.com/office/drawing/2014/main" id="{C392CE15-0E78-44D4-96F1-34B9D4B39950}"/>
            </a:ext>
          </a:extLst>
        </xdr:cNvPr>
        <xdr:cNvSpPr txBox="1"/>
      </xdr:nvSpPr>
      <xdr:spPr>
        <a:xfrm>
          <a:off x="2705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1" name="n_3aveValue【道路】&#10;有形固定資産減価償却率">
          <a:extLst>
            <a:ext uri="{FF2B5EF4-FFF2-40B4-BE49-F238E27FC236}">
              <a16:creationId xmlns:a16="http://schemas.microsoft.com/office/drawing/2014/main" id="{689E2D09-BEFB-4E35-98DE-A33E4CF54AF9}"/>
            </a:ext>
          </a:extLst>
        </xdr:cNvPr>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27594</xdr:rowOff>
    </xdr:from>
    <xdr:ext cx="405111" cy="259045"/>
    <xdr:sp macro="" textlink="">
      <xdr:nvSpPr>
        <xdr:cNvPr id="82" name="n_4aveValue【道路】&#10;有形固定資産減価償却率">
          <a:extLst>
            <a:ext uri="{FF2B5EF4-FFF2-40B4-BE49-F238E27FC236}">
              <a16:creationId xmlns:a16="http://schemas.microsoft.com/office/drawing/2014/main" id="{1FD8E718-9FDE-42D0-8028-AC5740D00226}"/>
            </a:ext>
          </a:extLst>
        </xdr:cNvPr>
        <xdr:cNvSpPr txBox="1"/>
      </xdr:nvSpPr>
      <xdr:spPr>
        <a:xfrm>
          <a:off x="927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108330</xdr:rowOff>
    </xdr:from>
    <xdr:ext cx="405111" cy="259045"/>
    <xdr:sp macro="" textlink="">
      <xdr:nvSpPr>
        <xdr:cNvPr id="83" name="n_3mainValue【道路】&#10;有形固定資産減価償却率">
          <a:extLst>
            <a:ext uri="{FF2B5EF4-FFF2-40B4-BE49-F238E27FC236}">
              <a16:creationId xmlns:a16="http://schemas.microsoft.com/office/drawing/2014/main" id="{B8084323-88D4-45BC-A484-1D7D7C400DE4}"/>
            </a:ext>
          </a:extLst>
        </xdr:cNvPr>
        <xdr:cNvSpPr txBox="1"/>
      </xdr:nvSpPr>
      <xdr:spPr>
        <a:xfrm>
          <a:off x="1816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75673</xdr:rowOff>
    </xdr:from>
    <xdr:ext cx="405111" cy="259045"/>
    <xdr:sp macro="" textlink="">
      <xdr:nvSpPr>
        <xdr:cNvPr id="84" name="n_4mainValue【道路】&#10;有形固定資産減価償却率">
          <a:extLst>
            <a:ext uri="{FF2B5EF4-FFF2-40B4-BE49-F238E27FC236}">
              <a16:creationId xmlns:a16="http://schemas.microsoft.com/office/drawing/2014/main" id="{86967CEF-A5A9-414A-8659-77C8F9815022}"/>
            </a:ext>
          </a:extLst>
        </xdr:cNvPr>
        <xdr:cNvSpPr txBox="1"/>
      </xdr:nvSpPr>
      <xdr:spPr>
        <a:xfrm>
          <a:off x="927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55EF51C-B61E-40A8-B874-54EE16BACF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D85E6912-2A85-4DF4-9F4A-2056E1E237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4FD2AC0-498D-4130-BE8E-F8E0D088F2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1D0C2417-250B-4322-A889-2213A99B06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80D63EAC-EAF7-4C67-BC23-6025010964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484CAB88-98B8-4B30-BB63-3804CB6436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7C09A07-AE1B-4551-B2EF-2A9825D90B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F4A6731-D044-4F42-ABC6-C5D059AD25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941DA334-D30C-4923-9E6F-C4322D0B15B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088FED9-21E5-45F6-A726-36388F4D85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436E4A62-8053-4B19-AF4E-0548D6B19AA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D8C5215C-21C5-4C35-B17A-7B65C673229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D8935C5F-2188-4C58-85BE-00A5A75449A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7C14AE40-D008-4A5C-BC9D-5E98BABFA87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E9F0B89E-309A-4BE0-A499-6681D0A96A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12C309DA-AEEA-463D-9CAB-5425800C7AE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9B7F1B3F-927B-4FD6-B476-44D21AEB54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B2552BE2-1799-4A18-BE08-AB494713994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5A8067C-31D4-4570-B0B2-709A0C3D8C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30A599F7-324C-4589-8EA6-E3E774AD44A7}"/>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C198A1D9-2C90-4DA6-A708-9B6E22FD92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a16="http://schemas.microsoft.com/office/drawing/2014/main" id="{3D299BEF-D166-449B-A40A-C3457202929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6A7B995-E473-4333-8CDF-ABDD707B33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08" name="直線コネクタ 107">
          <a:extLst>
            <a:ext uri="{FF2B5EF4-FFF2-40B4-BE49-F238E27FC236}">
              <a16:creationId xmlns:a16="http://schemas.microsoft.com/office/drawing/2014/main" id="{6FD5B682-665C-4B2B-897C-6D825DF1A7C8}"/>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09" name="【道路】&#10;一人当たり延長最小値テキスト">
          <a:extLst>
            <a:ext uri="{FF2B5EF4-FFF2-40B4-BE49-F238E27FC236}">
              <a16:creationId xmlns:a16="http://schemas.microsoft.com/office/drawing/2014/main" id="{DE2BED36-ABD3-4425-A1D6-4778E5806EDB}"/>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0" name="直線コネクタ 109">
          <a:extLst>
            <a:ext uri="{FF2B5EF4-FFF2-40B4-BE49-F238E27FC236}">
              <a16:creationId xmlns:a16="http://schemas.microsoft.com/office/drawing/2014/main" id="{5918873E-2A10-4C95-ADF0-ECAC3DCBD7DF}"/>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1" name="【道路】&#10;一人当たり延長最大値テキスト">
          <a:extLst>
            <a:ext uri="{FF2B5EF4-FFF2-40B4-BE49-F238E27FC236}">
              <a16:creationId xmlns:a16="http://schemas.microsoft.com/office/drawing/2014/main" id="{6277E8C2-506A-43A8-9A98-56640FCD6DFB}"/>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2" name="直線コネクタ 111">
          <a:extLst>
            <a:ext uri="{FF2B5EF4-FFF2-40B4-BE49-F238E27FC236}">
              <a16:creationId xmlns:a16="http://schemas.microsoft.com/office/drawing/2014/main" id="{91CA6F03-1331-46A4-B0D5-E5D5748901B7}"/>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13" name="【道路】&#10;一人当たり延長平均値テキスト">
          <a:extLst>
            <a:ext uri="{FF2B5EF4-FFF2-40B4-BE49-F238E27FC236}">
              <a16:creationId xmlns:a16="http://schemas.microsoft.com/office/drawing/2014/main" id="{C346EA69-B620-4B82-9C7A-BD18AE6AF362}"/>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14" name="フローチャート: 判断 113">
          <a:extLst>
            <a:ext uri="{FF2B5EF4-FFF2-40B4-BE49-F238E27FC236}">
              <a16:creationId xmlns:a16="http://schemas.microsoft.com/office/drawing/2014/main" id="{A41FB828-ACAA-4EFD-A472-3DE4A1A7B209}"/>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112082</xdr:rowOff>
    </xdr:from>
    <xdr:to>
      <xdr:col>50</xdr:col>
      <xdr:colOff>165100</xdr:colOff>
      <xdr:row>42</xdr:row>
      <xdr:rowOff>42232</xdr:rowOff>
    </xdr:to>
    <xdr:sp macro="" textlink="">
      <xdr:nvSpPr>
        <xdr:cNvPr id="115" name="フローチャート: 判断 114">
          <a:extLst>
            <a:ext uri="{FF2B5EF4-FFF2-40B4-BE49-F238E27FC236}">
              <a16:creationId xmlns:a16="http://schemas.microsoft.com/office/drawing/2014/main" id="{08D07AF4-E1E1-41E8-BF8B-047687E73E7C}"/>
            </a:ext>
          </a:extLst>
        </xdr:cNvPr>
        <xdr:cNvSpPr/>
      </xdr:nvSpPr>
      <xdr:spPr>
        <a:xfrm>
          <a:off x="9588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112679</xdr:rowOff>
    </xdr:from>
    <xdr:to>
      <xdr:col>46</xdr:col>
      <xdr:colOff>38100</xdr:colOff>
      <xdr:row>42</xdr:row>
      <xdr:rowOff>42829</xdr:rowOff>
    </xdr:to>
    <xdr:sp macro="" textlink="">
      <xdr:nvSpPr>
        <xdr:cNvPr id="116" name="フローチャート: 判断 115">
          <a:extLst>
            <a:ext uri="{FF2B5EF4-FFF2-40B4-BE49-F238E27FC236}">
              <a16:creationId xmlns:a16="http://schemas.microsoft.com/office/drawing/2014/main" id="{8612194C-8A85-459B-A254-6990CEA88240}"/>
            </a:ext>
          </a:extLst>
        </xdr:cNvPr>
        <xdr:cNvSpPr/>
      </xdr:nvSpPr>
      <xdr:spPr>
        <a:xfrm>
          <a:off x="8699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113522</xdr:rowOff>
    </xdr:from>
    <xdr:to>
      <xdr:col>41</xdr:col>
      <xdr:colOff>101600</xdr:colOff>
      <xdr:row>42</xdr:row>
      <xdr:rowOff>43672</xdr:rowOff>
    </xdr:to>
    <xdr:sp macro="" textlink="">
      <xdr:nvSpPr>
        <xdr:cNvPr id="117" name="フローチャート: 判断 116">
          <a:extLst>
            <a:ext uri="{FF2B5EF4-FFF2-40B4-BE49-F238E27FC236}">
              <a16:creationId xmlns:a16="http://schemas.microsoft.com/office/drawing/2014/main" id="{D3060149-1E23-4E1E-A074-746A896C0648}"/>
            </a:ext>
          </a:extLst>
        </xdr:cNvPr>
        <xdr:cNvSpPr/>
      </xdr:nvSpPr>
      <xdr:spPr>
        <a:xfrm>
          <a:off x="7810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114222</xdr:rowOff>
    </xdr:from>
    <xdr:to>
      <xdr:col>36</xdr:col>
      <xdr:colOff>165100</xdr:colOff>
      <xdr:row>42</xdr:row>
      <xdr:rowOff>44372</xdr:rowOff>
    </xdr:to>
    <xdr:sp macro="" textlink="">
      <xdr:nvSpPr>
        <xdr:cNvPr id="118" name="フローチャート: 判断 117">
          <a:extLst>
            <a:ext uri="{FF2B5EF4-FFF2-40B4-BE49-F238E27FC236}">
              <a16:creationId xmlns:a16="http://schemas.microsoft.com/office/drawing/2014/main" id="{F48B0E1D-E16A-438A-905C-45AA9B9B2DB7}"/>
            </a:ext>
          </a:extLst>
        </xdr:cNvPr>
        <xdr:cNvSpPr/>
      </xdr:nvSpPr>
      <xdr:spPr>
        <a:xfrm>
          <a:off x="6921500" y="71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F88F691-8A0E-4F90-8BC8-93C7EBD3471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DEA3C3E-2D06-44EE-ACA9-77AD541FE6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0A81D51-3AA9-4209-8E61-A0BE2C9685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C1B380-45A3-4978-9E93-5253E46759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447968C-B543-4E01-AA4A-BFB9DA45FA3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116836</xdr:rowOff>
    </xdr:from>
    <xdr:to>
      <xdr:col>55</xdr:col>
      <xdr:colOff>50800</xdr:colOff>
      <xdr:row>42</xdr:row>
      <xdr:rowOff>46986</xdr:rowOff>
    </xdr:to>
    <xdr:sp macro="" textlink="">
      <xdr:nvSpPr>
        <xdr:cNvPr id="124" name="楕円 123">
          <a:extLst>
            <a:ext uri="{FF2B5EF4-FFF2-40B4-BE49-F238E27FC236}">
              <a16:creationId xmlns:a16="http://schemas.microsoft.com/office/drawing/2014/main" id="{1B144AEF-412C-46EA-AD35-02017B9F87FC}"/>
            </a:ext>
          </a:extLst>
        </xdr:cNvPr>
        <xdr:cNvSpPr/>
      </xdr:nvSpPr>
      <xdr:spPr>
        <a:xfrm>
          <a:off x="10426700" y="71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25" name="【道路】&#10;一人当たり延長該当値テキスト">
          <a:extLst>
            <a:ext uri="{FF2B5EF4-FFF2-40B4-BE49-F238E27FC236}">
              <a16:creationId xmlns:a16="http://schemas.microsoft.com/office/drawing/2014/main" id="{FF7C6D57-BBB2-4A5E-86B4-DA18E410DFE1}"/>
            </a:ext>
          </a:extLst>
        </xdr:cNvPr>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134631</xdr:rowOff>
    </xdr:from>
    <xdr:to>
      <xdr:col>41</xdr:col>
      <xdr:colOff>101600</xdr:colOff>
      <xdr:row>42</xdr:row>
      <xdr:rowOff>64781</xdr:rowOff>
    </xdr:to>
    <xdr:sp macro="" textlink="">
      <xdr:nvSpPr>
        <xdr:cNvPr id="126" name="楕円 125">
          <a:extLst>
            <a:ext uri="{FF2B5EF4-FFF2-40B4-BE49-F238E27FC236}">
              <a16:creationId xmlns:a16="http://schemas.microsoft.com/office/drawing/2014/main" id="{93806A4A-2613-4BE4-9392-DF8E80EA4D2B}"/>
            </a:ext>
          </a:extLst>
        </xdr:cNvPr>
        <xdr:cNvSpPr/>
      </xdr:nvSpPr>
      <xdr:spPr>
        <a:xfrm>
          <a:off x="7810500" y="71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135122</xdr:rowOff>
    </xdr:from>
    <xdr:to>
      <xdr:col>36</xdr:col>
      <xdr:colOff>165100</xdr:colOff>
      <xdr:row>42</xdr:row>
      <xdr:rowOff>65272</xdr:rowOff>
    </xdr:to>
    <xdr:sp macro="" textlink="">
      <xdr:nvSpPr>
        <xdr:cNvPr id="127" name="楕円 126">
          <a:extLst>
            <a:ext uri="{FF2B5EF4-FFF2-40B4-BE49-F238E27FC236}">
              <a16:creationId xmlns:a16="http://schemas.microsoft.com/office/drawing/2014/main" id="{DCB9FA26-8F34-472B-8FC3-85E648700C59}"/>
            </a:ext>
          </a:extLst>
        </xdr:cNvPr>
        <xdr:cNvSpPr/>
      </xdr:nvSpPr>
      <xdr:spPr>
        <a:xfrm>
          <a:off x="6921500" y="71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13981</xdr:rowOff>
    </xdr:from>
    <xdr:to>
      <xdr:col>41</xdr:col>
      <xdr:colOff>50800</xdr:colOff>
      <xdr:row>42</xdr:row>
      <xdr:rowOff>14472</xdr:rowOff>
    </xdr:to>
    <xdr:cxnSp macro="">
      <xdr:nvCxnSpPr>
        <xdr:cNvPr id="128" name="直線コネクタ 127">
          <a:extLst>
            <a:ext uri="{FF2B5EF4-FFF2-40B4-BE49-F238E27FC236}">
              <a16:creationId xmlns:a16="http://schemas.microsoft.com/office/drawing/2014/main" id="{F928CB97-272E-491F-BC3A-455EA2FABF99}"/>
            </a:ext>
          </a:extLst>
        </xdr:cNvPr>
        <xdr:cNvCxnSpPr/>
      </xdr:nvCxnSpPr>
      <xdr:spPr>
        <a:xfrm flipV="1">
          <a:off x="6972300" y="721488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58759</xdr:rowOff>
    </xdr:from>
    <xdr:ext cx="534377" cy="259045"/>
    <xdr:sp macro="" textlink="">
      <xdr:nvSpPr>
        <xdr:cNvPr id="129" name="n_1aveValue【道路】&#10;一人当たり延長">
          <a:extLst>
            <a:ext uri="{FF2B5EF4-FFF2-40B4-BE49-F238E27FC236}">
              <a16:creationId xmlns:a16="http://schemas.microsoft.com/office/drawing/2014/main" id="{33A5D712-BDE2-4725-BD23-E548A6097D8A}"/>
            </a:ext>
          </a:extLst>
        </xdr:cNvPr>
        <xdr:cNvSpPr txBox="1"/>
      </xdr:nvSpPr>
      <xdr:spPr>
        <a:xfrm>
          <a:off x="9359411" y="691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59356</xdr:rowOff>
    </xdr:from>
    <xdr:ext cx="534377" cy="259045"/>
    <xdr:sp macro="" textlink="">
      <xdr:nvSpPr>
        <xdr:cNvPr id="130" name="n_2aveValue【道路】&#10;一人当たり延長">
          <a:extLst>
            <a:ext uri="{FF2B5EF4-FFF2-40B4-BE49-F238E27FC236}">
              <a16:creationId xmlns:a16="http://schemas.microsoft.com/office/drawing/2014/main" id="{213A8607-1D8B-4F24-8536-75518610E13F}"/>
            </a:ext>
          </a:extLst>
        </xdr:cNvPr>
        <xdr:cNvSpPr txBox="1"/>
      </xdr:nvSpPr>
      <xdr:spPr>
        <a:xfrm>
          <a:off x="8483111" y="69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60199</xdr:rowOff>
    </xdr:from>
    <xdr:ext cx="534377" cy="259045"/>
    <xdr:sp macro="" textlink="">
      <xdr:nvSpPr>
        <xdr:cNvPr id="131" name="n_3aveValue【道路】&#10;一人当たり延長">
          <a:extLst>
            <a:ext uri="{FF2B5EF4-FFF2-40B4-BE49-F238E27FC236}">
              <a16:creationId xmlns:a16="http://schemas.microsoft.com/office/drawing/2014/main" id="{51A2A628-21C2-47EE-B6BE-FE6B54F0434F}"/>
            </a:ext>
          </a:extLst>
        </xdr:cNvPr>
        <xdr:cNvSpPr txBox="1"/>
      </xdr:nvSpPr>
      <xdr:spPr>
        <a:xfrm>
          <a:off x="7594111" y="69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60899</xdr:rowOff>
    </xdr:from>
    <xdr:ext cx="534377" cy="259045"/>
    <xdr:sp macro="" textlink="">
      <xdr:nvSpPr>
        <xdr:cNvPr id="132" name="n_4aveValue【道路】&#10;一人当たり延長">
          <a:extLst>
            <a:ext uri="{FF2B5EF4-FFF2-40B4-BE49-F238E27FC236}">
              <a16:creationId xmlns:a16="http://schemas.microsoft.com/office/drawing/2014/main" id="{8AB577EE-99B4-4317-B0A3-DD62BA428413}"/>
            </a:ext>
          </a:extLst>
        </xdr:cNvPr>
        <xdr:cNvSpPr txBox="1"/>
      </xdr:nvSpPr>
      <xdr:spPr>
        <a:xfrm>
          <a:off x="6705111" y="69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55908</xdr:rowOff>
    </xdr:from>
    <xdr:ext cx="534377" cy="259045"/>
    <xdr:sp macro="" textlink="">
      <xdr:nvSpPr>
        <xdr:cNvPr id="133" name="n_3mainValue【道路】&#10;一人当たり延長">
          <a:extLst>
            <a:ext uri="{FF2B5EF4-FFF2-40B4-BE49-F238E27FC236}">
              <a16:creationId xmlns:a16="http://schemas.microsoft.com/office/drawing/2014/main" id="{73453B82-8523-473F-8254-577A08BE327B}"/>
            </a:ext>
          </a:extLst>
        </xdr:cNvPr>
        <xdr:cNvSpPr txBox="1"/>
      </xdr:nvSpPr>
      <xdr:spPr>
        <a:xfrm>
          <a:off x="7594111" y="72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56399</xdr:rowOff>
    </xdr:from>
    <xdr:ext cx="534377" cy="259045"/>
    <xdr:sp macro="" textlink="">
      <xdr:nvSpPr>
        <xdr:cNvPr id="134" name="n_4mainValue【道路】&#10;一人当たり延長">
          <a:extLst>
            <a:ext uri="{FF2B5EF4-FFF2-40B4-BE49-F238E27FC236}">
              <a16:creationId xmlns:a16="http://schemas.microsoft.com/office/drawing/2014/main" id="{1DDF5A6A-0ADE-4C28-BE76-8604059194F3}"/>
            </a:ext>
          </a:extLst>
        </xdr:cNvPr>
        <xdr:cNvSpPr txBox="1"/>
      </xdr:nvSpPr>
      <xdr:spPr>
        <a:xfrm>
          <a:off x="6705111" y="72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F745A221-3938-4DD5-9743-1E0A260E5F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AF3DC66B-F02D-45DB-8335-F4E2A26B95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477B6442-8698-42E3-8142-613A3E80C6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1D846A34-A458-4025-8435-72A0A6AC8E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A22E66DA-7B75-4E00-9554-6C6F3EDC46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95B82DD9-C0D2-4632-BE80-77FAC30AB0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76B442A0-CBF0-4FF8-896E-088B6356E5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6A9D7370-2335-4447-82F5-7DF8867D0C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3F5A8E52-1C59-4324-BD47-405405C319D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A65194A9-6235-48CE-8CA8-89DB16CDFF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59B2AFA2-2C4B-4B8B-978C-C12829D7640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2B07A91E-4DEC-4DD9-9956-1E7A9CEF2EC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A147F1FD-EB70-43BE-9F15-D3611D7FFD2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D238C0F-65A7-44F4-871F-1E58F34EB2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145B8BF6-0015-4530-A52B-BC16A9A733C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7E0E7BD2-A982-41C4-AC0F-A9A8628A1B7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C3A7839C-4553-4614-8D59-ABEE5AA0AC8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E5AB0F6F-C0FB-4254-B983-94DF2C93126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F4A8B87-B3B9-4E6E-9F10-FF64AA11D26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CDA2F7A3-1E89-4C3E-9401-BC812E76F2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EE692E7D-5DA3-49B4-88AF-C0748BAD7DA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29B8DDC1-A1E6-4AA6-85EB-A7E6C82053A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B4F67CDC-67A1-400F-B215-999EF6A0DE3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CA463462-93F7-49B9-B62F-70C0D565FB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76D2A160-E009-4B7A-84B6-B8181349BA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60" name="直線コネクタ 159">
          <a:extLst>
            <a:ext uri="{FF2B5EF4-FFF2-40B4-BE49-F238E27FC236}">
              <a16:creationId xmlns:a16="http://schemas.microsoft.com/office/drawing/2014/main" id="{9DC2EE6D-552C-4765-9522-4E013ACF3D4F}"/>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796E74A7-7B65-4419-9DC2-48414F8FB6FD}"/>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2" name="直線コネクタ 161">
          <a:extLst>
            <a:ext uri="{FF2B5EF4-FFF2-40B4-BE49-F238E27FC236}">
              <a16:creationId xmlns:a16="http://schemas.microsoft.com/office/drawing/2014/main" id="{8DDAB398-AB40-4122-9FBF-9327CE10898D}"/>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CE11C245-7F9D-421A-886E-D3A00EC8BF4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64" name="直線コネクタ 163">
          <a:extLst>
            <a:ext uri="{FF2B5EF4-FFF2-40B4-BE49-F238E27FC236}">
              <a16:creationId xmlns:a16="http://schemas.microsoft.com/office/drawing/2014/main" id="{36EA0E00-57E0-4572-AA57-3B756E67913B}"/>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AC7F5574-EB17-49EC-AAE6-30DA18017CBF}"/>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66" name="フローチャート: 判断 165">
          <a:extLst>
            <a:ext uri="{FF2B5EF4-FFF2-40B4-BE49-F238E27FC236}">
              <a16:creationId xmlns:a16="http://schemas.microsoft.com/office/drawing/2014/main" id="{295C0E84-C7BF-4424-A5B6-45657B576DA4}"/>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53703</xdr:rowOff>
    </xdr:from>
    <xdr:to>
      <xdr:col>20</xdr:col>
      <xdr:colOff>38100</xdr:colOff>
      <xdr:row>60</xdr:row>
      <xdr:rowOff>155303</xdr:rowOff>
    </xdr:to>
    <xdr:sp macro="" textlink="">
      <xdr:nvSpPr>
        <xdr:cNvPr id="167" name="フローチャート: 判断 166">
          <a:extLst>
            <a:ext uri="{FF2B5EF4-FFF2-40B4-BE49-F238E27FC236}">
              <a16:creationId xmlns:a16="http://schemas.microsoft.com/office/drawing/2014/main" id="{7CB6D549-8D9F-4E85-B6F0-E94FCE9BC3B3}"/>
            </a:ext>
          </a:extLst>
        </xdr:cNvPr>
        <xdr:cNvSpPr/>
      </xdr:nvSpPr>
      <xdr:spPr>
        <a:xfrm>
          <a:off x="3746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30843</xdr:rowOff>
    </xdr:from>
    <xdr:to>
      <xdr:col>15</xdr:col>
      <xdr:colOff>101600</xdr:colOff>
      <xdr:row>60</xdr:row>
      <xdr:rowOff>132443</xdr:rowOff>
    </xdr:to>
    <xdr:sp macro="" textlink="">
      <xdr:nvSpPr>
        <xdr:cNvPr id="168" name="フローチャート: 判断 167">
          <a:extLst>
            <a:ext uri="{FF2B5EF4-FFF2-40B4-BE49-F238E27FC236}">
              <a16:creationId xmlns:a16="http://schemas.microsoft.com/office/drawing/2014/main" id="{8235D770-F23E-4E18-A805-2AA836EEFAA2}"/>
            </a:ext>
          </a:extLst>
        </xdr:cNvPr>
        <xdr:cNvSpPr/>
      </xdr:nvSpPr>
      <xdr:spPr>
        <a:xfrm>
          <a:off x="2857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69" name="フローチャート: 判断 168">
          <a:extLst>
            <a:ext uri="{FF2B5EF4-FFF2-40B4-BE49-F238E27FC236}">
              <a16:creationId xmlns:a16="http://schemas.microsoft.com/office/drawing/2014/main" id="{09E59829-7984-4968-8D6C-7E32BA0A1640}"/>
            </a:ext>
          </a:extLst>
        </xdr:cNvPr>
        <xdr:cNvSpPr/>
      </xdr:nvSpPr>
      <xdr:spPr>
        <a:xfrm>
          <a:off x="1968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27577</xdr:rowOff>
    </xdr:from>
    <xdr:to>
      <xdr:col>6</xdr:col>
      <xdr:colOff>38100</xdr:colOff>
      <xdr:row>60</xdr:row>
      <xdr:rowOff>129177</xdr:rowOff>
    </xdr:to>
    <xdr:sp macro="" textlink="">
      <xdr:nvSpPr>
        <xdr:cNvPr id="170" name="フローチャート: 判断 169">
          <a:extLst>
            <a:ext uri="{FF2B5EF4-FFF2-40B4-BE49-F238E27FC236}">
              <a16:creationId xmlns:a16="http://schemas.microsoft.com/office/drawing/2014/main" id="{FA4913E7-699F-49CE-A1D3-DB5826F28C47}"/>
            </a:ext>
          </a:extLst>
        </xdr:cNvPr>
        <xdr:cNvSpPr/>
      </xdr:nvSpPr>
      <xdr:spPr>
        <a:xfrm>
          <a:off x="1079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1B4CBC9-7FF5-4745-AFDA-7BE301A0E7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2C292D2-0879-421B-B95B-4E64263E09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65C0B60-EAEC-48CF-8AF2-EA91180333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9087626-E6E2-4328-BF15-1D7D74584D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14424B60-ACE5-4812-A556-3D72EC5685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6" name="楕円 175">
          <a:extLst>
            <a:ext uri="{FF2B5EF4-FFF2-40B4-BE49-F238E27FC236}">
              <a16:creationId xmlns:a16="http://schemas.microsoft.com/office/drawing/2014/main" id="{92065511-50EC-4A6B-99F2-B8A946E2903B}"/>
            </a:ext>
          </a:extLst>
        </xdr:cNvPr>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EB4C9157-84B2-49D1-B128-500A1BD26E9A}"/>
            </a:ext>
          </a:extLst>
        </xdr:cNvPr>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70031</xdr:rowOff>
    </xdr:from>
    <xdr:to>
      <xdr:col>10</xdr:col>
      <xdr:colOff>165100</xdr:colOff>
      <xdr:row>62</xdr:row>
      <xdr:rowOff>181</xdr:rowOff>
    </xdr:to>
    <xdr:sp macro="" textlink="">
      <xdr:nvSpPr>
        <xdr:cNvPr id="178" name="楕円 177">
          <a:extLst>
            <a:ext uri="{FF2B5EF4-FFF2-40B4-BE49-F238E27FC236}">
              <a16:creationId xmlns:a16="http://schemas.microsoft.com/office/drawing/2014/main" id="{67166109-2CF9-4D53-847A-1FB2720D4603}"/>
            </a:ext>
          </a:extLst>
        </xdr:cNvPr>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42273</xdr:rowOff>
    </xdr:from>
    <xdr:to>
      <xdr:col>6</xdr:col>
      <xdr:colOff>38100</xdr:colOff>
      <xdr:row>61</xdr:row>
      <xdr:rowOff>143873</xdr:rowOff>
    </xdr:to>
    <xdr:sp macro="" textlink="">
      <xdr:nvSpPr>
        <xdr:cNvPr id="179" name="楕円 178">
          <a:extLst>
            <a:ext uri="{FF2B5EF4-FFF2-40B4-BE49-F238E27FC236}">
              <a16:creationId xmlns:a16="http://schemas.microsoft.com/office/drawing/2014/main" id="{2DA12422-B90B-48EB-97C1-FAFF74A11D26}"/>
            </a:ext>
          </a:extLst>
        </xdr:cNvPr>
        <xdr:cNvSpPr/>
      </xdr:nvSpPr>
      <xdr:spPr>
        <a:xfrm>
          <a:off x="107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120831</xdr:rowOff>
    </xdr:to>
    <xdr:cxnSp macro="">
      <xdr:nvCxnSpPr>
        <xdr:cNvPr id="180" name="直線コネクタ 179">
          <a:extLst>
            <a:ext uri="{FF2B5EF4-FFF2-40B4-BE49-F238E27FC236}">
              <a16:creationId xmlns:a16="http://schemas.microsoft.com/office/drawing/2014/main" id="{B14C6B8D-2CD6-4F3C-8B43-FF41BC7364B5}"/>
            </a:ext>
          </a:extLst>
        </xdr:cNvPr>
        <xdr:cNvCxnSpPr/>
      </xdr:nvCxnSpPr>
      <xdr:spPr>
        <a:xfrm>
          <a:off x="1130300" y="105515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380</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F58C603B-FCCD-4E84-8B5A-D44337F3653D}"/>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91280FB0-E4E7-424E-927C-174AEF0233C1}"/>
            </a:ext>
          </a:extLst>
        </xdr:cNvPr>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8E873DE-4B26-451E-83B2-61774FDBD864}"/>
            </a:ext>
          </a:extLst>
        </xdr:cNvPr>
        <xdr:cNvSpPr txBox="1"/>
      </xdr:nvSpPr>
      <xdr:spPr>
        <a:xfrm>
          <a:off x="1816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915DB55E-8959-4953-897B-5A3E742821D7}"/>
            </a:ext>
          </a:extLst>
        </xdr:cNvPr>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F760F20F-3060-4380-9E86-181F47B4EE57}"/>
            </a:ext>
          </a:extLst>
        </xdr:cNvPr>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id="{CE41EAD5-BB8B-4F4F-B8B6-A23847B4B3E0}"/>
            </a:ext>
          </a:extLst>
        </xdr:cNvPr>
        <xdr:cNvSpPr txBox="1"/>
      </xdr:nvSpPr>
      <xdr:spPr>
        <a:xfrm>
          <a:off x="927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186BA1CD-5326-4A94-908F-275F240546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B97BEDEC-5AB1-4153-A71A-761D3DAC69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55048C22-CAAF-49AB-A109-D28FE8F8C0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7C1F6BC4-2DF9-4419-B4DC-AC5E321E80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4EDA3A79-68AF-4841-8908-0B572B3444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36127B2A-641F-43F0-96CD-381406CAE0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FD2C437A-6A6D-4913-897F-2835AA8BB5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AD87B82F-4DF9-4F17-9D9E-A5359ECFE9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9A270C65-5017-42B5-8D91-E077B2CB30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2985C297-F8EF-4152-A98E-992F7A4C3A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8E068D7E-A315-4DDA-951C-3A96CE1A12D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B8BFE80F-8480-427B-B76E-47DAD43FB18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7DF68D2D-369F-442D-9F52-48CB9307EEC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629C98D9-76ED-4D40-AFBC-DDA6BCD7D49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5CB0D110-6EA5-4F77-A930-AF2961B18B4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6CDF6401-CC1E-43A7-9881-7BFDF5E42FD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41A6E448-760A-4EED-95A3-396C911FB4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4F8A61D0-6C7E-482B-9486-4AFC647853A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95F2ABAD-8150-45A7-88C6-A47A9098FED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6F858185-CFA5-4B3B-89B1-30E3FA7165C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C747D92F-2893-4C27-8AE5-A5FDB64484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6026AE88-29F2-4991-9B1E-858E110D739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B4E09919-095C-4EF0-A366-2ED06683EA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0" name="直線コネクタ 209">
          <a:extLst>
            <a:ext uri="{FF2B5EF4-FFF2-40B4-BE49-F238E27FC236}">
              <a16:creationId xmlns:a16="http://schemas.microsoft.com/office/drawing/2014/main" id="{FF73E1F1-6720-4C3B-84D0-264CD7142D87}"/>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0BD978CB-CE50-4DDD-8457-B5AE540F3C71}"/>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12" name="直線コネクタ 211">
          <a:extLst>
            <a:ext uri="{FF2B5EF4-FFF2-40B4-BE49-F238E27FC236}">
              <a16:creationId xmlns:a16="http://schemas.microsoft.com/office/drawing/2014/main" id="{13D373A2-BDAB-4C90-829F-7B6E73AA1B5A}"/>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853E3240-DA31-4CF6-90E1-7D264E1DFD3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14" name="直線コネクタ 213">
          <a:extLst>
            <a:ext uri="{FF2B5EF4-FFF2-40B4-BE49-F238E27FC236}">
              <a16:creationId xmlns:a16="http://schemas.microsoft.com/office/drawing/2014/main" id="{3A9A8C91-ADF6-4FB3-A305-4F27145CE232}"/>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652D5C20-0CE4-414C-8C09-C4E4B2AC5508}"/>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16" name="フローチャート: 判断 215">
          <a:extLst>
            <a:ext uri="{FF2B5EF4-FFF2-40B4-BE49-F238E27FC236}">
              <a16:creationId xmlns:a16="http://schemas.microsoft.com/office/drawing/2014/main" id="{F1DDA8BE-B503-4BCC-9A54-7C248F5FDFFB}"/>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110191</xdr:rowOff>
    </xdr:from>
    <xdr:to>
      <xdr:col>50</xdr:col>
      <xdr:colOff>165100</xdr:colOff>
      <xdr:row>64</xdr:row>
      <xdr:rowOff>40341</xdr:rowOff>
    </xdr:to>
    <xdr:sp macro="" textlink="">
      <xdr:nvSpPr>
        <xdr:cNvPr id="217" name="フローチャート: 判断 216">
          <a:extLst>
            <a:ext uri="{FF2B5EF4-FFF2-40B4-BE49-F238E27FC236}">
              <a16:creationId xmlns:a16="http://schemas.microsoft.com/office/drawing/2014/main" id="{EB10ACC5-B51F-4616-91B1-658D4F9D0FD1}"/>
            </a:ext>
          </a:extLst>
        </xdr:cNvPr>
        <xdr:cNvSpPr/>
      </xdr:nvSpPr>
      <xdr:spPr>
        <a:xfrm>
          <a:off x="9588500" y="109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114559</xdr:rowOff>
    </xdr:from>
    <xdr:to>
      <xdr:col>46</xdr:col>
      <xdr:colOff>38100</xdr:colOff>
      <xdr:row>64</xdr:row>
      <xdr:rowOff>44709</xdr:rowOff>
    </xdr:to>
    <xdr:sp macro="" textlink="">
      <xdr:nvSpPr>
        <xdr:cNvPr id="218" name="フローチャート: 判断 217">
          <a:extLst>
            <a:ext uri="{FF2B5EF4-FFF2-40B4-BE49-F238E27FC236}">
              <a16:creationId xmlns:a16="http://schemas.microsoft.com/office/drawing/2014/main" id="{15E1C1B3-248F-4505-837C-DBE005DFB748}"/>
            </a:ext>
          </a:extLst>
        </xdr:cNvPr>
        <xdr:cNvSpPr/>
      </xdr:nvSpPr>
      <xdr:spPr>
        <a:xfrm>
          <a:off x="8699500" y="1091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123301</xdr:rowOff>
    </xdr:from>
    <xdr:to>
      <xdr:col>41</xdr:col>
      <xdr:colOff>101600</xdr:colOff>
      <xdr:row>64</xdr:row>
      <xdr:rowOff>53451</xdr:rowOff>
    </xdr:to>
    <xdr:sp macro="" textlink="">
      <xdr:nvSpPr>
        <xdr:cNvPr id="219" name="フローチャート: 判断 218">
          <a:extLst>
            <a:ext uri="{FF2B5EF4-FFF2-40B4-BE49-F238E27FC236}">
              <a16:creationId xmlns:a16="http://schemas.microsoft.com/office/drawing/2014/main" id="{F0A15E41-E4BE-40B9-B0C4-E322955EFF93}"/>
            </a:ext>
          </a:extLst>
        </xdr:cNvPr>
        <xdr:cNvSpPr/>
      </xdr:nvSpPr>
      <xdr:spPr>
        <a:xfrm>
          <a:off x="7810500" y="1092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122279</xdr:rowOff>
    </xdr:from>
    <xdr:to>
      <xdr:col>36</xdr:col>
      <xdr:colOff>165100</xdr:colOff>
      <xdr:row>64</xdr:row>
      <xdr:rowOff>52429</xdr:rowOff>
    </xdr:to>
    <xdr:sp macro="" textlink="">
      <xdr:nvSpPr>
        <xdr:cNvPr id="220" name="フローチャート: 判断 219">
          <a:extLst>
            <a:ext uri="{FF2B5EF4-FFF2-40B4-BE49-F238E27FC236}">
              <a16:creationId xmlns:a16="http://schemas.microsoft.com/office/drawing/2014/main" id="{B4FF43BE-64B0-457C-BC2D-97233BA6EC0D}"/>
            </a:ext>
          </a:extLst>
        </xdr:cNvPr>
        <xdr:cNvSpPr/>
      </xdr:nvSpPr>
      <xdr:spPr>
        <a:xfrm>
          <a:off x="6921500" y="109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BC3345B-FA51-4CF3-BF6D-05030D0E28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4C834CC-D0BC-4E79-936A-7FCA08B38A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F25F566-7F24-4E66-946A-C688665113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A9049B3-A28A-411C-8053-146ADE366F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178D404-C903-4582-B5FA-BD71A18008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150635</xdr:rowOff>
    </xdr:from>
    <xdr:to>
      <xdr:col>55</xdr:col>
      <xdr:colOff>50800</xdr:colOff>
      <xdr:row>64</xdr:row>
      <xdr:rowOff>80785</xdr:rowOff>
    </xdr:to>
    <xdr:sp macro="" textlink="">
      <xdr:nvSpPr>
        <xdr:cNvPr id="226" name="楕円 225">
          <a:extLst>
            <a:ext uri="{FF2B5EF4-FFF2-40B4-BE49-F238E27FC236}">
              <a16:creationId xmlns:a16="http://schemas.microsoft.com/office/drawing/2014/main" id="{6601F431-14A2-4984-A287-381EDE4814B7}"/>
            </a:ext>
          </a:extLst>
        </xdr:cNvPr>
        <xdr:cNvSpPr/>
      </xdr:nvSpPr>
      <xdr:spPr>
        <a:xfrm>
          <a:off x="10426700" y="109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65562</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88877930-F2C9-4A86-9562-E7F70695C8F6}"/>
            </a:ext>
          </a:extLst>
        </xdr:cNvPr>
        <xdr:cNvSpPr txBox="1"/>
      </xdr:nvSpPr>
      <xdr:spPr>
        <a:xfrm>
          <a:off x="10515600" y="1086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159300</xdr:rowOff>
    </xdr:from>
    <xdr:to>
      <xdr:col>41</xdr:col>
      <xdr:colOff>101600</xdr:colOff>
      <xdr:row>64</xdr:row>
      <xdr:rowOff>89450</xdr:rowOff>
    </xdr:to>
    <xdr:sp macro="" textlink="">
      <xdr:nvSpPr>
        <xdr:cNvPr id="228" name="楕円 227">
          <a:extLst>
            <a:ext uri="{FF2B5EF4-FFF2-40B4-BE49-F238E27FC236}">
              <a16:creationId xmlns:a16="http://schemas.microsoft.com/office/drawing/2014/main" id="{150A2AB0-ADDA-4A50-9986-AFA9939CA9FD}"/>
            </a:ext>
          </a:extLst>
        </xdr:cNvPr>
        <xdr:cNvSpPr/>
      </xdr:nvSpPr>
      <xdr:spPr>
        <a:xfrm>
          <a:off x="7810500" y="1096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160063</xdr:rowOff>
    </xdr:from>
    <xdr:to>
      <xdr:col>36</xdr:col>
      <xdr:colOff>165100</xdr:colOff>
      <xdr:row>64</xdr:row>
      <xdr:rowOff>90213</xdr:rowOff>
    </xdr:to>
    <xdr:sp macro="" textlink="">
      <xdr:nvSpPr>
        <xdr:cNvPr id="229" name="楕円 228">
          <a:extLst>
            <a:ext uri="{FF2B5EF4-FFF2-40B4-BE49-F238E27FC236}">
              <a16:creationId xmlns:a16="http://schemas.microsoft.com/office/drawing/2014/main" id="{10C076EB-F65D-460C-AD14-114FAAE207BE}"/>
            </a:ext>
          </a:extLst>
        </xdr:cNvPr>
        <xdr:cNvSpPr/>
      </xdr:nvSpPr>
      <xdr:spPr>
        <a:xfrm>
          <a:off x="6921500" y="109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38650</xdr:rowOff>
    </xdr:from>
    <xdr:to>
      <xdr:col>41</xdr:col>
      <xdr:colOff>50800</xdr:colOff>
      <xdr:row>64</xdr:row>
      <xdr:rowOff>39413</xdr:rowOff>
    </xdr:to>
    <xdr:cxnSp macro="">
      <xdr:nvCxnSpPr>
        <xdr:cNvPr id="230" name="直線コネクタ 229">
          <a:extLst>
            <a:ext uri="{FF2B5EF4-FFF2-40B4-BE49-F238E27FC236}">
              <a16:creationId xmlns:a16="http://schemas.microsoft.com/office/drawing/2014/main" id="{2B9340EB-1DDB-4DAB-83C5-D78514CE2ED3}"/>
            </a:ext>
          </a:extLst>
        </xdr:cNvPr>
        <xdr:cNvCxnSpPr/>
      </xdr:nvCxnSpPr>
      <xdr:spPr>
        <a:xfrm flipV="1">
          <a:off x="6972300" y="110114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56868</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7E295EFB-7058-4B4D-9B1E-075E2DB790B0}"/>
            </a:ext>
          </a:extLst>
        </xdr:cNvPr>
        <xdr:cNvSpPr txBox="1"/>
      </xdr:nvSpPr>
      <xdr:spPr>
        <a:xfrm>
          <a:off x="9327095" y="106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61236</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63A6CBF8-34DC-4E5F-8ED5-E72D4624D168}"/>
            </a:ext>
          </a:extLst>
        </xdr:cNvPr>
        <xdr:cNvSpPr txBox="1"/>
      </xdr:nvSpPr>
      <xdr:spPr>
        <a:xfrm>
          <a:off x="8450795" y="1069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69978</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F719EA3A-9068-49C1-8615-5CB7F22B16BA}"/>
            </a:ext>
          </a:extLst>
        </xdr:cNvPr>
        <xdr:cNvSpPr txBox="1"/>
      </xdr:nvSpPr>
      <xdr:spPr>
        <a:xfrm>
          <a:off x="7561795" y="1069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68956</xdr:rowOff>
    </xdr:from>
    <xdr:ext cx="599010" cy="259045"/>
    <xdr:sp macro="" textlink="">
      <xdr:nvSpPr>
        <xdr:cNvPr id="234" name="n_4aveValue【橋りょう・トンネル】&#10;一人当たり有形固定資産（償却資産）額">
          <a:extLst>
            <a:ext uri="{FF2B5EF4-FFF2-40B4-BE49-F238E27FC236}">
              <a16:creationId xmlns:a16="http://schemas.microsoft.com/office/drawing/2014/main" id="{AF13CF97-0301-4FE3-9D7E-7AE3CBE43201}"/>
            </a:ext>
          </a:extLst>
        </xdr:cNvPr>
        <xdr:cNvSpPr txBox="1"/>
      </xdr:nvSpPr>
      <xdr:spPr>
        <a:xfrm>
          <a:off x="6672795" y="106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80577</xdr:rowOff>
    </xdr:from>
    <xdr:ext cx="599010" cy="259045"/>
    <xdr:sp macro="" textlink="">
      <xdr:nvSpPr>
        <xdr:cNvPr id="235" name="n_3mainValue【橋りょう・トンネル】&#10;一人当たり有形固定資産（償却資産）額">
          <a:extLst>
            <a:ext uri="{FF2B5EF4-FFF2-40B4-BE49-F238E27FC236}">
              <a16:creationId xmlns:a16="http://schemas.microsoft.com/office/drawing/2014/main" id="{F0EB6CE2-C55F-467A-99AD-75CBFEDA11B2}"/>
            </a:ext>
          </a:extLst>
        </xdr:cNvPr>
        <xdr:cNvSpPr txBox="1"/>
      </xdr:nvSpPr>
      <xdr:spPr>
        <a:xfrm>
          <a:off x="7561795" y="1105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81340</xdr:rowOff>
    </xdr:from>
    <xdr:ext cx="599010" cy="259045"/>
    <xdr:sp macro="" textlink="">
      <xdr:nvSpPr>
        <xdr:cNvPr id="236" name="n_4mainValue【橋りょう・トンネル】&#10;一人当たり有形固定資産（償却資産）額">
          <a:extLst>
            <a:ext uri="{FF2B5EF4-FFF2-40B4-BE49-F238E27FC236}">
              <a16:creationId xmlns:a16="http://schemas.microsoft.com/office/drawing/2014/main" id="{2EF238BA-7848-48B7-BBF0-B3BBEA088F40}"/>
            </a:ext>
          </a:extLst>
        </xdr:cNvPr>
        <xdr:cNvSpPr txBox="1"/>
      </xdr:nvSpPr>
      <xdr:spPr>
        <a:xfrm>
          <a:off x="6672795" y="110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2A9A6D8D-E14E-4D4A-A7CC-A3B9383248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A7B887BC-0531-4B7E-B30B-99E7479AF3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8EDDDF7D-8030-4A9A-8C06-74468D317F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D4E6311A-9C2E-4FA4-BAE5-37EC2A302D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8AB54F43-3021-4165-AEE9-DE5E2B91C5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39B6CDB6-DEA8-4EFF-A413-B8AAFC6721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B3A33ED1-A5CD-429E-930C-ACF9103E76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043D0195-4CA0-4ACE-88C3-3E617E5E00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06B42F38-302A-429E-B7FF-982CCC7916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6D44B820-3DED-4949-B04A-5DFC2BFDE2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77BEFBF1-0C5F-479B-8F37-FB1C44D0A43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a:extLst>
            <a:ext uri="{FF2B5EF4-FFF2-40B4-BE49-F238E27FC236}">
              <a16:creationId xmlns:a16="http://schemas.microsoft.com/office/drawing/2014/main" id="{696F35B6-1872-4222-86B1-7DFA31F08D8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a:extLst>
            <a:ext uri="{FF2B5EF4-FFF2-40B4-BE49-F238E27FC236}">
              <a16:creationId xmlns:a16="http://schemas.microsoft.com/office/drawing/2014/main" id="{3CACA493-3EEA-4176-BE7D-ACFC35BB4F8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a:extLst>
            <a:ext uri="{FF2B5EF4-FFF2-40B4-BE49-F238E27FC236}">
              <a16:creationId xmlns:a16="http://schemas.microsoft.com/office/drawing/2014/main" id="{ECBABEBC-C226-44BA-9828-3CBF4EC32B7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a:extLst>
            <a:ext uri="{FF2B5EF4-FFF2-40B4-BE49-F238E27FC236}">
              <a16:creationId xmlns:a16="http://schemas.microsoft.com/office/drawing/2014/main" id="{531DB4C7-AB0B-450D-A0CD-05D81F92739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a:extLst>
            <a:ext uri="{FF2B5EF4-FFF2-40B4-BE49-F238E27FC236}">
              <a16:creationId xmlns:a16="http://schemas.microsoft.com/office/drawing/2014/main" id="{CF60D82C-BC1D-479E-B0C5-A97DE685737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a:extLst>
            <a:ext uri="{FF2B5EF4-FFF2-40B4-BE49-F238E27FC236}">
              <a16:creationId xmlns:a16="http://schemas.microsoft.com/office/drawing/2014/main" id="{7E8E1292-D72B-4775-B126-45E7C9D7164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a:extLst>
            <a:ext uri="{FF2B5EF4-FFF2-40B4-BE49-F238E27FC236}">
              <a16:creationId xmlns:a16="http://schemas.microsoft.com/office/drawing/2014/main" id="{57F8CA9A-1DAB-41C6-A8D0-31CCD4CDDF2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a:extLst>
            <a:ext uri="{FF2B5EF4-FFF2-40B4-BE49-F238E27FC236}">
              <a16:creationId xmlns:a16="http://schemas.microsoft.com/office/drawing/2014/main" id="{5D9ECD18-9BB8-4BEA-8663-AED293E2AB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a:extLst>
            <a:ext uri="{FF2B5EF4-FFF2-40B4-BE49-F238E27FC236}">
              <a16:creationId xmlns:a16="http://schemas.microsoft.com/office/drawing/2014/main" id="{3B369B8F-1249-4795-A23A-8EF308498A9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a:extLst>
            <a:ext uri="{FF2B5EF4-FFF2-40B4-BE49-F238E27FC236}">
              <a16:creationId xmlns:a16="http://schemas.microsoft.com/office/drawing/2014/main" id="{B03BCD60-3D5D-4602-9710-34B8519E7B8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a:extLst>
            <a:ext uri="{FF2B5EF4-FFF2-40B4-BE49-F238E27FC236}">
              <a16:creationId xmlns:a16="http://schemas.microsoft.com/office/drawing/2014/main" id="{C1F9294B-6CA1-4993-A72E-C2A488F4BE0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a:extLst>
            <a:ext uri="{FF2B5EF4-FFF2-40B4-BE49-F238E27FC236}">
              <a16:creationId xmlns:a16="http://schemas.microsoft.com/office/drawing/2014/main" id="{DBA7AC35-0373-43DA-9395-06249FE8927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322C24EB-CDC2-47CD-A168-1F842B75DDF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26D03B8D-02D1-4756-8985-B5EC724642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62" name="直線コネクタ 261">
          <a:extLst>
            <a:ext uri="{FF2B5EF4-FFF2-40B4-BE49-F238E27FC236}">
              <a16:creationId xmlns:a16="http://schemas.microsoft.com/office/drawing/2014/main" id="{585B6BD3-435E-4875-8911-BD2CCBA8F721}"/>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D86BDF5A-6D62-44DD-B414-EA0B5B9D17D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a:extLst>
            <a:ext uri="{FF2B5EF4-FFF2-40B4-BE49-F238E27FC236}">
              <a16:creationId xmlns:a16="http://schemas.microsoft.com/office/drawing/2014/main" id="{E35D9C67-2193-47B4-B4FF-D630FDA25E3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52EA92BD-48D9-4EAF-81BD-3EFC1716E7C7}"/>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66" name="直線コネクタ 265">
          <a:extLst>
            <a:ext uri="{FF2B5EF4-FFF2-40B4-BE49-F238E27FC236}">
              <a16:creationId xmlns:a16="http://schemas.microsoft.com/office/drawing/2014/main" id="{747AFCEB-B9EE-4425-906E-9CF00A9B0FCC}"/>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87E97A2A-7FCA-4B10-9285-E04AD07A59FB}"/>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68" name="フローチャート: 判断 267">
          <a:extLst>
            <a:ext uri="{FF2B5EF4-FFF2-40B4-BE49-F238E27FC236}">
              <a16:creationId xmlns:a16="http://schemas.microsoft.com/office/drawing/2014/main" id="{B98881FE-37F4-4711-B67D-37F16292AC1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69" name="フローチャート: 判断 268">
          <a:extLst>
            <a:ext uri="{FF2B5EF4-FFF2-40B4-BE49-F238E27FC236}">
              <a16:creationId xmlns:a16="http://schemas.microsoft.com/office/drawing/2014/main" id="{15C379A4-9456-49FE-9439-A75847EB0DE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70" name="フローチャート: 判断 269">
          <a:extLst>
            <a:ext uri="{FF2B5EF4-FFF2-40B4-BE49-F238E27FC236}">
              <a16:creationId xmlns:a16="http://schemas.microsoft.com/office/drawing/2014/main" id="{CD361901-4FDF-4DF2-AC6F-EA6A54066AD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71" name="フローチャート: 判断 270">
          <a:extLst>
            <a:ext uri="{FF2B5EF4-FFF2-40B4-BE49-F238E27FC236}">
              <a16:creationId xmlns:a16="http://schemas.microsoft.com/office/drawing/2014/main" id="{74531849-5B43-4C9B-A000-6FF267B6B6F1}"/>
            </a:ext>
          </a:extLst>
        </xdr:cNvPr>
        <xdr:cNvSpPr/>
      </xdr:nvSpPr>
      <xdr:spPr>
        <a:xfrm>
          <a:off x="196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39551</xdr:rowOff>
    </xdr:from>
    <xdr:to>
      <xdr:col>6</xdr:col>
      <xdr:colOff>38100</xdr:colOff>
      <xdr:row>83</xdr:row>
      <xdr:rowOff>141151</xdr:rowOff>
    </xdr:to>
    <xdr:sp macro="" textlink="">
      <xdr:nvSpPr>
        <xdr:cNvPr id="272" name="フローチャート: 判断 271">
          <a:extLst>
            <a:ext uri="{FF2B5EF4-FFF2-40B4-BE49-F238E27FC236}">
              <a16:creationId xmlns:a16="http://schemas.microsoft.com/office/drawing/2014/main" id="{FF547FAC-1E9B-400B-9096-57B4DAE4E6E8}"/>
            </a:ext>
          </a:extLst>
        </xdr:cNvPr>
        <xdr:cNvSpPr/>
      </xdr:nvSpPr>
      <xdr:spPr>
        <a:xfrm>
          <a:off x="10795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25F3FAAC-5480-46A6-BC1D-268886DABFE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2C13B0FB-CF17-45B6-BA61-56D3CA320F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00E9F3C-EEA9-4DDD-9AFD-5E79D70FAE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3FCA553-F068-4565-8437-11EFC0E6F5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152CA55-CB29-47AE-9AA7-0EF3C6DB9E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157118</xdr:rowOff>
    </xdr:from>
    <xdr:to>
      <xdr:col>24</xdr:col>
      <xdr:colOff>114300</xdr:colOff>
      <xdr:row>85</xdr:row>
      <xdr:rowOff>87268</xdr:rowOff>
    </xdr:to>
    <xdr:sp macro="" textlink="">
      <xdr:nvSpPr>
        <xdr:cNvPr id="278" name="楕円 277">
          <a:extLst>
            <a:ext uri="{FF2B5EF4-FFF2-40B4-BE49-F238E27FC236}">
              <a16:creationId xmlns:a16="http://schemas.microsoft.com/office/drawing/2014/main" id="{2312CA79-15E4-4D66-866D-955D0E2E6C31}"/>
            </a:ext>
          </a:extLst>
        </xdr:cNvPr>
        <xdr:cNvSpPr/>
      </xdr:nvSpPr>
      <xdr:spPr>
        <a:xfrm>
          <a:off x="4584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135545</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F80AA555-C4DA-4651-9694-D7F524A1BAFE}"/>
            </a:ext>
          </a:extLst>
        </xdr:cNvPr>
        <xdr:cNvSpPr txBox="1"/>
      </xdr:nvSpPr>
      <xdr:spPr>
        <a:xfrm>
          <a:off x="4673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46082</xdr:rowOff>
    </xdr:from>
    <xdr:to>
      <xdr:col>10</xdr:col>
      <xdr:colOff>165100</xdr:colOff>
      <xdr:row>83</xdr:row>
      <xdr:rowOff>147682</xdr:rowOff>
    </xdr:to>
    <xdr:sp macro="" textlink="">
      <xdr:nvSpPr>
        <xdr:cNvPr id="280" name="楕円 279">
          <a:extLst>
            <a:ext uri="{FF2B5EF4-FFF2-40B4-BE49-F238E27FC236}">
              <a16:creationId xmlns:a16="http://schemas.microsoft.com/office/drawing/2014/main" id="{5C996744-4764-4600-A85D-F9768F3D634C}"/>
            </a:ext>
          </a:extLst>
        </xdr:cNvPr>
        <xdr:cNvSpPr/>
      </xdr:nvSpPr>
      <xdr:spPr>
        <a:xfrm>
          <a:off x="1968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163649</xdr:rowOff>
    </xdr:from>
    <xdr:to>
      <xdr:col>6</xdr:col>
      <xdr:colOff>38100</xdr:colOff>
      <xdr:row>83</xdr:row>
      <xdr:rowOff>93799</xdr:rowOff>
    </xdr:to>
    <xdr:sp macro="" textlink="">
      <xdr:nvSpPr>
        <xdr:cNvPr id="281" name="楕円 280">
          <a:extLst>
            <a:ext uri="{FF2B5EF4-FFF2-40B4-BE49-F238E27FC236}">
              <a16:creationId xmlns:a16="http://schemas.microsoft.com/office/drawing/2014/main" id="{23148755-B7F4-4E6D-8691-8A6F3A7D94CB}"/>
            </a:ext>
          </a:extLst>
        </xdr:cNvPr>
        <xdr:cNvSpPr/>
      </xdr:nvSpPr>
      <xdr:spPr>
        <a:xfrm>
          <a:off x="107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96882</xdr:rowOff>
    </xdr:to>
    <xdr:cxnSp macro="">
      <xdr:nvCxnSpPr>
        <xdr:cNvPr id="282" name="直線コネクタ 281">
          <a:extLst>
            <a:ext uri="{FF2B5EF4-FFF2-40B4-BE49-F238E27FC236}">
              <a16:creationId xmlns:a16="http://schemas.microsoft.com/office/drawing/2014/main" id="{F93CCDC7-96E1-4600-AD58-0C9ECB658915}"/>
            </a:ext>
          </a:extLst>
        </xdr:cNvPr>
        <xdr:cNvCxnSpPr/>
      </xdr:nvCxnSpPr>
      <xdr:spPr>
        <a:xfrm>
          <a:off x="1130300" y="1427334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83" name="n_1aveValue【公営住宅】&#10;有形固定資産減価償却率">
          <a:extLst>
            <a:ext uri="{FF2B5EF4-FFF2-40B4-BE49-F238E27FC236}">
              <a16:creationId xmlns:a16="http://schemas.microsoft.com/office/drawing/2014/main" id="{AC996D04-248E-445F-ADB1-E903CBAAA4CA}"/>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284" name="n_2aveValue【公営住宅】&#10;有形固定資産減価償却率">
          <a:extLst>
            <a:ext uri="{FF2B5EF4-FFF2-40B4-BE49-F238E27FC236}">
              <a16:creationId xmlns:a16="http://schemas.microsoft.com/office/drawing/2014/main" id="{4FA16E20-B3BF-44FD-B2E0-A49A20DFB106}"/>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285" name="n_3aveValue【公営住宅】&#10;有形固定資産減価償却率">
          <a:extLst>
            <a:ext uri="{FF2B5EF4-FFF2-40B4-BE49-F238E27FC236}">
              <a16:creationId xmlns:a16="http://schemas.microsoft.com/office/drawing/2014/main" id="{667D1A08-87EC-4396-B95D-14A014B290BA}"/>
            </a:ext>
          </a:extLst>
        </xdr:cNvPr>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132278</xdr:rowOff>
    </xdr:from>
    <xdr:ext cx="405111" cy="259045"/>
    <xdr:sp macro="" textlink="">
      <xdr:nvSpPr>
        <xdr:cNvPr id="286" name="n_4aveValue【公営住宅】&#10;有形固定資産減価償却率">
          <a:extLst>
            <a:ext uri="{FF2B5EF4-FFF2-40B4-BE49-F238E27FC236}">
              <a16:creationId xmlns:a16="http://schemas.microsoft.com/office/drawing/2014/main" id="{C43A0486-C6D3-48BB-96B4-22A80CD61532}"/>
            </a:ext>
          </a:extLst>
        </xdr:cNvPr>
        <xdr:cNvSpPr txBox="1"/>
      </xdr:nvSpPr>
      <xdr:spPr>
        <a:xfrm>
          <a:off x="927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164209</xdr:rowOff>
    </xdr:from>
    <xdr:ext cx="405111" cy="259045"/>
    <xdr:sp macro="" textlink="">
      <xdr:nvSpPr>
        <xdr:cNvPr id="287" name="n_3mainValue【公営住宅】&#10;有形固定資産減価償却率">
          <a:extLst>
            <a:ext uri="{FF2B5EF4-FFF2-40B4-BE49-F238E27FC236}">
              <a16:creationId xmlns:a16="http://schemas.microsoft.com/office/drawing/2014/main" id="{CC0C6D8C-DD81-4AC0-870B-808F144D43AC}"/>
            </a:ext>
          </a:extLst>
        </xdr:cNvPr>
        <xdr:cNvSpPr txBox="1"/>
      </xdr:nvSpPr>
      <xdr:spPr>
        <a:xfrm>
          <a:off x="1816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110326</xdr:rowOff>
    </xdr:from>
    <xdr:ext cx="405111" cy="259045"/>
    <xdr:sp macro="" textlink="">
      <xdr:nvSpPr>
        <xdr:cNvPr id="288" name="n_4mainValue【公営住宅】&#10;有形固定資産減価償却率">
          <a:extLst>
            <a:ext uri="{FF2B5EF4-FFF2-40B4-BE49-F238E27FC236}">
              <a16:creationId xmlns:a16="http://schemas.microsoft.com/office/drawing/2014/main" id="{BEC91880-769C-4EFB-B52F-04801739C9FD}"/>
            </a:ext>
          </a:extLst>
        </xdr:cNvPr>
        <xdr:cNvSpPr txBox="1"/>
      </xdr:nvSpPr>
      <xdr:spPr>
        <a:xfrm>
          <a:off x="927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FD5185D4-6B23-46CF-9C96-CBCCC53ADC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C33DC03D-6AF5-4EC9-BE8E-C883F3183E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CC9B89D9-039B-4E1E-A0D4-8B0D247130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2BE43816-6539-4D8C-B547-138537BB2C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A1A95152-E36F-4E62-8F1C-1F8A28DB03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68B034BF-D794-472D-BEB1-42F7D4C04C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362AA348-9078-4FB8-AB5E-A4B01D0567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9E4C04E9-B468-4B02-B1A4-B10CE513E3E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B936F2DD-332E-4F78-BFE9-0F50C4644C2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804A4C50-0EC8-4940-8B19-6E78E73701D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a:extLst>
            <a:ext uri="{FF2B5EF4-FFF2-40B4-BE49-F238E27FC236}">
              <a16:creationId xmlns:a16="http://schemas.microsoft.com/office/drawing/2014/main" id="{B6648E7A-A0BB-4762-86DD-1C5F2AC26BE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a:extLst>
            <a:ext uri="{FF2B5EF4-FFF2-40B4-BE49-F238E27FC236}">
              <a16:creationId xmlns:a16="http://schemas.microsoft.com/office/drawing/2014/main" id="{B4DBA9F7-B432-4CC4-9926-56829886684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a:extLst>
            <a:ext uri="{FF2B5EF4-FFF2-40B4-BE49-F238E27FC236}">
              <a16:creationId xmlns:a16="http://schemas.microsoft.com/office/drawing/2014/main" id="{20588085-64B1-45E8-81CB-5E860B761D7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2" name="テキスト ボックス 301">
          <a:extLst>
            <a:ext uri="{FF2B5EF4-FFF2-40B4-BE49-F238E27FC236}">
              <a16:creationId xmlns:a16="http://schemas.microsoft.com/office/drawing/2014/main" id="{CD6510D0-AF81-4B1B-AC44-3BA317D5A8C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id="{BB099108-5926-48F7-B0FF-5A4BABA9493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4" name="テキスト ボックス 303">
          <a:extLst>
            <a:ext uri="{FF2B5EF4-FFF2-40B4-BE49-F238E27FC236}">
              <a16:creationId xmlns:a16="http://schemas.microsoft.com/office/drawing/2014/main" id="{648AB775-5D2C-4786-9695-13A24B6D3B5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a:extLst>
            <a:ext uri="{FF2B5EF4-FFF2-40B4-BE49-F238E27FC236}">
              <a16:creationId xmlns:a16="http://schemas.microsoft.com/office/drawing/2014/main" id="{0CE767E9-6B05-47BE-B192-553DA824F2D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6" name="テキスト ボックス 305">
          <a:extLst>
            <a:ext uri="{FF2B5EF4-FFF2-40B4-BE49-F238E27FC236}">
              <a16:creationId xmlns:a16="http://schemas.microsoft.com/office/drawing/2014/main" id="{C00FD75F-5AD4-4370-BE44-7A6F3713522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a:extLst>
            <a:ext uri="{FF2B5EF4-FFF2-40B4-BE49-F238E27FC236}">
              <a16:creationId xmlns:a16="http://schemas.microsoft.com/office/drawing/2014/main" id="{0F65B936-F848-4CC1-9B87-288F43E68E6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8" name="テキスト ボックス 307">
          <a:extLst>
            <a:ext uri="{FF2B5EF4-FFF2-40B4-BE49-F238E27FC236}">
              <a16:creationId xmlns:a16="http://schemas.microsoft.com/office/drawing/2014/main" id="{E1F51F35-F046-47C7-9E5F-8A251CFB6D5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20402739-FBE5-4527-A4AD-894C265B91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a:extLst>
            <a:ext uri="{FF2B5EF4-FFF2-40B4-BE49-F238E27FC236}">
              <a16:creationId xmlns:a16="http://schemas.microsoft.com/office/drawing/2014/main" id="{12485445-7633-431A-81E3-EE7E451C39F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AF0C5C54-1B6B-4A03-874C-D1E272C276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12" name="直線コネクタ 311">
          <a:extLst>
            <a:ext uri="{FF2B5EF4-FFF2-40B4-BE49-F238E27FC236}">
              <a16:creationId xmlns:a16="http://schemas.microsoft.com/office/drawing/2014/main" id="{791AF068-3300-4468-BE92-276AD7D7527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13" name="【公営住宅】&#10;一人当たり面積最小値テキスト">
          <a:extLst>
            <a:ext uri="{FF2B5EF4-FFF2-40B4-BE49-F238E27FC236}">
              <a16:creationId xmlns:a16="http://schemas.microsoft.com/office/drawing/2014/main" id="{D7635C8C-8C91-4923-B9A7-72A881A9EE0F}"/>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14" name="直線コネクタ 313">
          <a:extLst>
            <a:ext uri="{FF2B5EF4-FFF2-40B4-BE49-F238E27FC236}">
              <a16:creationId xmlns:a16="http://schemas.microsoft.com/office/drawing/2014/main" id="{2F041196-1904-43F8-BABF-ED13C88ADA4C}"/>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15" name="【公営住宅】&#10;一人当たり面積最大値テキスト">
          <a:extLst>
            <a:ext uri="{FF2B5EF4-FFF2-40B4-BE49-F238E27FC236}">
              <a16:creationId xmlns:a16="http://schemas.microsoft.com/office/drawing/2014/main" id="{031C6250-25C4-47F4-B392-89C1317B1F81}"/>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16" name="直線コネクタ 315">
          <a:extLst>
            <a:ext uri="{FF2B5EF4-FFF2-40B4-BE49-F238E27FC236}">
              <a16:creationId xmlns:a16="http://schemas.microsoft.com/office/drawing/2014/main" id="{4925D94C-3E56-4286-87B3-B3A613E2BDD3}"/>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17" name="【公営住宅】&#10;一人当たり面積平均値テキスト">
          <a:extLst>
            <a:ext uri="{FF2B5EF4-FFF2-40B4-BE49-F238E27FC236}">
              <a16:creationId xmlns:a16="http://schemas.microsoft.com/office/drawing/2014/main" id="{FE063477-3C26-43F3-8F8B-AEE6B23F93F6}"/>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18" name="フローチャート: 判断 317">
          <a:extLst>
            <a:ext uri="{FF2B5EF4-FFF2-40B4-BE49-F238E27FC236}">
              <a16:creationId xmlns:a16="http://schemas.microsoft.com/office/drawing/2014/main" id="{DD3ECFBA-CB0E-40E6-B811-349AFBF77FB9}"/>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85141</xdr:rowOff>
    </xdr:from>
    <xdr:to>
      <xdr:col>50</xdr:col>
      <xdr:colOff>165100</xdr:colOff>
      <xdr:row>86</xdr:row>
      <xdr:rowOff>15291</xdr:rowOff>
    </xdr:to>
    <xdr:sp macro="" textlink="">
      <xdr:nvSpPr>
        <xdr:cNvPr id="319" name="フローチャート: 判断 318">
          <a:extLst>
            <a:ext uri="{FF2B5EF4-FFF2-40B4-BE49-F238E27FC236}">
              <a16:creationId xmlns:a16="http://schemas.microsoft.com/office/drawing/2014/main" id="{1BF783CB-A64F-457E-99D4-A544637E72F2}"/>
            </a:ext>
          </a:extLst>
        </xdr:cNvPr>
        <xdr:cNvSpPr/>
      </xdr:nvSpPr>
      <xdr:spPr>
        <a:xfrm>
          <a:off x="9588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98171</xdr:rowOff>
    </xdr:from>
    <xdr:to>
      <xdr:col>46</xdr:col>
      <xdr:colOff>38100</xdr:colOff>
      <xdr:row>86</xdr:row>
      <xdr:rowOff>28321</xdr:rowOff>
    </xdr:to>
    <xdr:sp macro="" textlink="">
      <xdr:nvSpPr>
        <xdr:cNvPr id="320" name="フローチャート: 判断 319">
          <a:extLst>
            <a:ext uri="{FF2B5EF4-FFF2-40B4-BE49-F238E27FC236}">
              <a16:creationId xmlns:a16="http://schemas.microsoft.com/office/drawing/2014/main" id="{C45ABB99-34A9-49C3-A39C-D00902722636}"/>
            </a:ext>
          </a:extLst>
        </xdr:cNvPr>
        <xdr:cNvSpPr/>
      </xdr:nvSpPr>
      <xdr:spPr>
        <a:xfrm>
          <a:off x="8699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103124</xdr:rowOff>
    </xdr:from>
    <xdr:to>
      <xdr:col>41</xdr:col>
      <xdr:colOff>101600</xdr:colOff>
      <xdr:row>86</xdr:row>
      <xdr:rowOff>33274</xdr:rowOff>
    </xdr:to>
    <xdr:sp macro="" textlink="">
      <xdr:nvSpPr>
        <xdr:cNvPr id="321" name="フローチャート: 判断 320">
          <a:extLst>
            <a:ext uri="{FF2B5EF4-FFF2-40B4-BE49-F238E27FC236}">
              <a16:creationId xmlns:a16="http://schemas.microsoft.com/office/drawing/2014/main" id="{963F432C-5771-42DE-A8C5-52E879FDE092}"/>
            </a:ext>
          </a:extLst>
        </xdr:cNvPr>
        <xdr:cNvSpPr/>
      </xdr:nvSpPr>
      <xdr:spPr>
        <a:xfrm>
          <a:off x="7810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103352</xdr:rowOff>
    </xdr:from>
    <xdr:to>
      <xdr:col>36</xdr:col>
      <xdr:colOff>165100</xdr:colOff>
      <xdr:row>86</xdr:row>
      <xdr:rowOff>33502</xdr:rowOff>
    </xdr:to>
    <xdr:sp macro="" textlink="">
      <xdr:nvSpPr>
        <xdr:cNvPr id="322" name="フローチャート: 判断 321">
          <a:extLst>
            <a:ext uri="{FF2B5EF4-FFF2-40B4-BE49-F238E27FC236}">
              <a16:creationId xmlns:a16="http://schemas.microsoft.com/office/drawing/2014/main" id="{D2C8C1D4-509D-4F15-99EE-7F4E104A6D69}"/>
            </a:ext>
          </a:extLst>
        </xdr:cNvPr>
        <xdr:cNvSpPr/>
      </xdr:nvSpPr>
      <xdr:spPr>
        <a:xfrm>
          <a:off x="6921500" y="1467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B269B6B4-4516-45FA-BC27-B541E459AC8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4818DCF-0841-4688-82AB-979F7A2C7F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1B9C14B-E7DF-42A1-818D-5FDE8D2D6C1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10B66B52-069E-4035-905F-F069D524F2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5E30219-A76C-4F9C-8304-E83579ED84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125603</xdr:rowOff>
    </xdr:from>
    <xdr:to>
      <xdr:col>55</xdr:col>
      <xdr:colOff>50800</xdr:colOff>
      <xdr:row>86</xdr:row>
      <xdr:rowOff>55753</xdr:rowOff>
    </xdr:to>
    <xdr:sp macro="" textlink="">
      <xdr:nvSpPr>
        <xdr:cNvPr id="328" name="楕円 327">
          <a:extLst>
            <a:ext uri="{FF2B5EF4-FFF2-40B4-BE49-F238E27FC236}">
              <a16:creationId xmlns:a16="http://schemas.microsoft.com/office/drawing/2014/main" id="{1C99FB57-0A1F-45FA-8BB5-913428DFEFF1}"/>
            </a:ext>
          </a:extLst>
        </xdr:cNvPr>
        <xdr:cNvSpPr/>
      </xdr:nvSpPr>
      <xdr:spPr>
        <a:xfrm>
          <a:off x="104267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40530</xdr:rowOff>
    </xdr:from>
    <xdr:ext cx="469744" cy="259045"/>
    <xdr:sp macro="" textlink="">
      <xdr:nvSpPr>
        <xdr:cNvPr id="329" name="【公営住宅】&#10;一人当たり面積該当値テキスト">
          <a:extLst>
            <a:ext uri="{FF2B5EF4-FFF2-40B4-BE49-F238E27FC236}">
              <a16:creationId xmlns:a16="http://schemas.microsoft.com/office/drawing/2014/main" id="{FFE94334-22FA-4608-8033-B524B43D4C16}"/>
            </a:ext>
          </a:extLst>
        </xdr:cNvPr>
        <xdr:cNvSpPr txBox="1"/>
      </xdr:nvSpPr>
      <xdr:spPr>
        <a:xfrm>
          <a:off x="10515600" y="14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160198</xdr:rowOff>
    </xdr:from>
    <xdr:to>
      <xdr:col>41</xdr:col>
      <xdr:colOff>101600</xdr:colOff>
      <xdr:row>86</xdr:row>
      <xdr:rowOff>90348</xdr:rowOff>
    </xdr:to>
    <xdr:sp macro="" textlink="">
      <xdr:nvSpPr>
        <xdr:cNvPr id="330" name="楕円 329">
          <a:extLst>
            <a:ext uri="{FF2B5EF4-FFF2-40B4-BE49-F238E27FC236}">
              <a16:creationId xmlns:a16="http://schemas.microsoft.com/office/drawing/2014/main" id="{598041EE-4FC8-43C6-AA28-DC40FFF80C52}"/>
            </a:ext>
          </a:extLst>
        </xdr:cNvPr>
        <xdr:cNvSpPr/>
      </xdr:nvSpPr>
      <xdr:spPr>
        <a:xfrm>
          <a:off x="7810500" y="14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155702</xdr:rowOff>
    </xdr:from>
    <xdr:to>
      <xdr:col>36</xdr:col>
      <xdr:colOff>165100</xdr:colOff>
      <xdr:row>86</xdr:row>
      <xdr:rowOff>85852</xdr:rowOff>
    </xdr:to>
    <xdr:sp macro="" textlink="">
      <xdr:nvSpPr>
        <xdr:cNvPr id="331" name="楕円 330">
          <a:extLst>
            <a:ext uri="{FF2B5EF4-FFF2-40B4-BE49-F238E27FC236}">
              <a16:creationId xmlns:a16="http://schemas.microsoft.com/office/drawing/2014/main" id="{9C6F3AC9-F4C0-457C-9101-9ACCAF4E4A54}"/>
            </a:ext>
          </a:extLst>
        </xdr:cNvPr>
        <xdr:cNvSpPr/>
      </xdr:nvSpPr>
      <xdr:spPr>
        <a:xfrm>
          <a:off x="6921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35052</xdr:rowOff>
    </xdr:from>
    <xdr:to>
      <xdr:col>41</xdr:col>
      <xdr:colOff>50800</xdr:colOff>
      <xdr:row>86</xdr:row>
      <xdr:rowOff>39548</xdr:rowOff>
    </xdr:to>
    <xdr:cxnSp macro="">
      <xdr:nvCxnSpPr>
        <xdr:cNvPr id="332" name="直線コネクタ 331">
          <a:extLst>
            <a:ext uri="{FF2B5EF4-FFF2-40B4-BE49-F238E27FC236}">
              <a16:creationId xmlns:a16="http://schemas.microsoft.com/office/drawing/2014/main" id="{134EFE4A-08B6-42B9-ABE9-A43763576A02}"/>
            </a:ext>
          </a:extLst>
        </xdr:cNvPr>
        <xdr:cNvCxnSpPr/>
      </xdr:nvCxnSpPr>
      <xdr:spPr>
        <a:xfrm>
          <a:off x="6972300" y="1477975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31818</xdr:rowOff>
    </xdr:from>
    <xdr:ext cx="469744" cy="259045"/>
    <xdr:sp macro="" textlink="">
      <xdr:nvSpPr>
        <xdr:cNvPr id="333" name="n_1aveValue【公営住宅】&#10;一人当たり面積">
          <a:extLst>
            <a:ext uri="{FF2B5EF4-FFF2-40B4-BE49-F238E27FC236}">
              <a16:creationId xmlns:a16="http://schemas.microsoft.com/office/drawing/2014/main" id="{251F873D-33B1-4FDB-9B9D-8A4B7EFA2329}"/>
            </a:ext>
          </a:extLst>
        </xdr:cNvPr>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44848</xdr:rowOff>
    </xdr:from>
    <xdr:ext cx="469744" cy="259045"/>
    <xdr:sp macro="" textlink="">
      <xdr:nvSpPr>
        <xdr:cNvPr id="334" name="n_2aveValue【公営住宅】&#10;一人当たり面積">
          <a:extLst>
            <a:ext uri="{FF2B5EF4-FFF2-40B4-BE49-F238E27FC236}">
              <a16:creationId xmlns:a16="http://schemas.microsoft.com/office/drawing/2014/main" id="{00C189D3-A6A1-4BD6-B0D3-349786EF65AC}"/>
            </a:ext>
          </a:extLst>
        </xdr:cNvPr>
        <xdr:cNvSpPr txBox="1"/>
      </xdr:nvSpPr>
      <xdr:spPr>
        <a:xfrm>
          <a:off x="8515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49801</xdr:rowOff>
    </xdr:from>
    <xdr:ext cx="469744" cy="259045"/>
    <xdr:sp macro="" textlink="">
      <xdr:nvSpPr>
        <xdr:cNvPr id="335" name="n_3aveValue【公営住宅】&#10;一人当たり面積">
          <a:extLst>
            <a:ext uri="{FF2B5EF4-FFF2-40B4-BE49-F238E27FC236}">
              <a16:creationId xmlns:a16="http://schemas.microsoft.com/office/drawing/2014/main" id="{54B7E895-45BE-424D-B87D-66980943C45C}"/>
            </a:ext>
          </a:extLst>
        </xdr:cNvPr>
        <xdr:cNvSpPr txBox="1"/>
      </xdr:nvSpPr>
      <xdr:spPr>
        <a:xfrm>
          <a:off x="7626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50029</xdr:rowOff>
    </xdr:from>
    <xdr:ext cx="469744" cy="259045"/>
    <xdr:sp macro="" textlink="">
      <xdr:nvSpPr>
        <xdr:cNvPr id="336" name="n_4aveValue【公営住宅】&#10;一人当たり面積">
          <a:extLst>
            <a:ext uri="{FF2B5EF4-FFF2-40B4-BE49-F238E27FC236}">
              <a16:creationId xmlns:a16="http://schemas.microsoft.com/office/drawing/2014/main" id="{1690326E-7D79-43DD-8ADF-C97DE06C104B}"/>
            </a:ext>
          </a:extLst>
        </xdr:cNvPr>
        <xdr:cNvSpPr txBox="1"/>
      </xdr:nvSpPr>
      <xdr:spPr>
        <a:xfrm>
          <a:off x="6737427" y="144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81475</xdr:rowOff>
    </xdr:from>
    <xdr:ext cx="469744" cy="259045"/>
    <xdr:sp macro="" textlink="">
      <xdr:nvSpPr>
        <xdr:cNvPr id="337" name="n_3mainValue【公営住宅】&#10;一人当たり面積">
          <a:extLst>
            <a:ext uri="{FF2B5EF4-FFF2-40B4-BE49-F238E27FC236}">
              <a16:creationId xmlns:a16="http://schemas.microsoft.com/office/drawing/2014/main" id="{A5880915-C199-4BC4-A426-21B2AED73349}"/>
            </a:ext>
          </a:extLst>
        </xdr:cNvPr>
        <xdr:cNvSpPr txBox="1"/>
      </xdr:nvSpPr>
      <xdr:spPr>
        <a:xfrm>
          <a:off x="7626427" y="1482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76979</xdr:rowOff>
    </xdr:from>
    <xdr:ext cx="469744" cy="259045"/>
    <xdr:sp macro="" textlink="">
      <xdr:nvSpPr>
        <xdr:cNvPr id="338" name="n_4mainValue【公営住宅】&#10;一人当たり面積">
          <a:extLst>
            <a:ext uri="{FF2B5EF4-FFF2-40B4-BE49-F238E27FC236}">
              <a16:creationId xmlns:a16="http://schemas.microsoft.com/office/drawing/2014/main" id="{B107E73E-C53A-4EC2-ADEF-6CD1ED1CB1BC}"/>
            </a:ext>
          </a:extLst>
        </xdr:cNvPr>
        <xdr:cNvSpPr txBox="1"/>
      </xdr:nvSpPr>
      <xdr:spPr>
        <a:xfrm>
          <a:off x="6737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849814E1-A44B-4ABB-8160-577BD57BDF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1B569CF1-532D-4412-9307-C9A3598880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A3F4A635-CB53-48DD-97F4-F757E852B4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EBEBC2F9-F7F0-4329-A6E8-CF316E8C98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CADA7CE3-F47E-4B23-AAB1-C45ADB8CD5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266958EE-68FB-4A6C-9CCB-3B34AA182D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7A7BD289-0F2F-4845-AC99-C6887A507B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2D4DAC88-A56C-46F6-9CAB-A9900B284BF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5E7B590E-8A37-433F-A55A-A4A0590974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A73EEDD7-2A94-474E-B03A-A0724F36DD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CD7AD260-FEF3-463A-8B84-37AA0F5F9E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76130D4F-FB1A-4D2A-A9B1-F405A6AF87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13F60F47-86CD-4385-8A34-761236F53D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5999DF5C-2F93-43C6-AA3D-389CC9C1E73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48A92A6D-F485-4437-9C27-FA839F1C5F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39A25CB2-BA0F-4852-804D-A47D5BF930B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CA28E857-B105-4F6D-8B00-C180F231DF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43BF8E75-6ECF-4833-869A-6DDD981CA9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9190EEC5-FCDE-436F-9500-F8AB711902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852C7ED1-5754-419C-A802-3CBA8BAA47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B11DAB33-8B8D-4F19-B744-66AC1F02872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89A85A51-E305-4354-9BFA-1B8CD4FCAA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BEF79B1C-1CDA-4590-A9B4-380AD90707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3FA161E9-7C97-4CEE-AA93-1104B78C34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4750C053-D964-440B-BE18-659FA1E8A8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885C952A-2CE5-4190-A695-8F2C64EEA2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a:extLst>
            <a:ext uri="{FF2B5EF4-FFF2-40B4-BE49-F238E27FC236}">
              <a16:creationId xmlns:a16="http://schemas.microsoft.com/office/drawing/2014/main" id="{F1D7BBBB-68A1-4366-B725-8798AEC3AA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a:extLst>
            <a:ext uri="{FF2B5EF4-FFF2-40B4-BE49-F238E27FC236}">
              <a16:creationId xmlns:a16="http://schemas.microsoft.com/office/drawing/2014/main" id="{BC3FFF34-2F9D-4DAC-9FC4-A5C7FA7EE02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7" name="テキスト ボックス 366">
          <a:extLst>
            <a:ext uri="{FF2B5EF4-FFF2-40B4-BE49-F238E27FC236}">
              <a16:creationId xmlns:a16="http://schemas.microsoft.com/office/drawing/2014/main" id="{5BD9766F-1EB5-4815-A3BF-E081F8130A3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a:extLst>
            <a:ext uri="{FF2B5EF4-FFF2-40B4-BE49-F238E27FC236}">
              <a16:creationId xmlns:a16="http://schemas.microsoft.com/office/drawing/2014/main" id="{5D0EC445-B2C1-43BD-858C-49E605FA4A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a:extLst>
            <a:ext uri="{FF2B5EF4-FFF2-40B4-BE49-F238E27FC236}">
              <a16:creationId xmlns:a16="http://schemas.microsoft.com/office/drawing/2014/main" id="{4852206E-AF1E-44AC-8E3E-2DFBA365DE6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a:extLst>
            <a:ext uri="{FF2B5EF4-FFF2-40B4-BE49-F238E27FC236}">
              <a16:creationId xmlns:a16="http://schemas.microsoft.com/office/drawing/2014/main" id="{9EE48BBE-560A-4966-BF1C-5366E5EC96E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a:extLst>
            <a:ext uri="{FF2B5EF4-FFF2-40B4-BE49-F238E27FC236}">
              <a16:creationId xmlns:a16="http://schemas.microsoft.com/office/drawing/2014/main" id="{6080CEF9-F7DC-4C7F-A0F2-A902CE9235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a:extLst>
            <a:ext uri="{FF2B5EF4-FFF2-40B4-BE49-F238E27FC236}">
              <a16:creationId xmlns:a16="http://schemas.microsoft.com/office/drawing/2014/main" id="{5502AC48-BC98-4750-89F3-46AD52A525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a:extLst>
            <a:ext uri="{FF2B5EF4-FFF2-40B4-BE49-F238E27FC236}">
              <a16:creationId xmlns:a16="http://schemas.microsoft.com/office/drawing/2014/main" id="{0A6A8EB5-898B-4F64-9087-1F1249801C7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a:extLst>
            <a:ext uri="{FF2B5EF4-FFF2-40B4-BE49-F238E27FC236}">
              <a16:creationId xmlns:a16="http://schemas.microsoft.com/office/drawing/2014/main" id="{B229564D-C42B-4F1F-9790-F83A945EB75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a:extLst>
            <a:ext uri="{FF2B5EF4-FFF2-40B4-BE49-F238E27FC236}">
              <a16:creationId xmlns:a16="http://schemas.microsoft.com/office/drawing/2014/main" id="{94D05E65-8E60-4EEA-8973-3FD65127C3E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a:extLst>
            <a:ext uri="{FF2B5EF4-FFF2-40B4-BE49-F238E27FC236}">
              <a16:creationId xmlns:a16="http://schemas.microsoft.com/office/drawing/2014/main" id="{C948CE0D-A42D-4E3C-BC06-2EE3E03C26C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7" name="テキスト ボックス 376">
          <a:extLst>
            <a:ext uri="{FF2B5EF4-FFF2-40B4-BE49-F238E27FC236}">
              <a16:creationId xmlns:a16="http://schemas.microsoft.com/office/drawing/2014/main" id="{375BF9BC-70EC-4176-BF69-B82E193E7E0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921E5F16-8617-4304-8D5B-6D2F0EE66F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7FCC0CC4-F9A6-4B90-BC91-AA6D8AF4D0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80" name="直線コネクタ 379">
          <a:extLst>
            <a:ext uri="{FF2B5EF4-FFF2-40B4-BE49-F238E27FC236}">
              <a16:creationId xmlns:a16="http://schemas.microsoft.com/office/drawing/2014/main" id="{3BDF824C-39D0-4343-A290-12DAFAEA1CD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1" name="【認定こども園・幼稚園・保育所】&#10;有形固定資産減価償却率最小値テキスト">
          <a:extLst>
            <a:ext uri="{FF2B5EF4-FFF2-40B4-BE49-F238E27FC236}">
              <a16:creationId xmlns:a16="http://schemas.microsoft.com/office/drawing/2014/main" id="{4F0559F9-AF18-4FF6-A0C1-CF5A88A4AF4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2" name="直線コネクタ 381">
          <a:extLst>
            <a:ext uri="{FF2B5EF4-FFF2-40B4-BE49-F238E27FC236}">
              <a16:creationId xmlns:a16="http://schemas.microsoft.com/office/drawing/2014/main" id="{28AFD1A2-0E58-4F8F-A80E-9BFBF5F8883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83" name="【認定こども園・幼稚園・保育所】&#10;有形固定資産減価償却率最大値テキスト">
          <a:extLst>
            <a:ext uri="{FF2B5EF4-FFF2-40B4-BE49-F238E27FC236}">
              <a16:creationId xmlns:a16="http://schemas.microsoft.com/office/drawing/2014/main" id="{3C9B8A0E-C1C6-4256-B752-382A99AE3D3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84" name="直線コネクタ 383">
          <a:extLst>
            <a:ext uri="{FF2B5EF4-FFF2-40B4-BE49-F238E27FC236}">
              <a16:creationId xmlns:a16="http://schemas.microsoft.com/office/drawing/2014/main" id="{049CA1CC-2226-4FA7-8027-9ED721303F68}"/>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C99E55A9-868D-473F-940B-AFD0FD16A485}"/>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86" name="フローチャート: 判断 385">
          <a:extLst>
            <a:ext uri="{FF2B5EF4-FFF2-40B4-BE49-F238E27FC236}">
              <a16:creationId xmlns:a16="http://schemas.microsoft.com/office/drawing/2014/main" id="{646FCF4F-DA55-4E68-B457-659C107E13A2}"/>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164193</xdr:rowOff>
    </xdr:from>
    <xdr:to>
      <xdr:col>81</xdr:col>
      <xdr:colOff>101600</xdr:colOff>
      <xdr:row>38</xdr:row>
      <xdr:rowOff>94343</xdr:rowOff>
    </xdr:to>
    <xdr:sp macro="" textlink="">
      <xdr:nvSpPr>
        <xdr:cNvPr id="387" name="フローチャート: 判断 386">
          <a:extLst>
            <a:ext uri="{FF2B5EF4-FFF2-40B4-BE49-F238E27FC236}">
              <a16:creationId xmlns:a16="http://schemas.microsoft.com/office/drawing/2014/main" id="{F02FBE3A-F732-4D01-A233-5926924D0A84}"/>
            </a:ext>
          </a:extLst>
        </xdr:cNvPr>
        <xdr:cNvSpPr/>
      </xdr:nvSpPr>
      <xdr:spPr>
        <a:xfrm>
          <a:off x="1543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388" name="フローチャート: 判断 387">
          <a:extLst>
            <a:ext uri="{FF2B5EF4-FFF2-40B4-BE49-F238E27FC236}">
              <a16:creationId xmlns:a16="http://schemas.microsoft.com/office/drawing/2014/main" id="{5C7BF6DC-A44C-412B-8131-F08758A0693C}"/>
            </a:ext>
          </a:extLst>
        </xdr:cNvPr>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89" name="フローチャート: 判断 388">
          <a:extLst>
            <a:ext uri="{FF2B5EF4-FFF2-40B4-BE49-F238E27FC236}">
              <a16:creationId xmlns:a16="http://schemas.microsoft.com/office/drawing/2014/main" id="{B74A4AE7-979D-4640-823E-A6ADA4A92434}"/>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118473</xdr:rowOff>
    </xdr:from>
    <xdr:to>
      <xdr:col>67</xdr:col>
      <xdr:colOff>101600</xdr:colOff>
      <xdr:row>38</xdr:row>
      <xdr:rowOff>48623</xdr:rowOff>
    </xdr:to>
    <xdr:sp macro="" textlink="">
      <xdr:nvSpPr>
        <xdr:cNvPr id="390" name="フローチャート: 判断 389">
          <a:extLst>
            <a:ext uri="{FF2B5EF4-FFF2-40B4-BE49-F238E27FC236}">
              <a16:creationId xmlns:a16="http://schemas.microsoft.com/office/drawing/2014/main" id="{A4983887-D3C1-49F9-8B1F-D16CF0D71C00}"/>
            </a:ext>
          </a:extLst>
        </xdr:cNvPr>
        <xdr:cNvSpPr/>
      </xdr:nvSpPr>
      <xdr:spPr>
        <a:xfrm>
          <a:off x="12763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F2A31DCD-490C-42C3-9872-B97502EFC5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88C2584-52E7-4D9E-8217-C1534AAA8A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D296D18-AC67-483A-99E6-565C170395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CFACF86E-7881-44A9-86F1-0CEAF54F265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DA563D77-48E9-4156-9BF6-35428A955E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22134</xdr:rowOff>
    </xdr:from>
    <xdr:to>
      <xdr:col>85</xdr:col>
      <xdr:colOff>177800</xdr:colOff>
      <xdr:row>42</xdr:row>
      <xdr:rowOff>123734</xdr:rowOff>
    </xdr:to>
    <xdr:sp macro="" textlink="">
      <xdr:nvSpPr>
        <xdr:cNvPr id="396" name="楕円 395">
          <a:extLst>
            <a:ext uri="{FF2B5EF4-FFF2-40B4-BE49-F238E27FC236}">
              <a16:creationId xmlns:a16="http://schemas.microsoft.com/office/drawing/2014/main" id="{15280306-8E6F-4CE8-BFD6-584848559290}"/>
            </a:ext>
          </a:extLst>
        </xdr:cNvPr>
        <xdr:cNvSpPr/>
      </xdr:nvSpPr>
      <xdr:spPr>
        <a:xfrm>
          <a:off x="16268700" y="7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108511</xdr:rowOff>
    </xdr:from>
    <xdr:ext cx="405111" cy="259045"/>
    <xdr:sp macro="" textlink="">
      <xdr:nvSpPr>
        <xdr:cNvPr id="397" name="【認定こども園・幼稚園・保育所】&#10;有形固定資産減価償却率該当値テキスト">
          <a:extLst>
            <a:ext uri="{FF2B5EF4-FFF2-40B4-BE49-F238E27FC236}">
              <a16:creationId xmlns:a16="http://schemas.microsoft.com/office/drawing/2014/main" id="{1EF1A1C0-ABEA-4ECB-9045-E2B69A1C4843}"/>
            </a:ext>
          </a:extLst>
        </xdr:cNvPr>
        <xdr:cNvSpPr txBox="1"/>
      </xdr:nvSpPr>
      <xdr:spPr>
        <a:xfrm>
          <a:off x="16357600" y="71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42</xdr:row>
      <xdr:rowOff>41728</xdr:rowOff>
    </xdr:from>
    <xdr:to>
      <xdr:col>72</xdr:col>
      <xdr:colOff>38100</xdr:colOff>
      <xdr:row>42</xdr:row>
      <xdr:rowOff>143328</xdr:rowOff>
    </xdr:to>
    <xdr:sp macro="" textlink="">
      <xdr:nvSpPr>
        <xdr:cNvPr id="398" name="楕円 397">
          <a:extLst>
            <a:ext uri="{FF2B5EF4-FFF2-40B4-BE49-F238E27FC236}">
              <a16:creationId xmlns:a16="http://schemas.microsoft.com/office/drawing/2014/main" id="{5C1C731F-5691-43BA-87AC-51455AAAA5BA}"/>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42</xdr:row>
      <xdr:rowOff>41728</xdr:rowOff>
    </xdr:from>
    <xdr:to>
      <xdr:col>67</xdr:col>
      <xdr:colOff>101600</xdr:colOff>
      <xdr:row>42</xdr:row>
      <xdr:rowOff>143328</xdr:rowOff>
    </xdr:to>
    <xdr:sp macro="" textlink="">
      <xdr:nvSpPr>
        <xdr:cNvPr id="399" name="楕円 398">
          <a:extLst>
            <a:ext uri="{FF2B5EF4-FFF2-40B4-BE49-F238E27FC236}">
              <a16:creationId xmlns:a16="http://schemas.microsoft.com/office/drawing/2014/main" id="{419A6450-7AEB-4C2E-A6BA-2EDDCC0DFFD4}"/>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00" name="直線コネクタ 399">
          <a:extLst>
            <a:ext uri="{FF2B5EF4-FFF2-40B4-BE49-F238E27FC236}">
              <a16:creationId xmlns:a16="http://schemas.microsoft.com/office/drawing/2014/main" id="{1750116C-E2E4-407C-924D-1A07436BEE0C}"/>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110870</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id="{49688EFE-49F3-4AFB-9EDB-8BE365A93EB5}"/>
            </a:ext>
          </a:extLst>
        </xdr:cNvPr>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id="{5F5EFD2E-C16E-4D8C-BD53-8804712484B7}"/>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id="{D7125009-C7D2-4AA6-BE3B-6DC6B0730101}"/>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404" name="n_4aveValue【認定こども園・幼稚園・保育所】&#10;有形固定資産減価償却率">
          <a:extLst>
            <a:ext uri="{FF2B5EF4-FFF2-40B4-BE49-F238E27FC236}">
              <a16:creationId xmlns:a16="http://schemas.microsoft.com/office/drawing/2014/main" id="{77798ABC-7BAC-4ACC-BB5F-FB348E631029}"/>
            </a:ext>
          </a:extLst>
        </xdr:cNvPr>
        <xdr:cNvSpPr txBox="1"/>
      </xdr:nvSpPr>
      <xdr:spPr>
        <a:xfrm>
          <a:off x="12611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05" name="n_3mainValue【認定こども園・幼稚園・保育所】&#10;有形固定資産減価償却率">
          <a:extLst>
            <a:ext uri="{FF2B5EF4-FFF2-40B4-BE49-F238E27FC236}">
              <a16:creationId xmlns:a16="http://schemas.microsoft.com/office/drawing/2014/main" id="{4A441CCA-AC5F-4D20-AF8E-74C1E0F3F347}"/>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06" name="n_4mainValue【認定こども園・幼稚園・保育所】&#10;有形固定資産減価償却率">
          <a:extLst>
            <a:ext uri="{FF2B5EF4-FFF2-40B4-BE49-F238E27FC236}">
              <a16:creationId xmlns:a16="http://schemas.microsoft.com/office/drawing/2014/main" id="{50404F29-B3DB-4071-8900-55BA07A0D310}"/>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D734FB98-FC80-43B0-899D-9595B3BFA0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59A9BF58-C7AA-4297-9F89-D58FF611BA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E428A5E6-4C0C-4354-B50A-B0AFD024ED4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07A1583E-F367-411E-B715-C616ED84E6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1623F924-0BEB-4D1A-ABAA-2A0AA0180F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CF7B6D07-CD44-4108-BE6D-DDC765D5A3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F767155F-A203-4F35-A35B-FABA440F04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FBF3615B-FE87-476A-99D1-D51A44DA2C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BA0B201C-7B02-44F7-B8FA-D2F11A7E37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73E1E19E-87BC-4A02-96E4-0643ADC84D1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a:extLst>
            <a:ext uri="{FF2B5EF4-FFF2-40B4-BE49-F238E27FC236}">
              <a16:creationId xmlns:a16="http://schemas.microsoft.com/office/drawing/2014/main" id="{7079076C-32DE-4F7B-8949-FF45F31E087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a:extLst>
            <a:ext uri="{FF2B5EF4-FFF2-40B4-BE49-F238E27FC236}">
              <a16:creationId xmlns:a16="http://schemas.microsoft.com/office/drawing/2014/main" id="{BD145ED1-EEE9-427B-8527-A2D3F2DF34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a:extLst>
            <a:ext uri="{FF2B5EF4-FFF2-40B4-BE49-F238E27FC236}">
              <a16:creationId xmlns:a16="http://schemas.microsoft.com/office/drawing/2014/main" id="{86A73CAE-470C-42CB-B1A1-D285BCBAD7F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a:extLst>
            <a:ext uri="{FF2B5EF4-FFF2-40B4-BE49-F238E27FC236}">
              <a16:creationId xmlns:a16="http://schemas.microsoft.com/office/drawing/2014/main" id="{3CBE52FC-D696-4DC9-826E-996A36DBF75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a:extLst>
            <a:ext uri="{FF2B5EF4-FFF2-40B4-BE49-F238E27FC236}">
              <a16:creationId xmlns:a16="http://schemas.microsoft.com/office/drawing/2014/main" id="{A949E9B4-5511-4A4E-82AA-572E33A06C0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a:extLst>
            <a:ext uri="{FF2B5EF4-FFF2-40B4-BE49-F238E27FC236}">
              <a16:creationId xmlns:a16="http://schemas.microsoft.com/office/drawing/2014/main" id="{9C672D87-BC44-49D0-AC53-4C37730C95E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a:extLst>
            <a:ext uri="{FF2B5EF4-FFF2-40B4-BE49-F238E27FC236}">
              <a16:creationId xmlns:a16="http://schemas.microsoft.com/office/drawing/2014/main" id="{043C4998-8A1B-4CC5-B3F1-A941458E849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a:extLst>
            <a:ext uri="{FF2B5EF4-FFF2-40B4-BE49-F238E27FC236}">
              <a16:creationId xmlns:a16="http://schemas.microsoft.com/office/drawing/2014/main" id="{E4A15DB3-F30B-42A5-8598-A524F10CE96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8E76B2B4-2C8F-406E-A33E-FC2FAB39DC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24AD386A-4653-4BB2-95FE-625D445E185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A9615931-8792-4633-BEE9-8C6C898F2D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28" name="直線コネクタ 427">
          <a:extLst>
            <a:ext uri="{FF2B5EF4-FFF2-40B4-BE49-F238E27FC236}">
              <a16:creationId xmlns:a16="http://schemas.microsoft.com/office/drawing/2014/main" id="{865B85AB-7FE4-4F1F-ABCF-79312029092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D6B982E4-F966-4634-826E-8E1FCC767FF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0" name="直線コネクタ 429">
          <a:extLst>
            <a:ext uri="{FF2B5EF4-FFF2-40B4-BE49-F238E27FC236}">
              <a16:creationId xmlns:a16="http://schemas.microsoft.com/office/drawing/2014/main" id="{01DAFBB8-184B-4BC4-B79F-42B6F782B5D2}"/>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EF204014-3262-4946-945A-07B9342B9849}"/>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32" name="直線コネクタ 431">
          <a:extLst>
            <a:ext uri="{FF2B5EF4-FFF2-40B4-BE49-F238E27FC236}">
              <a16:creationId xmlns:a16="http://schemas.microsoft.com/office/drawing/2014/main" id="{B9AF638F-6703-49A1-9433-C8DC689895AE}"/>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FD4C0926-EE63-476C-9E7C-8C56B8652871}"/>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34" name="フローチャート: 判断 433">
          <a:extLst>
            <a:ext uri="{FF2B5EF4-FFF2-40B4-BE49-F238E27FC236}">
              <a16:creationId xmlns:a16="http://schemas.microsoft.com/office/drawing/2014/main" id="{73BFCCAC-EDBF-41A1-AAC7-253F2F519894}"/>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xdr:rowOff>
    </xdr:from>
    <xdr:to>
      <xdr:col>112</xdr:col>
      <xdr:colOff>38100</xdr:colOff>
      <xdr:row>40</xdr:row>
      <xdr:rowOff>111455</xdr:rowOff>
    </xdr:to>
    <xdr:sp macro="" textlink="">
      <xdr:nvSpPr>
        <xdr:cNvPr id="435" name="フローチャート: 判断 434">
          <a:extLst>
            <a:ext uri="{FF2B5EF4-FFF2-40B4-BE49-F238E27FC236}">
              <a16:creationId xmlns:a16="http://schemas.microsoft.com/office/drawing/2014/main" id="{427E4FE0-C870-42D5-A29C-DA214E878D47}"/>
            </a:ext>
          </a:extLst>
        </xdr:cNvPr>
        <xdr:cNvSpPr/>
      </xdr:nvSpPr>
      <xdr:spPr>
        <a:xfrm>
          <a:off x="21272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xdr:rowOff>
    </xdr:from>
    <xdr:to>
      <xdr:col>107</xdr:col>
      <xdr:colOff>101600</xdr:colOff>
      <xdr:row>40</xdr:row>
      <xdr:rowOff>114198</xdr:rowOff>
    </xdr:to>
    <xdr:sp macro="" textlink="">
      <xdr:nvSpPr>
        <xdr:cNvPr id="436" name="フローチャート: 判断 435">
          <a:extLst>
            <a:ext uri="{FF2B5EF4-FFF2-40B4-BE49-F238E27FC236}">
              <a16:creationId xmlns:a16="http://schemas.microsoft.com/office/drawing/2014/main" id="{122E16CB-D9D8-4B95-865E-4908A4C259D1}"/>
            </a:ext>
          </a:extLst>
        </xdr:cNvPr>
        <xdr:cNvSpPr/>
      </xdr:nvSpPr>
      <xdr:spPr>
        <a:xfrm>
          <a:off x="20383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37" name="フローチャート: 判断 436">
          <a:extLst>
            <a:ext uri="{FF2B5EF4-FFF2-40B4-BE49-F238E27FC236}">
              <a16:creationId xmlns:a16="http://schemas.microsoft.com/office/drawing/2014/main" id="{16BBF451-51BA-41A8-AF57-DEE61359AF58}"/>
            </a:ext>
          </a:extLst>
        </xdr:cNvPr>
        <xdr:cNvSpPr/>
      </xdr:nvSpPr>
      <xdr:spPr>
        <a:xfrm>
          <a:off x="19494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38" name="フローチャート: 判断 437">
          <a:extLst>
            <a:ext uri="{FF2B5EF4-FFF2-40B4-BE49-F238E27FC236}">
              <a16:creationId xmlns:a16="http://schemas.microsoft.com/office/drawing/2014/main" id="{079E9D3C-301E-4AB2-A8FB-B44615DA0A9A}"/>
            </a:ext>
          </a:extLst>
        </xdr:cNvPr>
        <xdr:cNvSpPr/>
      </xdr:nvSpPr>
      <xdr:spPr>
        <a:xfrm>
          <a:off x="18605500" y="688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6C3DFB8-EC58-4ECB-9ADD-5DD43E32E5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E77E70C4-4107-453B-9CEA-DD43C9920A7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E6480D0-300B-42F2-8A5B-7430BE1181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D0A68573-16A2-470F-8462-AE8A39CE503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CC269A88-9809-4D18-8749-B44F78F9EB4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89408</xdr:rowOff>
    </xdr:from>
    <xdr:to>
      <xdr:col>116</xdr:col>
      <xdr:colOff>114300</xdr:colOff>
      <xdr:row>41</xdr:row>
      <xdr:rowOff>19558</xdr:rowOff>
    </xdr:to>
    <xdr:sp macro="" textlink="">
      <xdr:nvSpPr>
        <xdr:cNvPr id="444" name="楕円 443">
          <a:extLst>
            <a:ext uri="{FF2B5EF4-FFF2-40B4-BE49-F238E27FC236}">
              <a16:creationId xmlns:a16="http://schemas.microsoft.com/office/drawing/2014/main" id="{726BE5AB-3932-49EF-B0EC-73579A47B3BB}"/>
            </a:ext>
          </a:extLst>
        </xdr:cNvPr>
        <xdr:cNvSpPr/>
      </xdr:nvSpPr>
      <xdr:spPr>
        <a:xfrm>
          <a:off x="22110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67835</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D6988319-9366-4564-AC88-924ABEBD123A}"/>
            </a:ext>
          </a:extLst>
        </xdr:cNvPr>
        <xdr:cNvSpPr txBox="1"/>
      </xdr:nvSpPr>
      <xdr:spPr>
        <a:xfrm>
          <a:off x="22199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103124</xdr:rowOff>
    </xdr:from>
    <xdr:to>
      <xdr:col>102</xdr:col>
      <xdr:colOff>165100</xdr:colOff>
      <xdr:row>41</xdr:row>
      <xdr:rowOff>33274</xdr:rowOff>
    </xdr:to>
    <xdr:sp macro="" textlink="">
      <xdr:nvSpPr>
        <xdr:cNvPr id="446" name="楕円 445">
          <a:extLst>
            <a:ext uri="{FF2B5EF4-FFF2-40B4-BE49-F238E27FC236}">
              <a16:creationId xmlns:a16="http://schemas.microsoft.com/office/drawing/2014/main" id="{04A48CEE-B509-4E3A-80C4-6952D0DAD66F}"/>
            </a:ext>
          </a:extLst>
        </xdr:cNvPr>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168961</xdr:rowOff>
    </xdr:from>
    <xdr:to>
      <xdr:col>98</xdr:col>
      <xdr:colOff>38100</xdr:colOff>
      <xdr:row>41</xdr:row>
      <xdr:rowOff>99111</xdr:rowOff>
    </xdr:to>
    <xdr:sp macro="" textlink="">
      <xdr:nvSpPr>
        <xdr:cNvPr id="447" name="楕円 446">
          <a:extLst>
            <a:ext uri="{FF2B5EF4-FFF2-40B4-BE49-F238E27FC236}">
              <a16:creationId xmlns:a16="http://schemas.microsoft.com/office/drawing/2014/main" id="{309B9532-D26B-4B83-9ABB-C9FA7D36C7FC}"/>
            </a:ext>
          </a:extLst>
        </xdr:cNvPr>
        <xdr:cNvSpPr/>
      </xdr:nvSpPr>
      <xdr:spPr>
        <a:xfrm>
          <a:off x="18605500" y="70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41</xdr:row>
      <xdr:rowOff>48311</xdr:rowOff>
    </xdr:to>
    <xdr:cxnSp macro="">
      <xdr:nvCxnSpPr>
        <xdr:cNvPr id="448" name="直線コネクタ 447">
          <a:extLst>
            <a:ext uri="{FF2B5EF4-FFF2-40B4-BE49-F238E27FC236}">
              <a16:creationId xmlns:a16="http://schemas.microsoft.com/office/drawing/2014/main" id="{C19A777D-5078-4115-BBBC-8DD59C2E3D5C}"/>
            </a:ext>
          </a:extLst>
        </xdr:cNvPr>
        <xdr:cNvCxnSpPr/>
      </xdr:nvCxnSpPr>
      <xdr:spPr>
        <a:xfrm flipV="1">
          <a:off x="18656300" y="7011924"/>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127982</xdr:rowOff>
    </xdr:from>
    <xdr:ext cx="469744" cy="259045"/>
    <xdr:sp macro="" textlink="">
      <xdr:nvSpPr>
        <xdr:cNvPr id="449" name="n_1aveValue【認定こども園・幼稚園・保育所】&#10;一人当たり面積">
          <a:extLst>
            <a:ext uri="{FF2B5EF4-FFF2-40B4-BE49-F238E27FC236}">
              <a16:creationId xmlns:a16="http://schemas.microsoft.com/office/drawing/2014/main" id="{B778A819-4F05-44A2-B736-5AF10CAB935A}"/>
            </a:ext>
          </a:extLst>
        </xdr:cNvPr>
        <xdr:cNvSpPr txBox="1"/>
      </xdr:nvSpPr>
      <xdr:spPr>
        <a:xfrm>
          <a:off x="210757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130725</xdr:rowOff>
    </xdr:from>
    <xdr:ext cx="469744" cy="259045"/>
    <xdr:sp macro="" textlink="">
      <xdr:nvSpPr>
        <xdr:cNvPr id="450" name="n_2aveValue【認定こども園・幼稚園・保育所】&#10;一人当たり面積">
          <a:extLst>
            <a:ext uri="{FF2B5EF4-FFF2-40B4-BE49-F238E27FC236}">
              <a16:creationId xmlns:a16="http://schemas.microsoft.com/office/drawing/2014/main" id="{8E240F4C-EB5A-4FAC-BF0E-7162D778AB1B}"/>
            </a:ext>
          </a:extLst>
        </xdr:cNvPr>
        <xdr:cNvSpPr txBox="1"/>
      </xdr:nvSpPr>
      <xdr:spPr>
        <a:xfrm>
          <a:off x="20199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138955</xdr:rowOff>
    </xdr:from>
    <xdr:ext cx="469744" cy="259045"/>
    <xdr:sp macro="" textlink="">
      <xdr:nvSpPr>
        <xdr:cNvPr id="451" name="n_3aveValue【認定こども園・幼稚園・保育所】&#10;一人当たり面積">
          <a:extLst>
            <a:ext uri="{FF2B5EF4-FFF2-40B4-BE49-F238E27FC236}">
              <a16:creationId xmlns:a16="http://schemas.microsoft.com/office/drawing/2014/main" id="{2DB86711-87F5-4DED-AB8A-074C53CA3A19}"/>
            </a:ext>
          </a:extLst>
        </xdr:cNvPr>
        <xdr:cNvSpPr txBox="1"/>
      </xdr:nvSpPr>
      <xdr:spPr>
        <a:xfrm>
          <a:off x="19310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149013</xdr:rowOff>
    </xdr:from>
    <xdr:ext cx="469744" cy="259045"/>
    <xdr:sp macro="" textlink="">
      <xdr:nvSpPr>
        <xdr:cNvPr id="452" name="n_4aveValue【認定こども園・幼稚園・保育所】&#10;一人当たり面積">
          <a:extLst>
            <a:ext uri="{FF2B5EF4-FFF2-40B4-BE49-F238E27FC236}">
              <a16:creationId xmlns:a16="http://schemas.microsoft.com/office/drawing/2014/main" id="{D2094DA3-82D6-4E2F-9A4B-4A793E3A7DF7}"/>
            </a:ext>
          </a:extLst>
        </xdr:cNvPr>
        <xdr:cNvSpPr txBox="1"/>
      </xdr:nvSpPr>
      <xdr:spPr>
        <a:xfrm>
          <a:off x="18421427" y="66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453" name="n_3mainValue【認定こども園・幼稚園・保育所】&#10;一人当たり面積">
          <a:extLst>
            <a:ext uri="{FF2B5EF4-FFF2-40B4-BE49-F238E27FC236}">
              <a16:creationId xmlns:a16="http://schemas.microsoft.com/office/drawing/2014/main" id="{BB6586C8-0A6A-4E16-BBBD-E27571AA3456}"/>
            </a:ext>
          </a:extLst>
        </xdr:cNvPr>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90238</xdr:rowOff>
    </xdr:from>
    <xdr:ext cx="469744" cy="259045"/>
    <xdr:sp macro="" textlink="">
      <xdr:nvSpPr>
        <xdr:cNvPr id="454" name="n_4mainValue【認定こども園・幼稚園・保育所】&#10;一人当たり面積">
          <a:extLst>
            <a:ext uri="{FF2B5EF4-FFF2-40B4-BE49-F238E27FC236}">
              <a16:creationId xmlns:a16="http://schemas.microsoft.com/office/drawing/2014/main" id="{E5368D69-B681-4BEB-9F40-B02A76B71700}"/>
            </a:ext>
          </a:extLst>
        </xdr:cNvPr>
        <xdr:cNvSpPr txBox="1"/>
      </xdr:nvSpPr>
      <xdr:spPr>
        <a:xfrm>
          <a:off x="18421427" y="7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a:extLst>
            <a:ext uri="{FF2B5EF4-FFF2-40B4-BE49-F238E27FC236}">
              <a16:creationId xmlns:a16="http://schemas.microsoft.com/office/drawing/2014/main" id="{BF2BDA4E-72AC-4785-B73A-BFB2C68DE7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a:extLst>
            <a:ext uri="{FF2B5EF4-FFF2-40B4-BE49-F238E27FC236}">
              <a16:creationId xmlns:a16="http://schemas.microsoft.com/office/drawing/2014/main" id="{59A3027D-7469-47F5-A30A-D444F955CC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a:extLst>
            <a:ext uri="{FF2B5EF4-FFF2-40B4-BE49-F238E27FC236}">
              <a16:creationId xmlns:a16="http://schemas.microsoft.com/office/drawing/2014/main" id="{A72E343E-1EF6-4FF7-B893-B2CD5249EC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a:extLst>
            <a:ext uri="{FF2B5EF4-FFF2-40B4-BE49-F238E27FC236}">
              <a16:creationId xmlns:a16="http://schemas.microsoft.com/office/drawing/2014/main" id="{4EFE5586-F9B7-4C3D-94BD-115B389128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a:extLst>
            <a:ext uri="{FF2B5EF4-FFF2-40B4-BE49-F238E27FC236}">
              <a16:creationId xmlns:a16="http://schemas.microsoft.com/office/drawing/2014/main" id="{16D12EAB-A2E8-45C5-9127-6A1858F489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a:extLst>
            <a:ext uri="{FF2B5EF4-FFF2-40B4-BE49-F238E27FC236}">
              <a16:creationId xmlns:a16="http://schemas.microsoft.com/office/drawing/2014/main" id="{8AF15A36-2547-4E69-891C-434A418003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a:extLst>
            <a:ext uri="{FF2B5EF4-FFF2-40B4-BE49-F238E27FC236}">
              <a16:creationId xmlns:a16="http://schemas.microsoft.com/office/drawing/2014/main" id="{622FD185-A910-49B3-8B68-D72E39CE33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a:extLst>
            <a:ext uri="{FF2B5EF4-FFF2-40B4-BE49-F238E27FC236}">
              <a16:creationId xmlns:a16="http://schemas.microsoft.com/office/drawing/2014/main" id="{E84F60D2-A168-4A4E-8C2A-9E6029AB02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a:extLst>
            <a:ext uri="{FF2B5EF4-FFF2-40B4-BE49-F238E27FC236}">
              <a16:creationId xmlns:a16="http://schemas.microsoft.com/office/drawing/2014/main" id="{C5271490-7E2E-4EA3-B7E4-F0F8CEF17D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a:extLst>
            <a:ext uri="{FF2B5EF4-FFF2-40B4-BE49-F238E27FC236}">
              <a16:creationId xmlns:a16="http://schemas.microsoft.com/office/drawing/2014/main" id="{31B3C9EE-B058-437F-9AB9-1F34D1C4E2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5" name="テキスト ボックス 464">
          <a:extLst>
            <a:ext uri="{FF2B5EF4-FFF2-40B4-BE49-F238E27FC236}">
              <a16:creationId xmlns:a16="http://schemas.microsoft.com/office/drawing/2014/main" id="{3E4CB2E0-91DF-47C8-9A50-D50B3586CAF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6" name="直線コネクタ 465">
          <a:extLst>
            <a:ext uri="{FF2B5EF4-FFF2-40B4-BE49-F238E27FC236}">
              <a16:creationId xmlns:a16="http://schemas.microsoft.com/office/drawing/2014/main" id="{F77D6071-2687-4AF3-8187-CFB6AC3F200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7" name="テキスト ボックス 466">
          <a:extLst>
            <a:ext uri="{FF2B5EF4-FFF2-40B4-BE49-F238E27FC236}">
              <a16:creationId xmlns:a16="http://schemas.microsoft.com/office/drawing/2014/main" id="{314776F5-2648-4AA5-8215-145D221F9CB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8" name="直線コネクタ 467">
          <a:extLst>
            <a:ext uri="{FF2B5EF4-FFF2-40B4-BE49-F238E27FC236}">
              <a16:creationId xmlns:a16="http://schemas.microsoft.com/office/drawing/2014/main" id="{763A0F47-B901-4DAA-813E-A8ADE77916E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9" name="テキスト ボックス 468">
          <a:extLst>
            <a:ext uri="{FF2B5EF4-FFF2-40B4-BE49-F238E27FC236}">
              <a16:creationId xmlns:a16="http://schemas.microsoft.com/office/drawing/2014/main" id="{BE64C8A9-0520-4814-8D08-2AF9D4EBBB7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0" name="直線コネクタ 469">
          <a:extLst>
            <a:ext uri="{FF2B5EF4-FFF2-40B4-BE49-F238E27FC236}">
              <a16:creationId xmlns:a16="http://schemas.microsoft.com/office/drawing/2014/main" id="{F3EE2044-415F-4FB1-88D6-EC5A5E99E0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1" name="テキスト ボックス 470">
          <a:extLst>
            <a:ext uri="{FF2B5EF4-FFF2-40B4-BE49-F238E27FC236}">
              <a16:creationId xmlns:a16="http://schemas.microsoft.com/office/drawing/2014/main" id="{53580F47-AB17-4A58-A4E0-0327E7BCAC7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2" name="直線コネクタ 471">
          <a:extLst>
            <a:ext uri="{FF2B5EF4-FFF2-40B4-BE49-F238E27FC236}">
              <a16:creationId xmlns:a16="http://schemas.microsoft.com/office/drawing/2014/main" id="{B9A25A0F-C9C2-440D-AA88-B3FA1505D76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3" name="テキスト ボックス 472">
          <a:extLst>
            <a:ext uri="{FF2B5EF4-FFF2-40B4-BE49-F238E27FC236}">
              <a16:creationId xmlns:a16="http://schemas.microsoft.com/office/drawing/2014/main" id="{99A7D126-0781-4C7A-87A0-DA2DB836AF1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4" name="直線コネクタ 473">
          <a:extLst>
            <a:ext uri="{FF2B5EF4-FFF2-40B4-BE49-F238E27FC236}">
              <a16:creationId xmlns:a16="http://schemas.microsoft.com/office/drawing/2014/main" id="{3C98FFDA-6107-4CA0-ABA9-03E1BFD360A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5" name="テキスト ボックス 474">
          <a:extLst>
            <a:ext uri="{FF2B5EF4-FFF2-40B4-BE49-F238E27FC236}">
              <a16:creationId xmlns:a16="http://schemas.microsoft.com/office/drawing/2014/main" id="{A38D166A-D138-4263-A152-74BBCA46A66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C6F6BC20-D7E5-4179-9990-0CA2E34ED6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7" name="テキスト ボックス 476">
          <a:extLst>
            <a:ext uri="{FF2B5EF4-FFF2-40B4-BE49-F238E27FC236}">
              <a16:creationId xmlns:a16="http://schemas.microsoft.com/office/drawing/2014/main" id="{E357045B-1490-4061-B0F9-A132E991303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a:extLst>
            <a:ext uri="{FF2B5EF4-FFF2-40B4-BE49-F238E27FC236}">
              <a16:creationId xmlns:a16="http://schemas.microsoft.com/office/drawing/2014/main" id="{F88E5A67-1689-47EF-A971-145DD11EC5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79" name="直線コネクタ 478">
          <a:extLst>
            <a:ext uri="{FF2B5EF4-FFF2-40B4-BE49-F238E27FC236}">
              <a16:creationId xmlns:a16="http://schemas.microsoft.com/office/drawing/2014/main" id="{01AD4C91-3A3B-4D59-8B4C-C243AFFE7FC4}"/>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80" name="【学校施設】&#10;有形固定資産減価償却率最小値テキスト">
          <a:extLst>
            <a:ext uri="{FF2B5EF4-FFF2-40B4-BE49-F238E27FC236}">
              <a16:creationId xmlns:a16="http://schemas.microsoft.com/office/drawing/2014/main" id="{ED257AF5-6A07-4CE2-B7C5-4F36107553E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81" name="直線コネクタ 480">
          <a:extLst>
            <a:ext uri="{FF2B5EF4-FFF2-40B4-BE49-F238E27FC236}">
              <a16:creationId xmlns:a16="http://schemas.microsoft.com/office/drawing/2014/main" id="{D5984B0C-8487-4D4A-88FF-A501B6F38207}"/>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82" name="【学校施設】&#10;有形固定資産減価償却率最大値テキスト">
          <a:extLst>
            <a:ext uri="{FF2B5EF4-FFF2-40B4-BE49-F238E27FC236}">
              <a16:creationId xmlns:a16="http://schemas.microsoft.com/office/drawing/2014/main" id="{1706A44F-6E75-4C43-B50E-4E78B5A9A92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83" name="直線コネクタ 482">
          <a:extLst>
            <a:ext uri="{FF2B5EF4-FFF2-40B4-BE49-F238E27FC236}">
              <a16:creationId xmlns:a16="http://schemas.microsoft.com/office/drawing/2014/main" id="{FC340D1D-28A9-4B29-A6A1-925BAB135306}"/>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84" name="【学校施設】&#10;有形固定資産減価償却率平均値テキスト">
          <a:extLst>
            <a:ext uri="{FF2B5EF4-FFF2-40B4-BE49-F238E27FC236}">
              <a16:creationId xmlns:a16="http://schemas.microsoft.com/office/drawing/2014/main" id="{924966EE-1F8F-42ED-962B-6F6C69DDD701}"/>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85" name="フローチャート: 判断 484">
          <a:extLst>
            <a:ext uri="{FF2B5EF4-FFF2-40B4-BE49-F238E27FC236}">
              <a16:creationId xmlns:a16="http://schemas.microsoft.com/office/drawing/2014/main" id="{38BB251C-9D5C-4C2A-B25E-EACEE75B0E3B}"/>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486" name="フローチャート: 判断 485">
          <a:extLst>
            <a:ext uri="{FF2B5EF4-FFF2-40B4-BE49-F238E27FC236}">
              <a16:creationId xmlns:a16="http://schemas.microsoft.com/office/drawing/2014/main" id="{4FD938B7-66C0-48F9-BCD7-D94FB6487BEA}"/>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487" name="フローチャート: 判断 486">
          <a:extLst>
            <a:ext uri="{FF2B5EF4-FFF2-40B4-BE49-F238E27FC236}">
              <a16:creationId xmlns:a16="http://schemas.microsoft.com/office/drawing/2014/main" id="{70977926-0A24-4A66-BA86-99F565DA7C26}"/>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488" name="フローチャート: 判断 487">
          <a:extLst>
            <a:ext uri="{FF2B5EF4-FFF2-40B4-BE49-F238E27FC236}">
              <a16:creationId xmlns:a16="http://schemas.microsoft.com/office/drawing/2014/main" id="{7F2E3D16-FA0F-4D92-A4B5-D0E842C6FFA8}"/>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489" name="フローチャート: 判断 488">
          <a:extLst>
            <a:ext uri="{FF2B5EF4-FFF2-40B4-BE49-F238E27FC236}">
              <a16:creationId xmlns:a16="http://schemas.microsoft.com/office/drawing/2014/main" id="{A1E14DC6-4EA2-4DE2-AF7A-64E48370F050}"/>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17968BF0-2A47-4247-9873-B5CCCA9575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ED1B8634-45AC-4FE4-8429-7EA22BB899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6C0F6C6A-1C5A-4C07-9B28-25E9B02C0F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7EB298BD-9FBB-4917-837D-9DD7C8D102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FA24459D-1367-48E1-B2AF-816EB3646A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99695</xdr:rowOff>
    </xdr:from>
    <xdr:to>
      <xdr:col>85</xdr:col>
      <xdr:colOff>177800</xdr:colOff>
      <xdr:row>63</xdr:row>
      <xdr:rowOff>29845</xdr:rowOff>
    </xdr:to>
    <xdr:sp macro="" textlink="">
      <xdr:nvSpPr>
        <xdr:cNvPr id="495" name="楕円 494">
          <a:extLst>
            <a:ext uri="{FF2B5EF4-FFF2-40B4-BE49-F238E27FC236}">
              <a16:creationId xmlns:a16="http://schemas.microsoft.com/office/drawing/2014/main" id="{AFB9081C-3F96-4725-9B4C-CCC8ED29E12F}"/>
            </a:ext>
          </a:extLst>
        </xdr:cNvPr>
        <xdr:cNvSpPr/>
      </xdr:nvSpPr>
      <xdr:spPr>
        <a:xfrm>
          <a:off x="16268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14622</xdr:rowOff>
    </xdr:from>
    <xdr:ext cx="405111" cy="259045"/>
    <xdr:sp macro="" textlink="">
      <xdr:nvSpPr>
        <xdr:cNvPr id="496" name="【学校施設】&#10;有形固定資産減価償却率該当値テキスト">
          <a:extLst>
            <a:ext uri="{FF2B5EF4-FFF2-40B4-BE49-F238E27FC236}">
              <a16:creationId xmlns:a16="http://schemas.microsoft.com/office/drawing/2014/main" id="{24865A61-C86B-47EE-80F3-64120B3A1AA8}"/>
            </a:ext>
          </a:extLst>
        </xdr:cNvPr>
        <xdr:cNvSpPr txBox="1"/>
      </xdr:nvSpPr>
      <xdr:spPr>
        <a:xfrm>
          <a:off x="16357600" y="1064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76835</xdr:rowOff>
    </xdr:from>
    <xdr:to>
      <xdr:col>72</xdr:col>
      <xdr:colOff>38100</xdr:colOff>
      <xdr:row>63</xdr:row>
      <xdr:rowOff>6985</xdr:rowOff>
    </xdr:to>
    <xdr:sp macro="" textlink="">
      <xdr:nvSpPr>
        <xdr:cNvPr id="497" name="楕円 496">
          <a:extLst>
            <a:ext uri="{FF2B5EF4-FFF2-40B4-BE49-F238E27FC236}">
              <a16:creationId xmlns:a16="http://schemas.microsoft.com/office/drawing/2014/main" id="{A21E77F3-2E48-485C-A66E-29E1E801606C}"/>
            </a:ext>
          </a:extLst>
        </xdr:cNvPr>
        <xdr:cNvSpPr/>
      </xdr:nvSpPr>
      <xdr:spPr>
        <a:xfrm>
          <a:off x="13652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2540</xdr:rowOff>
    </xdr:from>
    <xdr:to>
      <xdr:col>67</xdr:col>
      <xdr:colOff>101600</xdr:colOff>
      <xdr:row>62</xdr:row>
      <xdr:rowOff>104140</xdr:rowOff>
    </xdr:to>
    <xdr:sp macro="" textlink="">
      <xdr:nvSpPr>
        <xdr:cNvPr id="498" name="楕円 497">
          <a:extLst>
            <a:ext uri="{FF2B5EF4-FFF2-40B4-BE49-F238E27FC236}">
              <a16:creationId xmlns:a16="http://schemas.microsoft.com/office/drawing/2014/main" id="{53F18A26-1687-4A2C-96D4-B5154A6307C6}"/>
            </a:ext>
          </a:extLst>
        </xdr:cNvPr>
        <xdr:cNvSpPr/>
      </xdr:nvSpPr>
      <xdr:spPr>
        <a:xfrm>
          <a:off x="1276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53340</xdr:rowOff>
    </xdr:from>
    <xdr:to>
      <xdr:col>71</xdr:col>
      <xdr:colOff>177800</xdr:colOff>
      <xdr:row>62</xdr:row>
      <xdr:rowOff>127635</xdr:rowOff>
    </xdr:to>
    <xdr:cxnSp macro="">
      <xdr:nvCxnSpPr>
        <xdr:cNvPr id="499" name="直線コネクタ 498">
          <a:extLst>
            <a:ext uri="{FF2B5EF4-FFF2-40B4-BE49-F238E27FC236}">
              <a16:creationId xmlns:a16="http://schemas.microsoft.com/office/drawing/2014/main" id="{87315DA1-5054-498F-AC66-C2C585778869}"/>
            </a:ext>
          </a:extLst>
        </xdr:cNvPr>
        <xdr:cNvCxnSpPr/>
      </xdr:nvCxnSpPr>
      <xdr:spPr>
        <a:xfrm>
          <a:off x="12814300" y="106832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500" name="n_1aveValue【学校施設】&#10;有形固定資産減価償却率">
          <a:extLst>
            <a:ext uri="{FF2B5EF4-FFF2-40B4-BE49-F238E27FC236}">
              <a16:creationId xmlns:a16="http://schemas.microsoft.com/office/drawing/2014/main" id="{DAEAD3E3-C026-4C98-B396-C17C85564ACE}"/>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01" name="n_2aveValue【学校施設】&#10;有形固定資産減価償却率">
          <a:extLst>
            <a:ext uri="{FF2B5EF4-FFF2-40B4-BE49-F238E27FC236}">
              <a16:creationId xmlns:a16="http://schemas.microsoft.com/office/drawing/2014/main" id="{4E92EB91-A6FB-4FC9-BD6B-69CE479DB285}"/>
            </a:ext>
          </a:extLst>
        </xdr:cNvPr>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502" name="n_3aveValue【学校施設】&#10;有形固定資産減価償却率">
          <a:extLst>
            <a:ext uri="{FF2B5EF4-FFF2-40B4-BE49-F238E27FC236}">
              <a16:creationId xmlns:a16="http://schemas.microsoft.com/office/drawing/2014/main" id="{556C8C60-5EFF-4A0F-A8F3-BDA229E93541}"/>
            </a:ext>
          </a:extLst>
        </xdr:cNvPr>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156862</xdr:rowOff>
    </xdr:from>
    <xdr:ext cx="405111" cy="259045"/>
    <xdr:sp macro="" textlink="">
      <xdr:nvSpPr>
        <xdr:cNvPr id="503" name="n_4aveValue【学校施設】&#10;有形固定資産減価償却率">
          <a:extLst>
            <a:ext uri="{FF2B5EF4-FFF2-40B4-BE49-F238E27FC236}">
              <a16:creationId xmlns:a16="http://schemas.microsoft.com/office/drawing/2014/main" id="{FABD8F7C-86DF-4944-A6BA-2AA69BD5C3BC}"/>
            </a:ext>
          </a:extLst>
        </xdr:cNvPr>
        <xdr:cNvSpPr txBox="1"/>
      </xdr:nvSpPr>
      <xdr:spPr>
        <a:xfrm>
          <a:off x="12611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169562</xdr:rowOff>
    </xdr:from>
    <xdr:ext cx="405111" cy="259045"/>
    <xdr:sp macro="" textlink="">
      <xdr:nvSpPr>
        <xdr:cNvPr id="504" name="n_3mainValue【学校施設】&#10;有形固定資産減価償却率">
          <a:extLst>
            <a:ext uri="{FF2B5EF4-FFF2-40B4-BE49-F238E27FC236}">
              <a16:creationId xmlns:a16="http://schemas.microsoft.com/office/drawing/2014/main" id="{0B65CD5B-4074-4879-860F-3D393AF178E8}"/>
            </a:ext>
          </a:extLst>
        </xdr:cNvPr>
        <xdr:cNvSpPr txBox="1"/>
      </xdr:nvSpPr>
      <xdr:spPr>
        <a:xfrm>
          <a:off x="13500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95267</xdr:rowOff>
    </xdr:from>
    <xdr:ext cx="405111" cy="259045"/>
    <xdr:sp macro="" textlink="">
      <xdr:nvSpPr>
        <xdr:cNvPr id="505" name="n_4mainValue【学校施設】&#10;有形固定資産減価償却率">
          <a:extLst>
            <a:ext uri="{FF2B5EF4-FFF2-40B4-BE49-F238E27FC236}">
              <a16:creationId xmlns:a16="http://schemas.microsoft.com/office/drawing/2014/main" id="{18F28D00-F43F-4DE4-A5AB-938CEF051858}"/>
            </a:ext>
          </a:extLst>
        </xdr:cNvPr>
        <xdr:cNvSpPr txBox="1"/>
      </xdr:nvSpPr>
      <xdr:spPr>
        <a:xfrm>
          <a:off x="12611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B9274932-9812-4CD9-AFF5-AC96371969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1A80121B-E6E9-4D2E-97D6-C846BCC11B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BEB7D7F9-0E75-4DF8-92C2-90EB36015B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295F88CF-1912-4B88-AF5E-E00DC83E8B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6900D59A-EDE2-4F51-9142-675110E299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33F74486-7582-49AC-A561-B2B7149E26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D189054B-E7C8-47FD-9099-88FCBC2828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746A3866-5597-48E7-B9DB-A920A28C2B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id="{6A27EE6F-1487-49FB-9C1F-1D0268D20F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id="{C9C3BDF2-C439-43E8-8F2E-694B1DAA68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a:extLst>
            <a:ext uri="{FF2B5EF4-FFF2-40B4-BE49-F238E27FC236}">
              <a16:creationId xmlns:a16="http://schemas.microsoft.com/office/drawing/2014/main" id="{109A41B8-0113-4C8E-90FC-EF9A408327E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B7FB115D-7CA8-4E0B-ADBF-53C625E65B3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a:extLst>
            <a:ext uri="{FF2B5EF4-FFF2-40B4-BE49-F238E27FC236}">
              <a16:creationId xmlns:a16="http://schemas.microsoft.com/office/drawing/2014/main" id="{691639E2-DC23-4B87-A8A0-1FEA95B595F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a:extLst>
            <a:ext uri="{FF2B5EF4-FFF2-40B4-BE49-F238E27FC236}">
              <a16:creationId xmlns:a16="http://schemas.microsoft.com/office/drawing/2014/main" id="{22C07007-79FF-469B-A35B-EA59E03FF07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a:extLst>
            <a:ext uri="{FF2B5EF4-FFF2-40B4-BE49-F238E27FC236}">
              <a16:creationId xmlns:a16="http://schemas.microsoft.com/office/drawing/2014/main" id="{43973F52-EE8C-464E-B516-3CA47EAD43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21" name="テキスト ボックス 520">
          <a:extLst>
            <a:ext uri="{FF2B5EF4-FFF2-40B4-BE49-F238E27FC236}">
              <a16:creationId xmlns:a16="http://schemas.microsoft.com/office/drawing/2014/main" id="{BEE31472-86C2-4D37-9213-04855AF972A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a:extLst>
            <a:ext uri="{FF2B5EF4-FFF2-40B4-BE49-F238E27FC236}">
              <a16:creationId xmlns:a16="http://schemas.microsoft.com/office/drawing/2014/main" id="{2C3D11FB-9CF4-4AEC-92D8-6B561E0397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3" name="テキスト ボックス 522">
          <a:extLst>
            <a:ext uri="{FF2B5EF4-FFF2-40B4-BE49-F238E27FC236}">
              <a16:creationId xmlns:a16="http://schemas.microsoft.com/office/drawing/2014/main" id="{49486D3B-3A86-4BDA-B7E7-39DCDAC696D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a:extLst>
            <a:ext uri="{FF2B5EF4-FFF2-40B4-BE49-F238E27FC236}">
              <a16:creationId xmlns:a16="http://schemas.microsoft.com/office/drawing/2014/main" id="{46A8AF66-086D-47AA-BC98-B4C75178D00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5" name="テキスト ボックス 524">
          <a:extLst>
            <a:ext uri="{FF2B5EF4-FFF2-40B4-BE49-F238E27FC236}">
              <a16:creationId xmlns:a16="http://schemas.microsoft.com/office/drawing/2014/main" id="{DA524E82-1CAE-45C0-8F7F-FB9A3728531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id="{80CBFBFB-A301-4374-88A5-9CA886552E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7" name="テキスト ボックス 526">
          <a:extLst>
            <a:ext uri="{FF2B5EF4-FFF2-40B4-BE49-F238E27FC236}">
              <a16:creationId xmlns:a16="http://schemas.microsoft.com/office/drawing/2014/main" id="{0352A8FB-B121-484B-975D-1B951D8260D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a:extLst>
            <a:ext uri="{FF2B5EF4-FFF2-40B4-BE49-F238E27FC236}">
              <a16:creationId xmlns:a16="http://schemas.microsoft.com/office/drawing/2014/main" id="{EB318F98-CD02-42E4-AF48-1DF2A8150B0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29" name="直線コネクタ 528">
          <a:extLst>
            <a:ext uri="{FF2B5EF4-FFF2-40B4-BE49-F238E27FC236}">
              <a16:creationId xmlns:a16="http://schemas.microsoft.com/office/drawing/2014/main" id="{580A225F-6FFD-4EC3-8BCF-C8E257640D86}"/>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30" name="【学校施設】&#10;一人当たり面積最小値テキスト">
          <a:extLst>
            <a:ext uri="{FF2B5EF4-FFF2-40B4-BE49-F238E27FC236}">
              <a16:creationId xmlns:a16="http://schemas.microsoft.com/office/drawing/2014/main" id="{E78003A0-DC3D-4CBA-8EE1-1977CDC1ED34}"/>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31" name="直線コネクタ 530">
          <a:extLst>
            <a:ext uri="{FF2B5EF4-FFF2-40B4-BE49-F238E27FC236}">
              <a16:creationId xmlns:a16="http://schemas.microsoft.com/office/drawing/2014/main" id="{2B4670B4-071D-4E2A-9BBC-C216342EAB6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32" name="【学校施設】&#10;一人当たり面積最大値テキスト">
          <a:extLst>
            <a:ext uri="{FF2B5EF4-FFF2-40B4-BE49-F238E27FC236}">
              <a16:creationId xmlns:a16="http://schemas.microsoft.com/office/drawing/2014/main" id="{BCA73BE3-796D-48A4-8E30-7AD4AB194FEE}"/>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33" name="直線コネクタ 532">
          <a:extLst>
            <a:ext uri="{FF2B5EF4-FFF2-40B4-BE49-F238E27FC236}">
              <a16:creationId xmlns:a16="http://schemas.microsoft.com/office/drawing/2014/main" id="{E6685061-5F33-4C9C-8F06-EEACF94A879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34" name="【学校施設】&#10;一人当たり面積平均値テキスト">
          <a:extLst>
            <a:ext uri="{FF2B5EF4-FFF2-40B4-BE49-F238E27FC236}">
              <a16:creationId xmlns:a16="http://schemas.microsoft.com/office/drawing/2014/main" id="{FFD6FF10-1114-4849-8F07-C51E8E9D6803}"/>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35" name="フローチャート: 判断 534">
          <a:extLst>
            <a:ext uri="{FF2B5EF4-FFF2-40B4-BE49-F238E27FC236}">
              <a16:creationId xmlns:a16="http://schemas.microsoft.com/office/drawing/2014/main" id="{2F22BF16-F437-4BB2-B00F-F9177ACA8E2E}"/>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148768</xdr:rowOff>
    </xdr:from>
    <xdr:to>
      <xdr:col>112</xdr:col>
      <xdr:colOff>38100</xdr:colOff>
      <xdr:row>63</xdr:row>
      <xdr:rowOff>78918</xdr:rowOff>
    </xdr:to>
    <xdr:sp macro="" textlink="">
      <xdr:nvSpPr>
        <xdr:cNvPr id="536" name="フローチャート: 判断 535">
          <a:extLst>
            <a:ext uri="{FF2B5EF4-FFF2-40B4-BE49-F238E27FC236}">
              <a16:creationId xmlns:a16="http://schemas.microsoft.com/office/drawing/2014/main" id="{4DC5B03C-9AF1-4C92-8AF8-65DE560F6C6F}"/>
            </a:ext>
          </a:extLst>
        </xdr:cNvPr>
        <xdr:cNvSpPr/>
      </xdr:nvSpPr>
      <xdr:spPr>
        <a:xfrm>
          <a:off x="21272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153797</xdr:rowOff>
    </xdr:from>
    <xdr:to>
      <xdr:col>107</xdr:col>
      <xdr:colOff>101600</xdr:colOff>
      <xdr:row>63</xdr:row>
      <xdr:rowOff>83947</xdr:rowOff>
    </xdr:to>
    <xdr:sp macro="" textlink="">
      <xdr:nvSpPr>
        <xdr:cNvPr id="537" name="フローチャート: 判断 536">
          <a:extLst>
            <a:ext uri="{FF2B5EF4-FFF2-40B4-BE49-F238E27FC236}">
              <a16:creationId xmlns:a16="http://schemas.microsoft.com/office/drawing/2014/main" id="{43914A12-15F1-4CF8-8986-F251E0AE4F08}"/>
            </a:ext>
          </a:extLst>
        </xdr:cNvPr>
        <xdr:cNvSpPr/>
      </xdr:nvSpPr>
      <xdr:spPr>
        <a:xfrm>
          <a:off x="20383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538" name="フローチャート: 判断 537">
          <a:extLst>
            <a:ext uri="{FF2B5EF4-FFF2-40B4-BE49-F238E27FC236}">
              <a16:creationId xmlns:a16="http://schemas.microsoft.com/office/drawing/2014/main" id="{4F775187-3864-41DA-97E8-F991E0B9BE35}"/>
            </a:ext>
          </a:extLst>
        </xdr:cNvPr>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156845</xdr:rowOff>
    </xdr:from>
    <xdr:to>
      <xdr:col>98</xdr:col>
      <xdr:colOff>38100</xdr:colOff>
      <xdr:row>63</xdr:row>
      <xdr:rowOff>86995</xdr:rowOff>
    </xdr:to>
    <xdr:sp macro="" textlink="">
      <xdr:nvSpPr>
        <xdr:cNvPr id="539" name="フローチャート: 判断 538">
          <a:extLst>
            <a:ext uri="{FF2B5EF4-FFF2-40B4-BE49-F238E27FC236}">
              <a16:creationId xmlns:a16="http://schemas.microsoft.com/office/drawing/2014/main" id="{F9B334E8-2FDB-472B-9785-226755C2C78B}"/>
            </a:ext>
          </a:extLst>
        </xdr:cNvPr>
        <xdr:cNvSpPr/>
      </xdr:nvSpPr>
      <xdr:spPr>
        <a:xfrm>
          <a:off x="18605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C6C2DEA-331C-4673-9B80-ADF7958D4A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D159315-48F2-424F-8E1E-44862408CD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8299E60-0DD7-42AA-84F7-F87B285601E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F2302F5-8BEB-4CC5-BC68-5D82258705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E6C8E16-D9CB-43B6-9B56-B7BDD77E15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158293</xdr:rowOff>
    </xdr:from>
    <xdr:to>
      <xdr:col>116</xdr:col>
      <xdr:colOff>114300</xdr:colOff>
      <xdr:row>63</xdr:row>
      <xdr:rowOff>88443</xdr:rowOff>
    </xdr:to>
    <xdr:sp macro="" textlink="">
      <xdr:nvSpPr>
        <xdr:cNvPr id="545" name="楕円 544">
          <a:extLst>
            <a:ext uri="{FF2B5EF4-FFF2-40B4-BE49-F238E27FC236}">
              <a16:creationId xmlns:a16="http://schemas.microsoft.com/office/drawing/2014/main" id="{D0377908-652B-453F-9B6A-A535838800D5}"/>
            </a:ext>
          </a:extLst>
        </xdr:cNvPr>
        <xdr:cNvSpPr/>
      </xdr:nvSpPr>
      <xdr:spPr>
        <a:xfrm>
          <a:off x="22110700" y="107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546" name="【学校施設】&#10;一人当たり面積該当値テキスト">
          <a:extLst>
            <a:ext uri="{FF2B5EF4-FFF2-40B4-BE49-F238E27FC236}">
              <a16:creationId xmlns:a16="http://schemas.microsoft.com/office/drawing/2014/main" id="{ACD99A14-BEE5-49DE-9FCF-A03648D679A8}"/>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55042</xdr:rowOff>
    </xdr:from>
    <xdr:to>
      <xdr:col>102</xdr:col>
      <xdr:colOff>165100</xdr:colOff>
      <xdr:row>62</xdr:row>
      <xdr:rowOff>156642</xdr:rowOff>
    </xdr:to>
    <xdr:sp macro="" textlink="">
      <xdr:nvSpPr>
        <xdr:cNvPr id="547" name="楕円 546">
          <a:extLst>
            <a:ext uri="{FF2B5EF4-FFF2-40B4-BE49-F238E27FC236}">
              <a16:creationId xmlns:a16="http://schemas.microsoft.com/office/drawing/2014/main" id="{86A72151-1971-473E-82D5-580DD6B28DD1}"/>
            </a:ext>
          </a:extLst>
        </xdr:cNvPr>
        <xdr:cNvSpPr/>
      </xdr:nvSpPr>
      <xdr:spPr>
        <a:xfrm>
          <a:off x="19494500" y="106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23952</xdr:rowOff>
    </xdr:from>
    <xdr:to>
      <xdr:col>98</xdr:col>
      <xdr:colOff>38100</xdr:colOff>
      <xdr:row>63</xdr:row>
      <xdr:rowOff>125552</xdr:rowOff>
    </xdr:to>
    <xdr:sp macro="" textlink="">
      <xdr:nvSpPr>
        <xdr:cNvPr id="548" name="楕円 547">
          <a:extLst>
            <a:ext uri="{FF2B5EF4-FFF2-40B4-BE49-F238E27FC236}">
              <a16:creationId xmlns:a16="http://schemas.microsoft.com/office/drawing/2014/main" id="{B3FE0AE2-BD3B-45A8-9371-42974C963761}"/>
            </a:ext>
          </a:extLst>
        </xdr:cNvPr>
        <xdr:cNvSpPr/>
      </xdr:nvSpPr>
      <xdr:spPr>
        <a:xfrm>
          <a:off x="18605500" y="108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105842</xdr:rowOff>
    </xdr:from>
    <xdr:to>
      <xdr:col>102</xdr:col>
      <xdr:colOff>114300</xdr:colOff>
      <xdr:row>63</xdr:row>
      <xdr:rowOff>74752</xdr:rowOff>
    </xdr:to>
    <xdr:cxnSp macro="">
      <xdr:nvCxnSpPr>
        <xdr:cNvPr id="549" name="直線コネクタ 548">
          <a:extLst>
            <a:ext uri="{FF2B5EF4-FFF2-40B4-BE49-F238E27FC236}">
              <a16:creationId xmlns:a16="http://schemas.microsoft.com/office/drawing/2014/main" id="{2E2CC548-F666-4EAE-AD57-4FD3583D9B3D}"/>
            </a:ext>
          </a:extLst>
        </xdr:cNvPr>
        <xdr:cNvCxnSpPr/>
      </xdr:nvCxnSpPr>
      <xdr:spPr>
        <a:xfrm flipV="1">
          <a:off x="18656300" y="10735742"/>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95445</xdr:rowOff>
    </xdr:from>
    <xdr:ext cx="469744" cy="259045"/>
    <xdr:sp macro="" textlink="">
      <xdr:nvSpPr>
        <xdr:cNvPr id="550" name="n_1aveValue【学校施設】&#10;一人当たり面積">
          <a:extLst>
            <a:ext uri="{FF2B5EF4-FFF2-40B4-BE49-F238E27FC236}">
              <a16:creationId xmlns:a16="http://schemas.microsoft.com/office/drawing/2014/main" id="{C02D293B-8B6C-467F-8098-3D5C3D028E68}"/>
            </a:ext>
          </a:extLst>
        </xdr:cNvPr>
        <xdr:cNvSpPr txBox="1"/>
      </xdr:nvSpPr>
      <xdr:spPr>
        <a:xfrm>
          <a:off x="21075727" y="105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100474</xdr:rowOff>
    </xdr:from>
    <xdr:ext cx="469744" cy="259045"/>
    <xdr:sp macro="" textlink="">
      <xdr:nvSpPr>
        <xdr:cNvPr id="551" name="n_2aveValue【学校施設】&#10;一人当たり面積">
          <a:extLst>
            <a:ext uri="{FF2B5EF4-FFF2-40B4-BE49-F238E27FC236}">
              <a16:creationId xmlns:a16="http://schemas.microsoft.com/office/drawing/2014/main" id="{4E19C2B9-55FF-4DCA-8B1C-583E8D6763F8}"/>
            </a:ext>
          </a:extLst>
        </xdr:cNvPr>
        <xdr:cNvSpPr txBox="1"/>
      </xdr:nvSpPr>
      <xdr:spPr>
        <a:xfrm>
          <a:off x="20199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69359</xdr:rowOff>
    </xdr:from>
    <xdr:ext cx="469744" cy="259045"/>
    <xdr:sp macro="" textlink="">
      <xdr:nvSpPr>
        <xdr:cNvPr id="552" name="n_3aveValue【学校施設】&#10;一人当たり面積">
          <a:extLst>
            <a:ext uri="{FF2B5EF4-FFF2-40B4-BE49-F238E27FC236}">
              <a16:creationId xmlns:a16="http://schemas.microsoft.com/office/drawing/2014/main" id="{350C9D1A-63CA-4384-88C5-2B3E539EB4C3}"/>
            </a:ext>
          </a:extLst>
        </xdr:cNvPr>
        <xdr:cNvSpPr txBox="1"/>
      </xdr:nvSpPr>
      <xdr:spPr>
        <a:xfrm>
          <a:off x="19310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103522</xdr:rowOff>
    </xdr:from>
    <xdr:ext cx="469744" cy="259045"/>
    <xdr:sp macro="" textlink="">
      <xdr:nvSpPr>
        <xdr:cNvPr id="553" name="n_4aveValue【学校施設】&#10;一人当たり面積">
          <a:extLst>
            <a:ext uri="{FF2B5EF4-FFF2-40B4-BE49-F238E27FC236}">
              <a16:creationId xmlns:a16="http://schemas.microsoft.com/office/drawing/2014/main" id="{DBEE9AED-86AA-41E0-94EE-3D5224B89D25}"/>
            </a:ext>
          </a:extLst>
        </xdr:cNvPr>
        <xdr:cNvSpPr txBox="1"/>
      </xdr:nvSpPr>
      <xdr:spPr>
        <a:xfrm>
          <a:off x="1842142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1719</xdr:rowOff>
    </xdr:from>
    <xdr:ext cx="469744" cy="259045"/>
    <xdr:sp macro="" textlink="">
      <xdr:nvSpPr>
        <xdr:cNvPr id="554" name="n_3mainValue【学校施設】&#10;一人当たり面積">
          <a:extLst>
            <a:ext uri="{FF2B5EF4-FFF2-40B4-BE49-F238E27FC236}">
              <a16:creationId xmlns:a16="http://schemas.microsoft.com/office/drawing/2014/main" id="{A402AE4B-BC89-42F1-92F8-460BF1254585}"/>
            </a:ext>
          </a:extLst>
        </xdr:cNvPr>
        <xdr:cNvSpPr txBox="1"/>
      </xdr:nvSpPr>
      <xdr:spPr>
        <a:xfrm>
          <a:off x="19310427" y="104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116679</xdr:rowOff>
    </xdr:from>
    <xdr:ext cx="469744" cy="259045"/>
    <xdr:sp macro="" textlink="">
      <xdr:nvSpPr>
        <xdr:cNvPr id="555" name="n_4mainValue【学校施設】&#10;一人当たり面積">
          <a:extLst>
            <a:ext uri="{FF2B5EF4-FFF2-40B4-BE49-F238E27FC236}">
              <a16:creationId xmlns:a16="http://schemas.microsoft.com/office/drawing/2014/main" id="{9DBBAAD1-8FA4-4173-8549-EBC8308AC43B}"/>
            </a:ext>
          </a:extLst>
        </xdr:cNvPr>
        <xdr:cNvSpPr txBox="1"/>
      </xdr:nvSpPr>
      <xdr:spPr>
        <a:xfrm>
          <a:off x="18421427" y="1091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a:extLst>
            <a:ext uri="{FF2B5EF4-FFF2-40B4-BE49-F238E27FC236}">
              <a16:creationId xmlns:a16="http://schemas.microsoft.com/office/drawing/2014/main" id="{CEF31033-6BFB-473E-84B1-8706047C6E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a:extLst>
            <a:ext uri="{FF2B5EF4-FFF2-40B4-BE49-F238E27FC236}">
              <a16:creationId xmlns:a16="http://schemas.microsoft.com/office/drawing/2014/main" id="{24EB99F0-3677-496F-AE32-E3A7E2DF00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a:extLst>
            <a:ext uri="{FF2B5EF4-FFF2-40B4-BE49-F238E27FC236}">
              <a16:creationId xmlns:a16="http://schemas.microsoft.com/office/drawing/2014/main" id="{7098597E-E0D9-4B1F-8EE0-D65387271D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a:extLst>
            <a:ext uri="{FF2B5EF4-FFF2-40B4-BE49-F238E27FC236}">
              <a16:creationId xmlns:a16="http://schemas.microsoft.com/office/drawing/2014/main" id="{FA0F7679-B392-4D2B-A684-02997B1035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a:extLst>
            <a:ext uri="{FF2B5EF4-FFF2-40B4-BE49-F238E27FC236}">
              <a16:creationId xmlns:a16="http://schemas.microsoft.com/office/drawing/2014/main" id="{D42F4376-7FBA-4722-8C61-E84D86F9A4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a:extLst>
            <a:ext uri="{FF2B5EF4-FFF2-40B4-BE49-F238E27FC236}">
              <a16:creationId xmlns:a16="http://schemas.microsoft.com/office/drawing/2014/main" id="{9DFA73C7-3DE2-49F5-832E-23AD908F81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a:extLst>
            <a:ext uri="{FF2B5EF4-FFF2-40B4-BE49-F238E27FC236}">
              <a16:creationId xmlns:a16="http://schemas.microsoft.com/office/drawing/2014/main" id="{FD64219F-2F31-4187-841A-4AC4782E187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a:extLst>
            <a:ext uri="{FF2B5EF4-FFF2-40B4-BE49-F238E27FC236}">
              <a16:creationId xmlns:a16="http://schemas.microsoft.com/office/drawing/2014/main" id="{ED89FDC2-0F3A-41A6-90E4-99610507A95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26BAC299-0DCB-46BE-A4BE-7C856F2B1D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F918A6C9-EB4F-4F7D-BB8A-ECEAA6E5546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FA5F8CAF-99F0-4FA8-8045-CE2A335404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D53A52CA-C75C-4B4C-AFBA-CE3C1134DE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D9A56AEE-B309-4DA5-A0AF-71E12C3CC8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137B858C-3CE7-48E8-8A02-E783B46BAB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4C358559-7D5F-4AFF-B533-6BF8BF6A94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1C69D285-E84C-45CB-AAE6-25B6531B63A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a:extLst>
            <a:ext uri="{FF2B5EF4-FFF2-40B4-BE49-F238E27FC236}">
              <a16:creationId xmlns:a16="http://schemas.microsoft.com/office/drawing/2014/main" id="{5F1C0FE2-01ED-409A-A75B-DF154A9F00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a:extLst>
            <a:ext uri="{FF2B5EF4-FFF2-40B4-BE49-F238E27FC236}">
              <a16:creationId xmlns:a16="http://schemas.microsoft.com/office/drawing/2014/main" id="{A546AF4F-AC09-4DCB-B53F-D289EED1AD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a:extLst>
            <a:ext uri="{FF2B5EF4-FFF2-40B4-BE49-F238E27FC236}">
              <a16:creationId xmlns:a16="http://schemas.microsoft.com/office/drawing/2014/main" id="{29AA80CE-444B-4315-A4BA-B727F21CEE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a:extLst>
            <a:ext uri="{FF2B5EF4-FFF2-40B4-BE49-F238E27FC236}">
              <a16:creationId xmlns:a16="http://schemas.microsoft.com/office/drawing/2014/main" id="{4465A9AA-A927-4C94-A818-F9DA02854A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a:extLst>
            <a:ext uri="{FF2B5EF4-FFF2-40B4-BE49-F238E27FC236}">
              <a16:creationId xmlns:a16="http://schemas.microsoft.com/office/drawing/2014/main" id="{6A4554A6-6E87-4ACD-8C39-3EC8E1BB475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a:extLst>
            <a:ext uri="{FF2B5EF4-FFF2-40B4-BE49-F238E27FC236}">
              <a16:creationId xmlns:a16="http://schemas.microsoft.com/office/drawing/2014/main" id="{5D444E78-317A-4D7A-AD8D-26B1EC72CC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a:extLst>
            <a:ext uri="{FF2B5EF4-FFF2-40B4-BE49-F238E27FC236}">
              <a16:creationId xmlns:a16="http://schemas.microsoft.com/office/drawing/2014/main" id="{50AA6099-479D-4E2C-841E-4AB7FAA182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a:extLst>
            <a:ext uri="{FF2B5EF4-FFF2-40B4-BE49-F238E27FC236}">
              <a16:creationId xmlns:a16="http://schemas.microsoft.com/office/drawing/2014/main" id="{4E285EFB-6177-4688-AF82-2A2F801A66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a:extLst>
            <a:ext uri="{FF2B5EF4-FFF2-40B4-BE49-F238E27FC236}">
              <a16:creationId xmlns:a16="http://schemas.microsoft.com/office/drawing/2014/main" id="{FDCBF25B-8D7B-4F80-A9C6-B0DDE2E9CD3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a:extLst>
            <a:ext uri="{FF2B5EF4-FFF2-40B4-BE49-F238E27FC236}">
              <a16:creationId xmlns:a16="http://schemas.microsoft.com/office/drawing/2014/main" id="{CFEE6FE1-46DD-4FB9-AECF-FC747078BA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2" name="テキスト ボックス 581">
          <a:extLst>
            <a:ext uri="{FF2B5EF4-FFF2-40B4-BE49-F238E27FC236}">
              <a16:creationId xmlns:a16="http://schemas.microsoft.com/office/drawing/2014/main" id="{9BEAB07F-DE9E-430D-8B85-387370706D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a:extLst>
            <a:ext uri="{FF2B5EF4-FFF2-40B4-BE49-F238E27FC236}">
              <a16:creationId xmlns:a16="http://schemas.microsoft.com/office/drawing/2014/main" id="{85038836-53F4-48D9-AEB0-C38CCEA06CC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4" name="テキスト ボックス 583">
          <a:extLst>
            <a:ext uri="{FF2B5EF4-FFF2-40B4-BE49-F238E27FC236}">
              <a16:creationId xmlns:a16="http://schemas.microsoft.com/office/drawing/2014/main" id="{9CC41516-570F-45A6-9B4F-F1236EC9586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a:extLst>
            <a:ext uri="{FF2B5EF4-FFF2-40B4-BE49-F238E27FC236}">
              <a16:creationId xmlns:a16="http://schemas.microsoft.com/office/drawing/2014/main" id="{C7EFF443-72E1-42D7-8684-C0F98422C51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a:extLst>
            <a:ext uri="{FF2B5EF4-FFF2-40B4-BE49-F238E27FC236}">
              <a16:creationId xmlns:a16="http://schemas.microsoft.com/office/drawing/2014/main" id="{2E4B3741-1FBF-45A3-8D00-2E95F2F0D24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a:extLst>
            <a:ext uri="{FF2B5EF4-FFF2-40B4-BE49-F238E27FC236}">
              <a16:creationId xmlns:a16="http://schemas.microsoft.com/office/drawing/2014/main" id="{721B091B-0523-487F-874C-26BF38E2600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a:extLst>
            <a:ext uri="{FF2B5EF4-FFF2-40B4-BE49-F238E27FC236}">
              <a16:creationId xmlns:a16="http://schemas.microsoft.com/office/drawing/2014/main" id="{CD97AFFB-6E16-45A6-B0EA-09D8350ECB6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a:extLst>
            <a:ext uri="{FF2B5EF4-FFF2-40B4-BE49-F238E27FC236}">
              <a16:creationId xmlns:a16="http://schemas.microsoft.com/office/drawing/2014/main" id="{80D05E3B-15DE-4561-8735-C57B30E5B2B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a:extLst>
            <a:ext uri="{FF2B5EF4-FFF2-40B4-BE49-F238E27FC236}">
              <a16:creationId xmlns:a16="http://schemas.microsoft.com/office/drawing/2014/main" id="{DA5A9062-9512-4160-95F8-FBF061EBF8C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a:extLst>
            <a:ext uri="{FF2B5EF4-FFF2-40B4-BE49-F238E27FC236}">
              <a16:creationId xmlns:a16="http://schemas.microsoft.com/office/drawing/2014/main" id="{C03C107F-8141-4618-AEA4-AAA7BB88900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92" name="テキスト ボックス 591">
          <a:extLst>
            <a:ext uri="{FF2B5EF4-FFF2-40B4-BE49-F238E27FC236}">
              <a16:creationId xmlns:a16="http://schemas.microsoft.com/office/drawing/2014/main" id="{E8624194-3756-4053-885F-F06111FEF23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a:extLst>
            <a:ext uri="{FF2B5EF4-FFF2-40B4-BE49-F238E27FC236}">
              <a16:creationId xmlns:a16="http://schemas.microsoft.com/office/drawing/2014/main" id="{C45DA1D7-83B7-4F76-9895-34F0EF24F0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公民館】&#10;有形固定資産減価償却率グラフ枠">
          <a:extLst>
            <a:ext uri="{FF2B5EF4-FFF2-40B4-BE49-F238E27FC236}">
              <a16:creationId xmlns:a16="http://schemas.microsoft.com/office/drawing/2014/main" id="{6AFDFC69-C372-40F6-9A43-0B47A9D1EE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95" name="直線コネクタ 594">
          <a:extLst>
            <a:ext uri="{FF2B5EF4-FFF2-40B4-BE49-F238E27FC236}">
              <a16:creationId xmlns:a16="http://schemas.microsoft.com/office/drawing/2014/main" id="{71EEF4A7-A414-43DF-9316-74558769687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96" name="【公民館】&#10;有形固定資産減価償却率最小値テキスト">
          <a:extLst>
            <a:ext uri="{FF2B5EF4-FFF2-40B4-BE49-F238E27FC236}">
              <a16:creationId xmlns:a16="http://schemas.microsoft.com/office/drawing/2014/main" id="{43B42F67-EBC3-4E4B-9AD9-03282B1D642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97" name="直線コネクタ 596">
          <a:extLst>
            <a:ext uri="{FF2B5EF4-FFF2-40B4-BE49-F238E27FC236}">
              <a16:creationId xmlns:a16="http://schemas.microsoft.com/office/drawing/2014/main" id="{3F20468B-3014-4C77-AFD6-FAC6DC02536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98" name="【公民館】&#10;有形固定資産減価償却率最大値テキスト">
          <a:extLst>
            <a:ext uri="{FF2B5EF4-FFF2-40B4-BE49-F238E27FC236}">
              <a16:creationId xmlns:a16="http://schemas.microsoft.com/office/drawing/2014/main" id="{F41E7109-4A2F-4CDE-B73F-895A05ED66B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99" name="直線コネクタ 598">
          <a:extLst>
            <a:ext uri="{FF2B5EF4-FFF2-40B4-BE49-F238E27FC236}">
              <a16:creationId xmlns:a16="http://schemas.microsoft.com/office/drawing/2014/main" id="{43279096-FDE1-48C8-9782-86E9072F367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00" name="【公民館】&#10;有形固定資産減価償却率平均値テキスト">
          <a:extLst>
            <a:ext uri="{FF2B5EF4-FFF2-40B4-BE49-F238E27FC236}">
              <a16:creationId xmlns:a16="http://schemas.microsoft.com/office/drawing/2014/main" id="{4F7FDDAD-D675-4FAE-B382-2A057E82807E}"/>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01" name="フローチャート: 判断 600">
          <a:extLst>
            <a:ext uri="{FF2B5EF4-FFF2-40B4-BE49-F238E27FC236}">
              <a16:creationId xmlns:a16="http://schemas.microsoft.com/office/drawing/2014/main" id="{20D1A283-27E5-4154-906C-B6B879D7413D}"/>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602" name="フローチャート: 判断 601">
          <a:extLst>
            <a:ext uri="{FF2B5EF4-FFF2-40B4-BE49-F238E27FC236}">
              <a16:creationId xmlns:a16="http://schemas.microsoft.com/office/drawing/2014/main" id="{9CD7A0C7-8B58-4727-BB1B-AD35DFE968AA}"/>
            </a:ext>
          </a:extLst>
        </xdr:cNvPr>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603" name="フローチャート: 判断 602">
          <a:extLst>
            <a:ext uri="{FF2B5EF4-FFF2-40B4-BE49-F238E27FC236}">
              <a16:creationId xmlns:a16="http://schemas.microsoft.com/office/drawing/2014/main" id="{0C006303-EFB0-46C5-8FDB-D4B28CCE00F0}"/>
            </a:ext>
          </a:extLst>
        </xdr:cNvPr>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604" name="フローチャート: 判断 603">
          <a:extLst>
            <a:ext uri="{FF2B5EF4-FFF2-40B4-BE49-F238E27FC236}">
              <a16:creationId xmlns:a16="http://schemas.microsoft.com/office/drawing/2014/main" id="{102392D6-49C2-464B-A494-B059F9E659DD}"/>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38100</xdr:rowOff>
    </xdr:from>
    <xdr:to>
      <xdr:col>67</xdr:col>
      <xdr:colOff>101600</xdr:colOff>
      <xdr:row>104</xdr:row>
      <xdr:rowOff>139700</xdr:rowOff>
    </xdr:to>
    <xdr:sp macro="" textlink="">
      <xdr:nvSpPr>
        <xdr:cNvPr id="605" name="フローチャート: 判断 604">
          <a:extLst>
            <a:ext uri="{FF2B5EF4-FFF2-40B4-BE49-F238E27FC236}">
              <a16:creationId xmlns:a16="http://schemas.microsoft.com/office/drawing/2014/main" id="{4E405BF9-3B7C-4C19-84A5-351A8EA472CC}"/>
            </a:ext>
          </a:extLst>
        </xdr:cNvPr>
        <xdr:cNvSpPr/>
      </xdr:nvSpPr>
      <xdr:spPr>
        <a:xfrm>
          <a:off x="12763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78769E4E-851E-4978-B0DF-E5E56BDE75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4731094D-2FCC-423E-9B98-41EAF4F0D0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8CCA6DEE-3DA5-4C67-B486-88AD60CF99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45388C59-81F0-4E53-8C2B-4A4EBD0597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9CB568FE-C02A-40AD-B0AB-938ED240158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118111</xdr:rowOff>
    </xdr:from>
    <xdr:to>
      <xdr:col>85</xdr:col>
      <xdr:colOff>177800</xdr:colOff>
      <xdr:row>106</xdr:row>
      <xdr:rowOff>48261</xdr:rowOff>
    </xdr:to>
    <xdr:sp macro="" textlink="">
      <xdr:nvSpPr>
        <xdr:cNvPr id="611" name="楕円 610">
          <a:extLst>
            <a:ext uri="{FF2B5EF4-FFF2-40B4-BE49-F238E27FC236}">
              <a16:creationId xmlns:a16="http://schemas.microsoft.com/office/drawing/2014/main" id="{FC1F2459-2718-491E-B4F2-57A4B11C3104}"/>
            </a:ext>
          </a:extLst>
        </xdr:cNvPr>
        <xdr:cNvSpPr/>
      </xdr:nvSpPr>
      <xdr:spPr>
        <a:xfrm>
          <a:off x="162687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96538</xdr:rowOff>
    </xdr:from>
    <xdr:ext cx="405111" cy="259045"/>
    <xdr:sp macro="" textlink="">
      <xdr:nvSpPr>
        <xdr:cNvPr id="612" name="【公民館】&#10;有形固定資産減価償却率該当値テキスト">
          <a:extLst>
            <a:ext uri="{FF2B5EF4-FFF2-40B4-BE49-F238E27FC236}">
              <a16:creationId xmlns:a16="http://schemas.microsoft.com/office/drawing/2014/main" id="{FBDFCB28-FA4C-41D6-BC90-14343AB86281}"/>
            </a:ext>
          </a:extLst>
        </xdr:cNvPr>
        <xdr:cNvSpPr txBox="1"/>
      </xdr:nvSpPr>
      <xdr:spPr>
        <a:xfrm>
          <a:off x="16357600" y="1809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39370</xdr:rowOff>
    </xdr:from>
    <xdr:to>
      <xdr:col>72</xdr:col>
      <xdr:colOff>38100</xdr:colOff>
      <xdr:row>105</xdr:row>
      <xdr:rowOff>140970</xdr:rowOff>
    </xdr:to>
    <xdr:sp macro="" textlink="">
      <xdr:nvSpPr>
        <xdr:cNvPr id="613" name="楕円 612">
          <a:extLst>
            <a:ext uri="{FF2B5EF4-FFF2-40B4-BE49-F238E27FC236}">
              <a16:creationId xmlns:a16="http://schemas.microsoft.com/office/drawing/2014/main" id="{EDABDCAF-BBDA-4F6D-BD18-F838E3543DC4}"/>
            </a:ext>
          </a:extLst>
        </xdr:cNvPr>
        <xdr:cNvSpPr/>
      </xdr:nvSpPr>
      <xdr:spPr>
        <a:xfrm>
          <a:off x="13652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14" name="楕円 613">
          <a:extLst>
            <a:ext uri="{FF2B5EF4-FFF2-40B4-BE49-F238E27FC236}">
              <a16:creationId xmlns:a16="http://schemas.microsoft.com/office/drawing/2014/main" id="{A8D4BFCA-F3C3-4856-A0AA-F40F292DD926}"/>
            </a:ext>
          </a:extLst>
        </xdr:cNvPr>
        <xdr:cNvSpPr/>
      </xdr:nvSpPr>
      <xdr:spPr>
        <a:xfrm>
          <a:off x="12763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16511</xdr:rowOff>
    </xdr:from>
    <xdr:to>
      <xdr:col>71</xdr:col>
      <xdr:colOff>177800</xdr:colOff>
      <xdr:row>105</xdr:row>
      <xdr:rowOff>90170</xdr:rowOff>
    </xdr:to>
    <xdr:cxnSp macro="">
      <xdr:nvCxnSpPr>
        <xdr:cNvPr id="615" name="直線コネクタ 614">
          <a:extLst>
            <a:ext uri="{FF2B5EF4-FFF2-40B4-BE49-F238E27FC236}">
              <a16:creationId xmlns:a16="http://schemas.microsoft.com/office/drawing/2014/main" id="{9A2E837B-7E0E-48B0-A2A8-744E4624F6C4}"/>
            </a:ext>
          </a:extLst>
        </xdr:cNvPr>
        <xdr:cNvCxnSpPr/>
      </xdr:nvCxnSpPr>
      <xdr:spPr>
        <a:xfrm>
          <a:off x="12814300" y="18018761"/>
          <a:ext cx="8890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44466</xdr:rowOff>
    </xdr:from>
    <xdr:ext cx="405111" cy="259045"/>
    <xdr:sp macro="" textlink="">
      <xdr:nvSpPr>
        <xdr:cNvPr id="616" name="n_1aveValue【公民館】&#10;有形固定資産減価償却率">
          <a:extLst>
            <a:ext uri="{FF2B5EF4-FFF2-40B4-BE49-F238E27FC236}">
              <a16:creationId xmlns:a16="http://schemas.microsoft.com/office/drawing/2014/main" id="{A7306FD5-C6EA-48F4-B366-E89954851082}"/>
            </a:ext>
          </a:extLst>
        </xdr:cNvPr>
        <xdr:cNvSpPr txBox="1"/>
      </xdr:nvSpPr>
      <xdr:spPr>
        <a:xfrm>
          <a:off x="152660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617" name="n_2aveValue【公民館】&#10;有形固定資産減価償却率">
          <a:extLst>
            <a:ext uri="{FF2B5EF4-FFF2-40B4-BE49-F238E27FC236}">
              <a16:creationId xmlns:a16="http://schemas.microsoft.com/office/drawing/2014/main" id="{ECF19F7E-BC0E-43F2-A208-2681611656D8}"/>
            </a:ext>
          </a:extLst>
        </xdr:cNvPr>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21607</xdr:rowOff>
    </xdr:from>
    <xdr:ext cx="405111" cy="259045"/>
    <xdr:sp macro="" textlink="">
      <xdr:nvSpPr>
        <xdr:cNvPr id="618" name="n_3aveValue【公民館】&#10;有形固定資産減価償却率">
          <a:extLst>
            <a:ext uri="{FF2B5EF4-FFF2-40B4-BE49-F238E27FC236}">
              <a16:creationId xmlns:a16="http://schemas.microsoft.com/office/drawing/2014/main" id="{5EB4CA23-1827-47F3-83D3-45D6C4877CAA}"/>
            </a:ext>
          </a:extLst>
        </xdr:cNvPr>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619" name="n_4aveValue【公民館】&#10;有形固定資産減価償却率">
          <a:extLst>
            <a:ext uri="{FF2B5EF4-FFF2-40B4-BE49-F238E27FC236}">
              <a16:creationId xmlns:a16="http://schemas.microsoft.com/office/drawing/2014/main" id="{4E297610-4E37-437D-874E-25B1E9107540}"/>
            </a:ext>
          </a:extLst>
        </xdr:cNvPr>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132097</xdr:rowOff>
    </xdr:from>
    <xdr:ext cx="405111" cy="259045"/>
    <xdr:sp macro="" textlink="">
      <xdr:nvSpPr>
        <xdr:cNvPr id="620" name="n_3mainValue【公民館】&#10;有形固定資産減価償却率">
          <a:extLst>
            <a:ext uri="{FF2B5EF4-FFF2-40B4-BE49-F238E27FC236}">
              <a16:creationId xmlns:a16="http://schemas.microsoft.com/office/drawing/2014/main" id="{EE78C935-E129-42A7-9C7A-D09E2B14370E}"/>
            </a:ext>
          </a:extLst>
        </xdr:cNvPr>
        <xdr:cNvSpPr txBox="1"/>
      </xdr:nvSpPr>
      <xdr:spPr>
        <a:xfrm>
          <a:off x="13500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21" name="n_4mainValue【公民館】&#10;有形固定資産減価償却率">
          <a:extLst>
            <a:ext uri="{FF2B5EF4-FFF2-40B4-BE49-F238E27FC236}">
              <a16:creationId xmlns:a16="http://schemas.microsoft.com/office/drawing/2014/main" id="{C2D79330-A8BA-43D5-8DE5-205598B1122D}"/>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a:extLst>
            <a:ext uri="{FF2B5EF4-FFF2-40B4-BE49-F238E27FC236}">
              <a16:creationId xmlns:a16="http://schemas.microsoft.com/office/drawing/2014/main" id="{3D0C5E3A-A8CB-4432-BD5A-BEE2345927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a:extLst>
            <a:ext uri="{FF2B5EF4-FFF2-40B4-BE49-F238E27FC236}">
              <a16:creationId xmlns:a16="http://schemas.microsoft.com/office/drawing/2014/main" id="{385C624B-8F2C-4060-9F69-0C79DB7FCD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a:extLst>
            <a:ext uri="{FF2B5EF4-FFF2-40B4-BE49-F238E27FC236}">
              <a16:creationId xmlns:a16="http://schemas.microsoft.com/office/drawing/2014/main" id="{3F27F9AD-194E-49EF-9ECE-A56C57F251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a:extLst>
            <a:ext uri="{FF2B5EF4-FFF2-40B4-BE49-F238E27FC236}">
              <a16:creationId xmlns:a16="http://schemas.microsoft.com/office/drawing/2014/main" id="{4575DB8C-C058-4394-9FD3-F36A3849D0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a:extLst>
            <a:ext uri="{FF2B5EF4-FFF2-40B4-BE49-F238E27FC236}">
              <a16:creationId xmlns:a16="http://schemas.microsoft.com/office/drawing/2014/main" id="{6DBEFAAF-D080-4AE4-9D5E-79CF1D6A0B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a:extLst>
            <a:ext uri="{FF2B5EF4-FFF2-40B4-BE49-F238E27FC236}">
              <a16:creationId xmlns:a16="http://schemas.microsoft.com/office/drawing/2014/main" id="{435AFBD3-D1DD-4CC8-83DE-3743520BFC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a:extLst>
            <a:ext uri="{FF2B5EF4-FFF2-40B4-BE49-F238E27FC236}">
              <a16:creationId xmlns:a16="http://schemas.microsoft.com/office/drawing/2014/main" id="{2DC52374-1CF9-491A-A366-DB39694319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a:extLst>
            <a:ext uri="{FF2B5EF4-FFF2-40B4-BE49-F238E27FC236}">
              <a16:creationId xmlns:a16="http://schemas.microsoft.com/office/drawing/2014/main" id="{82BCAF7F-A4C6-4F69-AF97-4EF71269E5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a:extLst>
            <a:ext uri="{FF2B5EF4-FFF2-40B4-BE49-F238E27FC236}">
              <a16:creationId xmlns:a16="http://schemas.microsoft.com/office/drawing/2014/main" id="{175291B1-7469-447E-A6DE-570B37A522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a:extLst>
            <a:ext uri="{FF2B5EF4-FFF2-40B4-BE49-F238E27FC236}">
              <a16:creationId xmlns:a16="http://schemas.microsoft.com/office/drawing/2014/main" id="{4647CF8C-7F3D-4071-9925-8884A10EAD1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a:extLst>
            <a:ext uri="{FF2B5EF4-FFF2-40B4-BE49-F238E27FC236}">
              <a16:creationId xmlns:a16="http://schemas.microsoft.com/office/drawing/2014/main" id="{0ED1E5C3-81D0-43A4-B192-1EC2FF2AF33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a:extLst>
            <a:ext uri="{FF2B5EF4-FFF2-40B4-BE49-F238E27FC236}">
              <a16:creationId xmlns:a16="http://schemas.microsoft.com/office/drawing/2014/main" id="{291471BD-23A1-4C01-9A67-24FF8657C89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a:extLst>
            <a:ext uri="{FF2B5EF4-FFF2-40B4-BE49-F238E27FC236}">
              <a16:creationId xmlns:a16="http://schemas.microsoft.com/office/drawing/2014/main" id="{8867EA83-9F52-4563-B6C6-BD42D7F24A9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a:extLst>
            <a:ext uri="{FF2B5EF4-FFF2-40B4-BE49-F238E27FC236}">
              <a16:creationId xmlns:a16="http://schemas.microsoft.com/office/drawing/2014/main" id="{4482DEDF-70A7-4D7D-ABD7-68B156DE738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a:extLst>
            <a:ext uri="{FF2B5EF4-FFF2-40B4-BE49-F238E27FC236}">
              <a16:creationId xmlns:a16="http://schemas.microsoft.com/office/drawing/2014/main" id="{281426F0-7BBC-4A8E-8229-35B15FF2082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a:extLst>
            <a:ext uri="{FF2B5EF4-FFF2-40B4-BE49-F238E27FC236}">
              <a16:creationId xmlns:a16="http://schemas.microsoft.com/office/drawing/2014/main" id="{1049159B-F482-4CB6-8526-94A01D93F0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a:extLst>
            <a:ext uri="{FF2B5EF4-FFF2-40B4-BE49-F238E27FC236}">
              <a16:creationId xmlns:a16="http://schemas.microsoft.com/office/drawing/2014/main" id="{A3547B93-060F-42ED-A155-85843C8B602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a:extLst>
            <a:ext uri="{FF2B5EF4-FFF2-40B4-BE49-F238E27FC236}">
              <a16:creationId xmlns:a16="http://schemas.microsoft.com/office/drawing/2014/main" id="{BD816152-CA7A-41E1-88C0-82FD67E1CD1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a:extLst>
            <a:ext uri="{FF2B5EF4-FFF2-40B4-BE49-F238E27FC236}">
              <a16:creationId xmlns:a16="http://schemas.microsoft.com/office/drawing/2014/main" id="{30361686-891A-4653-B4A1-2F37C850695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a:extLst>
            <a:ext uri="{FF2B5EF4-FFF2-40B4-BE49-F238E27FC236}">
              <a16:creationId xmlns:a16="http://schemas.microsoft.com/office/drawing/2014/main" id="{718ACB89-64D4-46C5-A4C4-2C4B1EB0A04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id="{39692427-6D6B-46EE-996B-40099A5375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id="{BF3DE69A-6300-447F-AD50-3F5A35F27BB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a:extLst>
            <a:ext uri="{FF2B5EF4-FFF2-40B4-BE49-F238E27FC236}">
              <a16:creationId xmlns:a16="http://schemas.microsoft.com/office/drawing/2014/main" id="{534B9DA0-1285-4DA8-9D2E-C2A4E5FDFA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45" name="直線コネクタ 644">
          <a:extLst>
            <a:ext uri="{FF2B5EF4-FFF2-40B4-BE49-F238E27FC236}">
              <a16:creationId xmlns:a16="http://schemas.microsoft.com/office/drawing/2014/main" id="{F9DFEE70-E1A3-407D-A679-D6B25F9548D6}"/>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46" name="【公民館】&#10;一人当たり面積最小値テキスト">
          <a:extLst>
            <a:ext uri="{FF2B5EF4-FFF2-40B4-BE49-F238E27FC236}">
              <a16:creationId xmlns:a16="http://schemas.microsoft.com/office/drawing/2014/main" id="{3A54C48C-579C-49E8-B062-CA3341289382}"/>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47" name="直線コネクタ 646">
          <a:extLst>
            <a:ext uri="{FF2B5EF4-FFF2-40B4-BE49-F238E27FC236}">
              <a16:creationId xmlns:a16="http://schemas.microsoft.com/office/drawing/2014/main" id="{051411AB-2249-40B1-81B4-CB2DF6469478}"/>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48" name="【公民館】&#10;一人当たり面積最大値テキスト">
          <a:extLst>
            <a:ext uri="{FF2B5EF4-FFF2-40B4-BE49-F238E27FC236}">
              <a16:creationId xmlns:a16="http://schemas.microsoft.com/office/drawing/2014/main" id="{5DC01DE5-9CB3-492B-B927-9A5A66C5B91D}"/>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49" name="直線コネクタ 648">
          <a:extLst>
            <a:ext uri="{FF2B5EF4-FFF2-40B4-BE49-F238E27FC236}">
              <a16:creationId xmlns:a16="http://schemas.microsoft.com/office/drawing/2014/main" id="{9E5B8C52-E6A1-480E-9000-A9136807FC41}"/>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50" name="【公民館】&#10;一人当たり面積平均値テキスト">
          <a:extLst>
            <a:ext uri="{FF2B5EF4-FFF2-40B4-BE49-F238E27FC236}">
              <a16:creationId xmlns:a16="http://schemas.microsoft.com/office/drawing/2014/main" id="{F1C2A1E1-D5A5-4EF0-A3E5-5BDB7F18D839}"/>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51" name="フローチャート: 判断 650">
          <a:extLst>
            <a:ext uri="{FF2B5EF4-FFF2-40B4-BE49-F238E27FC236}">
              <a16:creationId xmlns:a16="http://schemas.microsoft.com/office/drawing/2014/main" id="{9A331673-7E10-4D9E-B3E3-E43DC0B29A37}"/>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652" name="フローチャート: 判断 651">
          <a:extLst>
            <a:ext uri="{FF2B5EF4-FFF2-40B4-BE49-F238E27FC236}">
              <a16:creationId xmlns:a16="http://schemas.microsoft.com/office/drawing/2014/main" id="{ADD1AE21-C1D8-4F15-A074-6D480868D06A}"/>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653" name="フローチャート: 判断 652">
          <a:extLst>
            <a:ext uri="{FF2B5EF4-FFF2-40B4-BE49-F238E27FC236}">
              <a16:creationId xmlns:a16="http://schemas.microsoft.com/office/drawing/2014/main" id="{726A41AA-DD34-4C4E-A703-D6F22725863D}"/>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654" name="フローチャート: 判断 653">
          <a:extLst>
            <a:ext uri="{FF2B5EF4-FFF2-40B4-BE49-F238E27FC236}">
              <a16:creationId xmlns:a16="http://schemas.microsoft.com/office/drawing/2014/main" id="{43C55DCC-E227-4A72-8356-83F88C963C1A}"/>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655" name="フローチャート: 判断 654">
          <a:extLst>
            <a:ext uri="{FF2B5EF4-FFF2-40B4-BE49-F238E27FC236}">
              <a16:creationId xmlns:a16="http://schemas.microsoft.com/office/drawing/2014/main" id="{84EF0727-0F5E-44BE-812A-BC6B14720C94}"/>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815915F5-B6C1-4F83-BD2A-6CED761C01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B7DF6A43-547C-42A2-99DD-71A14B579B9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AF90233F-E625-425C-9FC6-1ED19C8686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D7725C35-F826-4EE7-8BB9-5C9046213E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90137985-0DCD-4E57-9854-8A534CD3D6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129794</xdr:rowOff>
    </xdr:from>
    <xdr:to>
      <xdr:col>116</xdr:col>
      <xdr:colOff>114300</xdr:colOff>
      <xdr:row>107</xdr:row>
      <xdr:rowOff>59944</xdr:rowOff>
    </xdr:to>
    <xdr:sp macro="" textlink="">
      <xdr:nvSpPr>
        <xdr:cNvPr id="661" name="楕円 660">
          <a:extLst>
            <a:ext uri="{FF2B5EF4-FFF2-40B4-BE49-F238E27FC236}">
              <a16:creationId xmlns:a16="http://schemas.microsoft.com/office/drawing/2014/main" id="{DADF033F-AFD8-4437-AED0-CDB7E03BE3EF}"/>
            </a:ext>
          </a:extLst>
        </xdr:cNvPr>
        <xdr:cNvSpPr/>
      </xdr:nvSpPr>
      <xdr:spPr>
        <a:xfrm>
          <a:off x="221107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108221</xdr:rowOff>
    </xdr:from>
    <xdr:ext cx="469744" cy="259045"/>
    <xdr:sp macro="" textlink="">
      <xdr:nvSpPr>
        <xdr:cNvPr id="662" name="【公民館】&#10;一人当たり面積該当値テキスト">
          <a:extLst>
            <a:ext uri="{FF2B5EF4-FFF2-40B4-BE49-F238E27FC236}">
              <a16:creationId xmlns:a16="http://schemas.microsoft.com/office/drawing/2014/main" id="{F5FDB4DE-85F4-46CB-BFAF-E5A4744DAB32}"/>
            </a:ext>
          </a:extLst>
        </xdr:cNvPr>
        <xdr:cNvSpPr txBox="1"/>
      </xdr:nvSpPr>
      <xdr:spPr>
        <a:xfrm>
          <a:off x="22199600" y="182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154939</xdr:rowOff>
    </xdr:from>
    <xdr:to>
      <xdr:col>102</xdr:col>
      <xdr:colOff>165100</xdr:colOff>
      <xdr:row>107</xdr:row>
      <xdr:rowOff>85089</xdr:rowOff>
    </xdr:to>
    <xdr:sp macro="" textlink="">
      <xdr:nvSpPr>
        <xdr:cNvPr id="663" name="楕円 662">
          <a:extLst>
            <a:ext uri="{FF2B5EF4-FFF2-40B4-BE49-F238E27FC236}">
              <a16:creationId xmlns:a16="http://schemas.microsoft.com/office/drawing/2014/main" id="{01C21776-BED9-465B-A6A8-B0155518B7FF}"/>
            </a:ext>
          </a:extLst>
        </xdr:cNvPr>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158750</xdr:rowOff>
    </xdr:from>
    <xdr:to>
      <xdr:col>98</xdr:col>
      <xdr:colOff>38100</xdr:colOff>
      <xdr:row>107</xdr:row>
      <xdr:rowOff>88900</xdr:rowOff>
    </xdr:to>
    <xdr:sp macro="" textlink="">
      <xdr:nvSpPr>
        <xdr:cNvPr id="664" name="楕円 663">
          <a:extLst>
            <a:ext uri="{FF2B5EF4-FFF2-40B4-BE49-F238E27FC236}">
              <a16:creationId xmlns:a16="http://schemas.microsoft.com/office/drawing/2014/main" id="{F1390825-39D8-4B73-AED3-59D01B25B305}"/>
            </a:ext>
          </a:extLst>
        </xdr:cNvPr>
        <xdr:cNvSpPr/>
      </xdr:nvSpPr>
      <xdr:spPr>
        <a:xfrm>
          <a:off x="18605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38100</xdr:rowOff>
    </xdr:to>
    <xdr:cxnSp macro="">
      <xdr:nvCxnSpPr>
        <xdr:cNvPr id="665" name="直線コネクタ 664">
          <a:extLst>
            <a:ext uri="{FF2B5EF4-FFF2-40B4-BE49-F238E27FC236}">
              <a16:creationId xmlns:a16="http://schemas.microsoft.com/office/drawing/2014/main" id="{3016AAE5-A998-4E72-9DC4-88432D7FAB09}"/>
            </a:ext>
          </a:extLst>
        </xdr:cNvPr>
        <xdr:cNvCxnSpPr/>
      </xdr:nvCxnSpPr>
      <xdr:spPr>
        <a:xfrm flipV="1">
          <a:off x="18656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666" name="n_1aveValue【公民館】&#10;一人当たり面積">
          <a:extLst>
            <a:ext uri="{FF2B5EF4-FFF2-40B4-BE49-F238E27FC236}">
              <a16:creationId xmlns:a16="http://schemas.microsoft.com/office/drawing/2014/main" id="{4928DB20-C141-436B-A29D-C3E67AFEA3A4}"/>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667" name="n_2aveValue【公民館】&#10;一人当たり面積">
          <a:extLst>
            <a:ext uri="{FF2B5EF4-FFF2-40B4-BE49-F238E27FC236}">
              <a16:creationId xmlns:a16="http://schemas.microsoft.com/office/drawing/2014/main" id="{A0AB94B7-403B-4F7F-9941-1030B6AD2971}"/>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668" name="n_3aveValue【公民館】&#10;一人当たり面積">
          <a:extLst>
            <a:ext uri="{FF2B5EF4-FFF2-40B4-BE49-F238E27FC236}">
              <a16:creationId xmlns:a16="http://schemas.microsoft.com/office/drawing/2014/main" id="{43CDF482-8617-4861-AEC7-C77CEC5A0D25}"/>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669" name="n_4aveValue【公民館】&#10;一人当たり面積">
          <a:extLst>
            <a:ext uri="{FF2B5EF4-FFF2-40B4-BE49-F238E27FC236}">
              <a16:creationId xmlns:a16="http://schemas.microsoft.com/office/drawing/2014/main" id="{FD74E48F-88CF-47B7-85A2-633BE9C72AB7}"/>
            </a:ext>
          </a:extLst>
        </xdr:cNvPr>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101616</xdr:rowOff>
    </xdr:from>
    <xdr:ext cx="469744" cy="259045"/>
    <xdr:sp macro="" textlink="">
      <xdr:nvSpPr>
        <xdr:cNvPr id="670" name="n_3mainValue【公民館】&#10;一人当たり面積">
          <a:extLst>
            <a:ext uri="{FF2B5EF4-FFF2-40B4-BE49-F238E27FC236}">
              <a16:creationId xmlns:a16="http://schemas.microsoft.com/office/drawing/2014/main" id="{54B589B8-5955-421B-8580-D3C4201D7969}"/>
            </a:ext>
          </a:extLst>
        </xdr:cNvPr>
        <xdr:cNvSpPr txBox="1"/>
      </xdr:nvSpPr>
      <xdr:spPr>
        <a:xfrm>
          <a:off x="193104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105427</xdr:rowOff>
    </xdr:from>
    <xdr:ext cx="469744" cy="259045"/>
    <xdr:sp macro="" textlink="">
      <xdr:nvSpPr>
        <xdr:cNvPr id="671" name="n_4mainValue【公民館】&#10;一人当たり面積">
          <a:extLst>
            <a:ext uri="{FF2B5EF4-FFF2-40B4-BE49-F238E27FC236}">
              <a16:creationId xmlns:a16="http://schemas.microsoft.com/office/drawing/2014/main" id="{28A3CBE1-7D39-43F1-8A10-1B9C8357423A}"/>
            </a:ext>
          </a:extLst>
        </xdr:cNvPr>
        <xdr:cNvSpPr txBox="1"/>
      </xdr:nvSpPr>
      <xdr:spPr>
        <a:xfrm>
          <a:off x="184214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a:extLst>
            <a:ext uri="{FF2B5EF4-FFF2-40B4-BE49-F238E27FC236}">
              <a16:creationId xmlns:a16="http://schemas.microsoft.com/office/drawing/2014/main" id="{FD4555BC-8974-4E1B-A9AC-ED01234C9D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a:extLst>
            <a:ext uri="{FF2B5EF4-FFF2-40B4-BE49-F238E27FC236}">
              <a16:creationId xmlns:a16="http://schemas.microsoft.com/office/drawing/2014/main" id="{7C5219B2-5F97-405D-AD29-7D38BE9C498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a:extLst>
            <a:ext uri="{FF2B5EF4-FFF2-40B4-BE49-F238E27FC236}">
              <a16:creationId xmlns:a16="http://schemas.microsoft.com/office/drawing/2014/main" id="{35AFDF13-B277-4F92-BE60-32E5CA7135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すべての項目で、類似団体平均よりも値が上回っている。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有形固定資産減価償却率が各項目でも高い値を示しており、施設老朽化が進み、更新・長寿命化を検討していかなければならいない状況にあるが、各項目でも段階的に行い、年度ごとの突出した借入額とならないよう平準化していく必要が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また、施設の更新・長寿命化については、計画に沿った形で必要な施設の更新・長寿命化を図り、除却を進めながら施設数のスリム化を図る。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FA7AFB-C41C-4E16-9094-D430FF38AB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688CA7-E8BB-496C-AB1A-A4C79BAEE2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6F557B-E812-4345-8FC7-8508C37ACF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210DE7-27E1-48D5-84DD-A066971916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1C09B2-FFBF-4A47-94A9-E61ADF43C7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06D54B-A935-4E27-BCE1-5CB3742AE1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9ABCC2-B95B-4B37-8A37-34BD7EE0554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551869-F632-4B51-89EA-AE7CB41982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84DA0A-C8D1-415B-9000-25CA117B7E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13BFD5-2493-406C-875B-C701A9A668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9,472
9,441
343.08
10,329,422
10,148,048
155,122
4,269,117
11,032,611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2708CF-DDFD-44E9-BA2E-7CAD8905CA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73D780-5578-46DA-81E8-D671DA59C8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420C71-58BB-4956-B371-692C27AFD2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78D2CB-00DE-436D-985E-B9673D4985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A41835-5AC4-4E5F-A5AD-2180442D67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4C9ECE-7107-450B-ACF5-1123A07AEC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04C935-F243-4084-B1F8-716A852178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BEBE61-466A-45AD-BBBC-FFE2592376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B4EA12-E271-450D-8689-F4D42AFDCE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8C2493-EA1C-4E8C-AA98-F76C948E5E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B97C0E-0BE5-4E89-90F2-0D4DE923A9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D72C25-682C-4346-8F0A-E631F10A30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2646F7-E2A1-478A-B749-D2B5F18449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F2F62F-E2C4-4986-8A4D-B5CF263FB3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942106-3C6A-4D44-9B58-732ED6CE80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16BCA4-C967-473A-8F35-8E65E50A76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48D788-0054-442D-A8BE-22413A388F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3B74DD-AE3F-4E36-A9AF-347ADDB58D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953ECCE-2B1D-4BE4-86A6-D9D0CB3A9E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A0BDF9-5A85-43FD-B17E-CB8A6A7C268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9D03F0-2B26-40D8-B58D-E241B54FB9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2208A9-90CA-4855-AD92-1DBE341CA8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A0C8DB-13AE-497E-B4D7-DF5AB78BAF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477A43-F34C-4FBA-B758-F928D285F6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AADB83-9F00-4471-AB59-4AA2E554E8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4ED897-24E8-4BAD-B50D-73782A4067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7A5AE4-940E-404C-B1BC-A990AC432D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33742E-3F3D-4B7B-9A9A-84048663088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3F1174-2BF3-47DF-865F-D7F2BF9A2C0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17D866E-4A27-42D7-B69E-86E3EFCFAD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A43960B-6B63-44F2-858D-A92E324843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34159F1-84A1-4D1A-9D78-820DE5FDC1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7CC8947-6957-4D34-B950-7726ECEFB7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9B0D9BA-C3E8-4150-A56C-97064C3F34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AE8AFF1-16AF-4773-B795-1DB837F59C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E30C8A4-A9C6-4366-9236-372B937B45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DED8412-446C-4F06-AB5C-5EC4A1E0185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D44017D-14FC-4EE9-9538-17E590C4A3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837939-CA97-4EB5-9FF4-94754793BF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7C188BA-1A21-4F29-B3D0-CB31882089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ACAF6E3-015E-46B9-8B73-78DED1072B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5D82E88-1408-4AB6-82A3-E28E86366E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7E47BF1-1C84-45DB-A33F-868E619B32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F7E9617-829D-498E-AED6-FE2F3310E6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2C54FCD-3719-4833-9300-74F52F956E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A8C1305-B10B-454C-8E16-FA192213F14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1B4859F-651F-4415-AED4-5CF61BFA28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C90AAFE-DEA2-4228-B5E4-6B4637D3B8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3BACC35-FB46-41F2-8C84-9AC1BDDFC3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5E4D503-EC58-4413-B7B9-A5730E4A11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7F8DF03F-5090-4293-A2CA-FD2D30029E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0488A33-3421-4129-8CCC-072C0CDE21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95D4717-7882-4786-9C64-CF49C82AC90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4BF86D0-F333-4806-B2C3-A7BFEA624F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9CBF66E-65FD-4E09-B6EE-D259C0B68E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D905828-31BD-4D56-84EB-4F0A8E72BF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CD5E7A03-EF87-427B-9806-C269F116CE2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329BFD5-0FED-440B-A1B0-8AAF82B3569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2A162CC-210A-455E-9EA7-9C8E00FF38D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057B608-C5A0-4245-B712-CBA2CD69D9E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2B2C635-035B-44C9-8752-7C4ED9506E7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0D39451-EB9E-4238-ABA7-D18CC8CDEB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3FA5A0D-D4FB-4C39-8932-333DBDF070DB}"/>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D4E43E7-30C3-4374-8271-80A7F80A5F4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9EDC5B8-D1FA-4961-BA1D-F85EE39FE5E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F95F5AF-E52F-4EED-B84B-49E1F25CAE23}"/>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C4F8CCA4-FAC5-4A7A-A1AF-A8305EEE1C7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E02AA92-1A1F-4954-A645-C69E3E7B9775}"/>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ED096FFF-F4B2-4F48-AFDE-5C137FA9161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81" name="フローチャート: 判断 80">
          <a:extLst>
            <a:ext uri="{FF2B5EF4-FFF2-40B4-BE49-F238E27FC236}">
              <a16:creationId xmlns:a16="http://schemas.microsoft.com/office/drawing/2014/main" id="{213EAFAA-C135-4A00-BA8E-D621D96A2DC2}"/>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82" name="フローチャート: 判断 81">
          <a:extLst>
            <a:ext uri="{FF2B5EF4-FFF2-40B4-BE49-F238E27FC236}">
              <a16:creationId xmlns:a16="http://schemas.microsoft.com/office/drawing/2014/main" id="{7386A3F9-EBED-4F1A-B8D8-8E77940E867D}"/>
            </a:ext>
          </a:extLst>
        </xdr:cNvPr>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83" name="フローチャート: 判断 82">
          <a:extLst>
            <a:ext uri="{FF2B5EF4-FFF2-40B4-BE49-F238E27FC236}">
              <a16:creationId xmlns:a16="http://schemas.microsoft.com/office/drawing/2014/main" id="{48F15181-BFBA-4C2B-AB46-233F124EEE36}"/>
            </a:ext>
          </a:extLst>
        </xdr:cNvPr>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84" name="フローチャート: 判断 83">
          <a:extLst>
            <a:ext uri="{FF2B5EF4-FFF2-40B4-BE49-F238E27FC236}">
              <a16:creationId xmlns:a16="http://schemas.microsoft.com/office/drawing/2014/main" id="{234E3BC2-32FF-46FD-BA9D-B637C8DDFD22}"/>
            </a:ext>
          </a:extLst>
        </xdr:cNvPr>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A24DFDF-F05A-4231-9AE2-55B0655441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9991152-A596-45A2-B3C3-2895CBD495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1F2D2E4-2870-46E7-B346-AA138142ED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BA53060-E99B-4BF1-8F65-BD9FA37A653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BD6A86D-BDB9-40F9-AD42-9555CFE686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90" name="楕円 89">
          <a:extLst>
            <a:ext uri="{FF2B5EF4-FFF2-40B4-BE49-F238E27FC236}">
              <a16:creationId xmlns:a16="http://schemas.microsoft.com/office/drawing/2014/main" id="{E7338EBA-7A6F-4D01-A80D-BB1B993D6218}"/>
            </a:ext>
          </a:extLst>
        </xdr:cNvPr>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F0ADC8B-05CD-4C77-B1FA-D9B903FF43F5}"/>
            </a:ext>
          </a:extLst>
        </xdr:cNvPr>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163104</xdr:rowOff>
    </xdr:from>
    <xdr:to>
      <xdr:col>10</xdr:col>
      <xdr:colOff>165100</xdr:colOff>
      <xdr:row>62</xdr:row>
      <xdr:rowOff>93254</xdr:rowOff>
    </xdr:to>
    <xdr:sp macro="" textlink="">
      <xdr:nvSpPr>
        <xdr:cNvPr id="92" name="楕円 91">
          <a:extLst>
            <a:ext uri="{FF2B5EF4-FFF2-40B4-BE49-F238E27FC236}">
              <a16:creationId xmlns:a16="http://schemas.microsoft.com/office/drawing/2014/main" id="{92FC8D8D-D0C3-4800-AC7D-8E5A8CD3AD37}"/>
            </a:ext>
          </a:extLst>
        </xdr:cNvPr>
        <xdr:cNvSpPr/>
      </xdr:nvSpPr>
      <xdr:spPr>
        <a:xfrm>
          <a:off x="1968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122283</xdr:rowOff>
    </xdr:from>
    <xdr:to>
      <xdr:col>6</xdr:col>
      <xdr:colOff>38100</xdr:colOff>
      <xdr:row>62</xdr:row>
      <xdr:rowOff>52433</xdr:rowOff>
    </xdr:to>
    <xdr:sp macro="" textlink="">
      <xdr:nvSpPr>
        <xdr:cNvPr id="93" name="楕円 92">
          <a:extLst>
            <a:ext uri="{FF2B5EF4-FFF2-40B4-BE49-F238E27FC236}">
              <a16:creationId xmlns:a16="http://schemas.microsoft.com/office/drawing/2014/main" id="{14BE96DA-2847-46EB-BE6A-289D478C7192}"/>
            </a:ext>
          </a:extLst>
        </xdr:cNvPr>
        <xdr:cNvSpPr/>
      </xdr:nvSpPr>
      <xdr:spPr>
        <a:xfrm>
          <a:off x="1079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42454</xdr:rowOff>
    </xdr:to>
    <xdr:cxnSp macro="">
      <xdr:nvCxnSpPr>
        <xdr:cNvPr id="94" name="直線コネクタ 93">
          <a:extLst>
            <a:ext uri="{FF2B5EF4-FFF2-40B4-BE49-F238E27FC236}">
              <a16:creationId xmlns:a16="http://schemas.microsoft.com/office/drawing/2014/main" id="{C202093C-96AC-4030-B371-D80ABAB1A9FC}"/>
            </a:ext>
          </a:extLst>
        </xdr:cNvPr>
        <xdr:cNvCxnSpPr/>
      </xdr:nvCxnSpPr>
      <xdr:spPr>
        <a:xfrm>
          <a:off x="1130300" y="106315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95" name="n_1aveValue【体育館・プール】&#10;有形固定資産減価償却率">
          <a:extLst>
            <a:ext uri="{FF2B5EF4-FFF2-40B4-BE49-F238E27FC236}">
              <a16:creationId xmlns:a16="http://schemas.microsoft.com/office/drawing/2014/main" id="{4B9E457E-839B-42DE-ADAE-E452091C2B69}"/>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170197</xdr:rowOff>
    </xdr:from>
    <xdr:ext cx="405111" cy="259045"/>
    <xdr:sp macro="" textlink="">
      <xdr:nvSpPr>
        <xdr:cNvPr id="96" name="n_2aveValue【体育館・プール】&#10;有形固定資産減価償却率">
          <a:extLst>
            <a:ext uri="{FF2B5EF4-FFF2-40B4-BE49-F238E27FC236}">
              <a16:creationId xmlns:a16="http://schemas.microsoft.com/office/drawing/2014/main" id="{253430E2-62F3-4875-A2FA-79C8FDEA22DD}"/>
            </a:ext>
          </a:extLst>
        </xdr:cNvPr>
        <xdr:cNvSpPr txBox="1"/>
      </xdr:nvSpPr>
      <xdr:spPr>
        <a:xfrm>
          <a:off x="2705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73858</xdr:rowOff>
    </xdr:from>
    <xdr:ext cx="405111" cy="259045"/>
    <xdr:sp macro="" textlink="">
      <xdr:nvSpPr>
        <xdr:cNvPr id="97" name="n_3aveValue【体育館・プール】&#10;有形固定資産減価償却率">
          <a:extLst>
            <a:ext uri="{FF2B5EF4-FFF2-40B4-BE49-F238E27FC236}">
              <a16:creationId xmlns:a16="http://schemas.microsoft.com/office/drawing/2014/main" id="{B30F104B-B731-4D5C-960E-0A785B228DFE}"/>
            </a:ext>
          </a:extLst>
        </xdr:cNvPr>
        <xdr:cNvSpPr txBox="1"/>
      </xdr:nvSpPr>
      <xdr:spPr>
        <a:xfrm>
          <a:off x="1816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55897</xdr:rowOff>
    </xdr:from>
    <xdr:ext cx="405111" cy="259045"/>
    <xdr:sp macro="" textlink="">
      <xdr:nvSpPr>
        <xdr:cNvPr id="98" name="n_4aveValue【体育館・プール】&#10;有形固定資産減価償却率">
          <a:extLst>
            <a:ext uri="{FF2B5EF4-FFF2-40B4-BE49-F238E27FC236}">
              <a16:creationId xmlns:a16="http://schemas.microsoft.com/office/drawing/2014/main" id="{6EFD7475-E86A-41EC-BF0C-93B0BE16D397}"/>
            </a:ext>
          </a:extLst>
        </xdr:cNvPr>
        <xdr:cNvSpPr txBox="1"/>
      </xdr:nvSpPr>
      <xdr:spPr>
        <a:xfrm>
          <a:off x="927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84381</xdr:rowOff>
    </xdr:from>
    <xdr:ext cx="405111" cy="259045"/>
    <xdr:sp macro="" textlink="">
      <xdr:nvSpPr>
        <xdr:cNvPr id="99" name="n_3mainValue【体育館・プール】&#10;有形固定資産減価償却率">
          <a:extLst>
            <a:ext uri="{FF2B5EF4-FFF2-40B4-BE49-F238E27FC236}">
              <a16:creationId xmlns:a16="http://schemas.microsoft.com/office/drawing/2014/main" id="{1B14155C-9311-4328-B733-A0C98676C2FC}"/>
            </a:ext>
          </a:extLst>
        </xdr:cNvPr>
        <xdr:cNvSpPr txBox="1"/>
      </xdr:nvSpPr>
      <xdr:spPr>
        <a:xfrm>
          <a:off x="1816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43560</xdr:rowOff>
    </xdr:from>
    <xdr:ext cx="405111" cy="259045"/>
    <xdr:sp macro="" textlink="">
      <xdr:nvSpPr>
        <xdr:cNvPr id="100" name="n_4mainValue【体育館・プール】&#10;有形固定資産減価償却率">
          <a:extLst>
            <a:ext uri="{FF2B5EF4-FFF2-40B4-BE49-F238E27FC236}">
              <a16:creationId xmlns:a16="http://schemas.microsoft.com/office/drawing/2014/main" id="{F1E94C87-9728-4FFA-9B42-E4BD3886AE8B}"/>
            </a:ext>
          </a:extLst>
        </xdr:cNvPr>
        <xdr:cNvSpPr txBox="1"/>
      </xdr:nvSpPr>
      <xdr:spPr>
        <a:xfrm>
          <a:off x="927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F2C3FBA3-D8BB-4EBA-ABA2-22240DC3A6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7BB41A14-9A4B-49D6-929D-6FAF2B202A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A800EF65-8C15-4602-893C-E6F753A676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B6A9C65C-E99D-46FA-A084-841D30827F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5C79F65E-2DB1-4F53-9EAF-244944F0F5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8B6772DF-F013-49F0-A3EB-9A1B45D739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BCBC1199-3043-4E2C-81B0-BE27A63D06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E67676A2-9BB9-45B9-B6DA-8C100D8A38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76D9F4CE-5202-4454-A182-F475EB51B16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BDE5D0D9-5C35-4FC1-9D1D-7733F24045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D401136A-7B36-4393-9ED8-03120DE8131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9EA0F4D2-A8EA-4D66-B667-F53E87D80E1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5B9E183F-7E7F-49B7-B1CA-E42D76090F7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7B18A756-A9CC-4401-B1CA-238CD1FBF08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52CC775D-6A07-4196-A32A-C74D68F5904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1C26F5EF-E0F7-4A6D-BBBD-1338F280E96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68C17772-DBA1-4749-BCFD-57D97440487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687B071A-B4E2-48D6-BB0B-B0F58A0D645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BC16A07-6F48-40BC-BE6C-C1191369B85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DBD77A86-908D-48AA-B2C7-2C4D6374DC4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AF8C35BC-36E1-4A3B-A19E-AC9F51D6302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5C0F4FD1-038E-4E74-B837-A4DFBF65193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DCF6426A-04A7-4816-B46A-3C169A2E86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C5A31C4D-F3F3-44FE-8A4D-06474F3DF3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47593489-7DEC-4358-AA70-4ACEF78985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26" name="直線コネクタ 125">
          <a:extLst>
            <a:ext uri="{FF2B5EF4-FFF2-40B4-BE49-F238E27FC236}">
              <a16:creationId xmlns:a16="http://schemas.microsoft.com/office/drawing/2014/main" id="{4BD64490-54EF-41D4-BC1C-40329D6B47BF}"/>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27" name="【体育館・プール】&#10;一人当たり面積最小値テキスト">
          <a:extLst>
            <a:ext uri="{FF2B5EF4-FFF2-40B4-BE49-F238E27FC236}">
              <a16:creationId xmlns:a16="http://schemas.microsoft.com/office/drawing/2014/main" id="{4149E75E-09C8-40E0-A67E-0949F3A79AB7}"/>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28" name="直線コネクタ 127">
          <a:extLst>
            <a:ext uri="{FF2B5EF4-FFF2-40B4-BE49-F238E27FC236}">
              <a16:creationId xmlns:a16="http://schemas.microsoft.com/office/drawing/2014/main" id="{B083B521-8AB7-4E56-9DCE-2AC3BE980B74}"/>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29" name="【体育館・プール】&#10;一人当たり面積最大値テキスト">
          <a:extLst>
            <a:ext uri="{FF2B5EF4-FFF2-40B4-BE49-F238E27FC236}">
              <a16:creationId xmlns:a16="http://schemas.microsoft.com/office/drawing/2014/main" id="{279A518E-D200-4EEC-918A-B765FD171527}"/>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0" name="直線コネクタ 129">
          <a:extLst>
            <a:ext uri="{FF2B5EF4-FFF2-40B4-BE49-F238E27FC236}">
              <a16:creationId xmlns:a16="http://schemas.microsoft.com/office/drawing/2014/main" id="{56DB3E5A-3390-43D6-9D05-349BBAFE9878}"/>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1" name="【体育館・プール】&#10;一人当たり面積平均値テキスト">
          <a:extLst>
            <a:ext uri="{FF2B5EF4-FFF2-40B4-BE49-F238E27FC236}">
              <a16:creationId xmlns:a16="http://schemas.microsoft.com/office/drawing/2014/main" id="{EE1B5B3A-C968-4652-A6E7-8FCB98F17F71}"/>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2" name="フローチャート: 判断 131">
          <a:extLst>
            <a:ext uri="{FF2B5EF4-FFF2-40B4-BE49-F238E27FC236}">
              <a16:creationId xmlns:a16="http://schemas.microsoft.com/office/drawing/2014/main" id="{6550BA14-A65E-4A11-8F95-F2EAA14F2F4B}"/>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61214</xdr:rowOff>
    </xdr:from>
    <xdr:to>
      <xdr:col>50</xdr:col>
      <xdr:colOff>165100</xdr:colOff>
      <xdr:row>63</xdr:row>
      <xdr:rowOff>162814</xdr:rowOff>
    </xdr:to>
    <xdr:sp macro="" textlink="">
      <xdr:nvSpPr>
        <xdr:cNvPr id="133" name="フローチャート: 判断 132">
          <a:extLst>
            <a:ext uri="{FF2B5EF4-FFF2-40B4-BE49-F238E27FC236}">
              <a16:creationId xmlns:a16="http://schemas.microsoft.com/office/drawing/2014/main" id="{B69774F8-5EAD-41B2-9F9F-D4E581513C3B}"/>
            </a:ext>
          </a:extLst>
        </xdr:cNvPr>
        <xdr:cNvSpPr/>
      </xdr:nvSpPr>
      <xdr:spPr>
        <a:xfrm>
          <a:off x="9588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81788</xdr:rowOff>
    </xdr:from>
    <xdr:to>
      <xdr:col>46</xdr:col>
      <xdr:colOff>38100</xdr:colOff>
      <xdr:row>64</xdr:row>
      <xdr:rowOff>11938</xdr:rowOff>
    </xdr:to>
    <xdr:sp macro="" textlink="">
      <xdr:nvSpPr>
        <xdr:cNvPr id="134" name="フローチャート: 判断 133">
          <a:extLst>
            <a:ext uri="{FF2B5EF4-FFF2-40B4-BE49-F238E27FC236}">
              <a16:creationId xmlns:a16="http://schemas.microsoft.com/office/drawing/2014/main" id="{179D75E9-BB3D-4086-9421-F24DBF153389}"/>
            </a:ext>
          </a:extLst>
        </xdr:cNvPr>
        <xdr:cNvSpPr/>
      </xdr:nvSpPr>
      <xdr:spPr>
        <a:xfrm>
          <a:off x="8699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95504</xdr:rowOff>
    </xdr:from>
    <xdr:to>
      <xdr:col>41</xdr:col>
      <xdr:colOff>101600</xdr:colOff>
      <xdr:row>64</xdr:row>
      <xdr:rowOff>25654</xdr:rowOff>
    </xdr:to>
    <xdr:sp macro="" textlink="">
      <xdr:nvSpPr>
        <xdr:cNvPr id="135" name="フローチャート: 判断 134">
          <a:extLst>
            <a:ext uri="{FF2B5EF4-FFF2-40B4-BE49-F238E27FC236}">
              <a16:creationId xmlns:a16="http://schemas.microsoft.com/office/drawing/2014/main" id="{DB4195A6-5B0F-4BC2-B565-8ACA0FCD672E}"/>
            </a:ext>
          </a:extLst>
        </xdr:cNvPr>
        <xdr:cNvSpPr/>
      </xdr:nvSpPr>
      <xdr:spPr>
        <a:xfrm>
          <a:off x="78105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103995</xdr:rowOff>
    </xdr:from>
    <xdr:to>
      <xdr:col>36</xdr:col>
      <xdr:colOff>165100</xdr:colOff>
      <xdr:row>64</xdr:row>
      <xdr:rowOff>34145</xdr:rowOff>
    </xdr:to>
    <xdr:sp macro="" textlink="">
      <xdr:nvSpPr>
        <xdr:cNvPr id="136" name="フローチャート: 判断 135">
          <a:extLst>
            <a:ext uri="{FF2B5EF4-FFF2-40B4-BE49-F238E27FC236}">
              <a16:creationId xmlns:a16="http://schemas.microsoft.com/office/drawing/2014/main" id="{324A3E55-E7C3-48B5-A02B-56AD32726C54}"/>
            </a:ext>
          </a:extLst>
        </xdr:cNvPr>
        <xdr:cNvSpPr/>
      </xdr:nvSpPr>
      <xdr:spPr>
        <a:xfrm>
          <a:off x="6921500" y="1090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E315230-C9B9-44D9-A840-D98B948EA7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0F4915B-DC87-430E-B06E-A6199D3B64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15AA7D4-FE61-4816-A806-7D5E99C824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85125C8-F70D-4C37-80E5-CD72B35F7C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2CC5BBD-2A21-4BC3-A66A-66C7414924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103668</xdr:rowOff>
    </xdr:from>
    <xdr:to>
      <xdr:col>55</xdr:col>
      <xdr:colOff>50800</xdr:colOff>
      <xdr:row>62</xdr:row>
      <xdr:rowOff>33818</xdr:rowOff>
    </xdr:to>
    <xdr:sp macro="" textlink="">
      <xdr:nvSpPr>
        <xdr:cNvPr id="142" name="楕円 141">
          <a:extLst>
            <a:ext uri="{FF2B5EF4-FFF2-40B4-BE49-F238E27FC236}">
              <a16:creationId xmlns:a16="http://schemas.microsoft.com/office/drawing/2014/main" id="{813D8B09-C433-42AA-AD5F-BD467613114C}"/>
            </a:ext>
          </a:extLst>
        </xdr:cNvPr>
        <xdr:cNvSpPr/>
      </xdr:nvSpPr>
      <xdr:spPr>
        <a:xfrm>
          <a:off x="10426700" y="105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126545</xdr:rowOff>
    </xdr:from>
    <xdr:ext cx="469744" cy="259045"/>
    <xdr:sp macro="" textlink="">
      <xdr:nvSpPr>
        <xdr:cNvPr id="143" name="【体育館・プール】&#10;一人当たり面積該当値テキスト">
          <a:extLst>
            <a:ext uri="{FF2B5EF4-FFF2-40B4-BE49-F238E27FC236}">
              <a16:creationId xmlns:a16="http://schemas.microsoft.com/office/drawing/2014/main" id="{CC8C81CE-F715-4CCE-B716-AF7234C7F429}"/>
            </a:ext>
          </a:extLst>
        </xdr:cNvPr>
        <xdr:cNvSpPr txBox="1"/>
      </xdr:nvSpPr>
      <xdr:spPr>
        <a:xfrm>
          <a:off x="10515600" y="1041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69705</xdr:rowOff>
    </xdr:from>
    <xdr:to>
      <xdr:col>41</xdr:col>
      <xdr:colOff>101600</xdr:colOff>
      <xdr:row>63</xdr:row>
      <xdr:rowOff>171305</xdr:rowOff>
    </xdr:to>
    <xdr:sp macro="" textlink="">
      <xdr:nvSpPr>
        <xdr:cNvPr id="144" name="楕円 143">
          <a:extLst>
            <a:ext uri="{FF2B5EF4-FFF2-40B4-BE49-F238E27FC236}">
              <a16:creationId xmlns:a16="http://schemas.microsoft.com/office/drawing/2014/main" id="{1742CE0E-6CA7-4D14-9A38-61C85FC3C406}"/>
            </a:ext>
          </a:extLst>
        </xdr:cNvPr>
        <xdr:cNvSpPr/>
      </xdr:nvSpPr>
      <xdr:spPr>
        <a:xfrm>
          <a:off x="7810500" y="10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126528</xdr:rowOff>
    </xdr:from>
    <xdr:to>
      <xdr:col>36</xdr:col>
      <xdr:colOff>165100</xdr:colOff>
      <xdr:row>64</xdr:row>
      <xdr:rowOff>56678</xdr:rowOff>
    </xdr:to>
    <xdr:sp macro="" textlink="">
      <xdr:nvSpPr>
        <xdr:cNvPr id="145" name="楕円 144">
          <a:extLst>
            <a:ext uri="{FF2B5EF4-FFF2-40B4-BE49-F238E27FC236}">
              <a16:creationId xmlns:a16="http://schemas.microsoft.com/office/drawing/2014/main" id="{8477F749-8241-4F4E-AA20-7138488B4C8B}"/>
            </a:ext>
          </a:extLst>
        </xdr:cNvPr>
        <xdr:cNvSpPr/>
      </xdr:nvSpPr>
      <xdr:spPr>
        <a:xfrm>
          <a:off x="6921500" y="109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120505</xdr:rowOff>
    </xdr:from>
    <xdr:to>
      <xdr:col>41</xdr:col>
      <xdr:colOff>50800</xdr:colOff>
      <xdr:row>64</xdr:row>
      <xdr:rowOff>5878</xdr:rowOff>
    </xdr:to>
    <xdr:cxnSp macro="">
      <xdr:nvCxnSpPr>
        <xdr:cNvPr id="146" name="直線コネクタ 145">
          <a:extLst>
            <a:ext uri="{FF2B5EF4-FFF2-40B4-BE49-F238E27FC236}">
              <a16:creationId xmlns:a16="http://schemas.microsoft.com/office/drawing/2014/main" id="{A515F0B8-375B-4240-BEC9-D8209F07BA81}"/>
            </a:ext>
          </a:extLst>
        </xdr:cNvPr>
        <xdr:cNvCxnSpPr/>
      </xdr:nvCxnSpPr>
      <xdr:spPr>
        <a:xfrm flipV="1">
          <a:off x="6972300" y="10921855"/>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7891</xdr:rowOff>
    </xdr:from>
    <xdr:ext cx="469744" cy="259045"/>
    <xdr:sp macro="" textlink="">
      <xdr:nvSpPr>
        <xdr:cNvPr id="147" name="n_1aveValue【体育館・プール】&#10;一人当たり面積">
          <a:extLst>
            <a:ext uri="{FF2B5EF4-FFF2-40B4-BE49-F238E27FC236}">
              <a16:creationId xmlns:a16="http://schemas.microsoft.com/office/drawing/2014/main" id="{3611DA16-16A1-44F2-A53C-DCF256F02D38}"/>
            </a:ext>
          </a:extLst>
        </xdr:cNvPr>
        <xdr:cNvSpPr txBox="1"/>
      </xdr:nvSpPr>
      <xdr:spPr>
        <a:xfrm>
          <a:off x="9391727" y="106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28465</xdr:rowOff>
    </xdr:from>
    <xdr:ext cx="469744" cy="259045"/>
    <xdr:sp macro="" textlink="">
      <xdr:nvSpPr>
        <xdr:cNvPr id="148" name="n_2aveValue【体育館・プール】&#10;一人当たり面積">
          <a:extLst>
            <a:ext uri="{FF2B5EF4-FFF2-40B4-BE49-F238E27FC236}">
              <a16:creationId xmlns:a16="http://schemas.microsoft.com/office/drawing/2014/main" id="{D2FCF7F0-123D-4F70-9A16-D84AEAF06BA9}"/>
            </a:ext>
          </a:extLst>
        </xdr:cNvPr>
        <xdr:cNvSpPr txBox="1"/>
      </xdr:nvSpPr>
      <xdr:spPr>
        <a:xfrm>
          <a:off x="8515427" y="1065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16781</xdr:rowOff>
    </xdr:from>
    <xdr:ext cx="469744" cy="259045"/>
    <xdr:sp macro="" textlink="">
      <xdr:nvSpPr>
        <xdr:cNvPr id="149" name="n_3aveValue【体育館・プール】&#10;一人当たり面積">
          <a:extLst>
            <a:ext uri="{FF2B5EF4-FFF2-40B4-BE49-F238E27FC236}">
              <a16:creationId xmlns:a16="http://schemas.microsoft.com/office/drawing/2014/main" id="{6512EC04-09AE-4BFD-9227-A6F8ABD5BF12}"/>
            </a:ext>
          </a:extLst>
        </xdr:cNvPr>
        <xdr:cNvSpPr txBox="1"/>
      </xdr:nvSpPr>
      <xdr:spPr>
        <a:xfrm>
          <a:off x="7626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50672</xdr:rowOff>
    </xdr:from>
    <xdr:ext cx="469744" cy="259045"/>
    <xdr:sp macro="" textlink="">
      <xdr:nvSpPr>
        <xdr:cNvPr id="150" name="n_4aveValue【体育館・プール】&#10;一人当たり面積">
          <a:extLst>
            <a:ext uri="{FF2B5EF4-FFF2-40B4-BE49-F238E27FC236}">
              <a16:creationId xmlns:a16="http://schemas.microsoft.com/office/drawing/2014/main" id="{911131AF-1123-4B74-962F-DCC107BB5844}"/>
            </a:ext>
          </a:extLst>
        </xdr:cNvPr>
        <xdr:cNvSpPr txBox="1"/>
      </xdr:nvSpPr>
      <xdr:spPr>
        <a:xfrm>
          <a:off x="6737427" y="106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16382</xdr:rowOff>
    </xdr:from>
    <xdr:ext cx="469744" cy="259045"/>
    <xdr:sp macro="" textlink="">
      <xdr:nvSpPr>
        <xdr:cNvPr id="151" name="n_3mainValue【体育館・プール】&#10;一人当たり面積">
          <a:extLst>
            <a:ext uri="{FF2B5EF4-FFF2-40B4-BE49-F238E27FC236}">
              <a16:creationId xmlns:a16="http://schemas.microsoft.com/office/drawing/2014/main" id="{59315EA0-1C42-4A80-8D72-43696A722DEF}"/>
            </a:ext>
          </a:extLst>
        </xdr:cNvPr>
        <xdr:cNvSpPr txBox="1"/>
      </xdr:nvSpPr>
      <xdr:spPr>
        <a:xfrm>
          <a:off x="7626427" y="106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47805</xdr:rowOff>
    </xdr:from>
    <xdr:ext cx="469744" cy="259045"/>
    <xdr:sp macro="" textlink="">
      <xdr:nvSpPr>
        <xdr:cNvPr id="152" name="n_4mainValue【体育館・プール】&#10;一人当たり面積">
          <a:extLst>
            <a:ext uri="{FF2B5EF4-FFF2-40B4-BE49-F238E27FC236}">
              <a16:creationId xmlns:a16="http://schemas.microsoft.com/office/drawing/2014/main" id="{EEDD3053-917F-4D65-B6D8-EE488EDD6567}"/>
            </a:ext>
          </a:extLst>
        </xdr:cNvPr>
        <xdr:cNvSpPr txBox="1"/>
      </xdr:nvSpPr>
      <xdr:spPr>
        <a:xfrm>
          <a:off x="6737427" y="110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39CECE9D-54BF-455D-8CE7-3314BEE72C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691CF648-B0AF-45FE-B096-DB06FA36A9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D439174B-7E67-4B33-9C0F-0BBBCFF55A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7BEBEF68-19C9-4CE7-8965-E3C47014E0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F78E7005-2F82-4A5F-B028-14D2B43C23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25DDEEF8-28A5-43CE-9A4E-F0891CD364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0C00A92A-E993-47E8-9DC1-4B7C5462B0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78B67729-215D-4F11-8A39-A863347B8B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57DEDE09-6448-4995-9D3A-036B59B32D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0CD4855A-1478-42F0-BAB4-B28B050365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3" name="テキスト ボックス 162">
          <a:extLst>
            <a:ext uri="{FF2B5EF4-FFF2-40B4-BE49-F238E27FC236}">
              <a16:creationId xmlns:a16="http://schemas.microsoft.com/office/drawing/2014/main" id="{BE054A81-71AF-4348-8CDC-C19B8D9CBF9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0BEA0634-9EE8-4957-B409-9E7E8BA2D6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5" name="テキスト ボックス 164">
          <a:extLst>
            <a:ext uri="{FF2B5EF4-FFF2-40B4-BE49-F238E27FC236}">
              <a16:creationId xmlns:a16="http://schemas.microsoft.com/office/drawing/2014/main" id="{99F06342-AB4A-4A08-AD80-0AB1924A93E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B4046951-C85C-4D95-BF98-B847C82C9A7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a:extLst>
            <a:ext uri="{FF2B5EF4-FFF2-40B4-BE49-F238E27FC236}">
              <a16:creationId xmlns:a16="http://schemas.microsoft.com/office/drawing/2014/main" id="{BBF37125-46D1-4D01-83B1-30B67262DC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2410156A-0175-484B-A6D2-F41109D1B47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a:extLst>
            <a:ext uri="{FF2B5EF4-FFF2-40B4-BE49-F238E27FC236}">
              <a16:creationId xmlns:a16="http://schemas.microsoft.com/office/drawing/2014/main" id="{266DECC7-636B-401A-B161-6147515FCC0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15FF8949-D8C7-498B-BD09-4A630F5E955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a:extLst>
            <a:ext uri="{FF2B5EF4-FFF2-40B4-BE49-F238E27FC236}">
              <a16:creationId xmlns:a16="http://schemas.microsoft.com/office/drawing/2014/main" id="{E4DD6066-E1C5-46A1-9459-44AD1850694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8D490DBA-BC8F-4CD2-ABAA-3C36D1C6F86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3" name="テキスト ボックス 172">
          <a:extLst>
            <a:ext uri="{FF2B5EF4-FFF2-40B4-BE49-F238E27FC236}">
              <a16:creationId xmlns:a16="http://schemas.microsoft.com/office/drawing/2014/main" id="{E9C35617-5DF5-4127-924B-0BF38BA172A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FB7CFBFF-B350-4985-B909-3615F186A4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5" name="テキスト ボックス 174">
          <a:extLst>
            <a:ext uri="{FF2B5EF4-FFF2-40B4-BE49-F238E27FC236}">
              <a16:creationId xmlns:a16="http://schemas.microsoft.com/office/drawing/2014/main" id="{71563014-FB81-4E88-8578-932A66F6704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5D1AC9B3-7C45-488E-8B90-94DFB759F1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77" name="直線コネクタ 176">
          <a:extLst>
            <a:ext uri="{FF2B5EF4-FFF2-40B4-BE49-F238E27FC236}">
              <a16:creationId xmlns:a16="http://schemas.microsoft.com/office/drawing/2014/main" id="{893B5A4E-1F2F-4AAE-B672-87F12AEC677E}"/>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8" name="【福祉施設】&#10;有形固定資産減価償却率最小値テキスト">
          <a:extLst>
            <a:ext uri="{FF2B5EF4-FFF2-40B4-BE49-F238E27FC236}">
              <a16:creationId xmlns:a16="http://schemas.microsoft.com/office/drawing/2014/main" id="{72230133-EA35-46A2-9ACA-06F751AB12A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9" name="直線コネクタ 178">
          <a:extLst>
            <a:ext uri="{FF2B5EF4-FFF2-40B4-BE49-F238E27FC236}">
              <a16:creationId xmlns:a16="http://schemas.microsoft.com/office/drawing/2014/main" id="{DFFAB64C-D4B4-43CB-8018-4A44E677608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80" name="【福祉施設】&#10;有形固定資産減価償却率最大値テキスト">
          <a:extLst>
            <a:ext uri="{FF2B5EF4-FFF2-40B4-BE49-F238E27FC236}">
              <a16:creationId xmlns:a16="http://schemas.microsoft.com/office/drawing/2014/main" id="{A723D9D2-B23B-4FC8-B3E8-48D0D56DF583}"/>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81" name="直線コネクタ 180">
          <a:extLst>
            <a:ext uri="{FF2B5EF4-FFF2-40B4-BE49-F238E27FC236}">
              <a16:creationId xmlns:a16="http://schemas.microsoft.com/office/drawing/2014/main" id="{E856A76A-57C2-415C-BBD6-70E75063846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B8A2BA7A-31DE-4F5C-B532-C2A6DE9B97E3}"/>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83" name="フローチャート: 判断 182">
          <a:extLst>
            <a:ext uri="{FF2B5EF4-FFF2-40B4-BE49-F238E27FC236}">
              <a16:creationId xmlns:a16="http://schemas.microsoft.com/office/drawing/2014/main" id="{77D83282-76BC-47C0-97A8-92630A65C00A}"/>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84" name="フローチャート: 判断 183">
          <a:extLst>
            <a:ext uri="{FF2B5EF4-FFF2-40B4-BE49-F238E27FC236}">
              <a16:creationId xmlns:a16="http://schemas.microsoft.com/office/drawing/2014/main" id="{D95B300B-CFD0-4ED5-86C1-DFF5C8D36020}"/>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185" name="フローチャート: 判断 184">
          <a:extLst>
            <a:ext uri="{FF2B5EF4-FFF2-40B4-BE49-F238E27FC236}">
              <a16:creationId xmlns:a16="http://schemas.microsoft.com/office/drawing/2014/main" id="{C8D62A80-42FE-4BC0-B29B-E650C17103D2}"/>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186" name="フローチャート: 判断 185">
          <a:extLst>
            <a:ext uri="{FF2B5EF4-FFF2-40B4-BE49-F238E27FC236}">
              <a16:creationId xmlns:a16="http://schemas.microsoft.com/office/drawing/2014/main" id="{2D10D3CB-BD70-43E5-8FC6-0816E612A296}"/>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42545</xdr:rowOff>
    </xdr:from>
    <xdr:to>
      <xdr:col>6</xdr:col>
      <xdr:colOff>38100</xdr:colOff>
      <xdr:row>81</xdr:row>
      <xdr:rowOff>144145</xdr:rowOff>
    </xdr:to>
    <xdr:sp macro="" textlink="">
      <xdr:nvSpPr>
        <xdr:cNvPr id="187" name="フローチャート: 判断 186">
          <a:extLst>
            <a:ext uri="{FF2B5EF4-FFF2-40B4-BE49-F238E27FC236}">
              <a16:creationId xmlns:a16="http://schemas.microsoft.com/office/drawing/2014/main" id="{67D215A5-9549-4B27-8F81-3655907EF306}"/>
            </a:ext>
          </a:extLst>
        </xdr:cNvPr>
        <xdr:cNvSpPr/>
      </xdr:nvSpPr>
      <xdr:spPr>
        <a:xfrm>
          <a:off x="1079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B54CC43B-56D0-4489-8692-3A37E08824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C946E106-DED3-4BAD-A7CB-35CCDDF7E5C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1797EC6D-69B3-47A9-B93D-2931EAE9C7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E46EABE6-51F0-4FA8-8E80-196FC6F7AE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1606C38D-273A-415D-879B-38B5C90060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128270</xdr:rowOff>
    </xdr:from>
    <xdr:to>
      <xdr:col>10</xdr:col>
      <xdr:colOff>165100</xdr:colOff>
      <xdr:row>81</xdr:row>
      <xdr:rowOff>58420</xdr:rowOff>
    </xdr:to>
    <xdr:sp macro="" textlink="">
      <xdr:nvSpPr>
        <xdr:cNvPr id="193" name="楕円 192">
          <a:extLst>
            <a:ext uri="{FF2B5EF4-FFF2-40B4-BE49-F238E27FC236}">
              <a16:creationId xmlns:a16="http://schemas.microsoft.com/office/drawing/2014/main" id="{24C16A8F-C1D0-4167-89E0-A9A3255A7746}"/>
            </a:ext>
          </a:extLst>
        </xdr:cNvPr>
        <xdr:cNvSpPr/>
      </xdr:nvSpPr>
      <xdr:spPr>
        <a:xfrm>
          <a:off x="1968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90170</xdr:rowOff>
    </xdr:from>
    <xdr:to>
      <xdr:col>6</xdr:col>
      <xdr:colOff>38100</xdr:colOff>
      <xdr:row>81</xdr:row>
      <xdr:rowOff>20320</xdr:rowOff>
    </xdr:to>
    <xdr:sp macro="" textlink="">
      <xdr:nvSpPr>
        <xdr:cNvPr id="194" name="楕円 193">
          <a:extLst>
            <a:ext uri="{FF2B5EF4-FFF2-40B4-BE49-F238E27FC236}">
              <a16:creationId xmlns:a16="http://schemas.microsoft.com/office/drawing/2014/main" id="{9FDACB8F-3027-4EC9-A2C9-D9849D874E86}"/>
            </a:ext>
          </a:extLst>
        </xdr:cNvPr>
        <xdr:cNvSpPr/>
      </xdr:nvSpPr>
      <xdr:spPr>
        <a:xfrm>
          <a:off x="1079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140970</xdr:rowOff>
    </xdr:from>
    <xdr:to>
      <xdr:col>10</xdr:col>
      <xdr:colOff>114300</xdr:colOff>
      <xdr:row>81</xdr:row>
      <xdr:rowOff>7620</xdr:rowOff>
    </xdr:to>
    <xdr:cxnSp macro="">
      <xdr:nvCxnSpPr>
        <xdr:cNvPr id="195" name="直線コネクタ 194">
          <a:extLst>
            <a:ext uri="{FF2B5EF4-FFF2-40B4-BE49-F238E27FC236}">
              <a16:creationId xmlns:a16="http://schemas.microsoft.com/office/drawing/2014/main" id="{8407B037-B50B-4C14-8BD7-4E38B98A5A67}"/>
            </a:ext>
          </a:extLst>
        </xdr:cNvPr>
        <xdr:cNvCxnSpPr/>
      </xdr:nvCxnSpPr>
      <xdr:spPr>
        <a:xfrm>
          <a:off x="1130300" y="13856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164482</xdr:rowOff>
    </xdr:from>
    <xdr:ext cx="405111" cy="259045"/>
    <xdr:sp macro="" textlink="">
      <xdr:nvSpPr>
        <xdr:cNvPr id="196" name="n_1aveValue【福祉施設】&#10;有形固定資産減価償却率">
          <a:extLst>
            <a:ext uri="{FF2B5EF4-FFF2-40B4-BE49-F238E27FC236}">
              <a16:creationId xmlns:a16="http://schemas.microsoft.com/office/drawing/2014/main" id="{55E45712-1D50-4CB1-9776-64860A4410DB}"/>
            </a:ext>
          </a:extLst>
        </xdr:cNvPr>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197" name="n_2aveValue【福祉施設】&#10;有形固定資産減価償却率">
          <a:extLst>
            <a:ext uri="{FF2B5EF4-FFF2-40B4-BE49-F238E27FC236}">
              <a16:creationId xmlns:a16="http://schemas.microsoft.com/office/drawing/2014/main" id="{381CD24C-D3D7-4700-AE0A-5071E720D53D}"/>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198" name="n_3aveValue【福祉施設】&#10;有形固定資産減価償却率">
          <a:extLst>
            <a:ext uri="{FF2B5EF4-FFF2-40B4-BE49-F238E27FC236}">
              <a16:creationId xmlns:a16="http://schemas.microsoft.com/office/drawing/2014/main" id="{C53A76FF-1CAD-4A77-AE34-574C27C46DEE}"/>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135272</xdr:rowOff>
    </xdr:from>
    <xdr:ext cx="405111" cy="259045"/>
    <xdr:sp macro="" textlink="">
      <xdr:nvSpPr>
        <xdr:cNvPr id="199" name="n_4aveValue【福祉施設】&#10;有形固定資産減価償却率">
          <a:extLst>
            <a:ext uri="{FF2B5EF4-FFF2-40B4-BE49-F238E27FC236}">
              <a16:creationId xmlns:a16="http://schemas.microsoft.com/office/drawing/2014/main" id="{C5858D85-3E5F-4B71-B3BD-6CF91D906D2D}"/>
            </a:ext>
          </a:extLst>
        </xdr:cNvPr>
        <xdr:cNvSpPr txBox="1"/>
      </xdr:nvSpPr>
      <xdr:spPr>
        <a:xfrm>
          <a:off x="927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74947</xdr:rowOff>
    </xdr:from>
    <xdr:ext cx="405111" cy="259045"/>
    <xdr:sp macro="" textlink="">
      <xdr:nvSpPr>
        <xdr:cNvPr id="200" name="n_3mainValue【福祉施設】&#10;有形固定資産減価償却率">
          <a:extLst>
            <a:ext uri="{FF2B5EF4-FFF2-40B4-BE49-F238E27FC236}">
              <a16:creationId xmlns:a16="http://schemas.microsoft.com/office/drawing/2014/main" id="{9659083D-CE31-40B4-8092-F1062BC266F3}"/>
            </a:ext>
          </a:extLst>
        </xdr:cNvPr>
        <xdr:cNvSpPr txBox="1"/>
      </xdr:nvSpPr>
      <xdr:spPr>
        <a:xfrm>
          <a:off x="1816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36847</xdr:rowOff>
    </xdr:from>
    <xdr:ext cx="405111" cy="259045"/>
    <xdr:sp macro="" textlink="">
      <xdr:nvSpPr>
        <xdr:cNvPr id="201" name="n_4mainValue【福祉施設】&#10;有形固定資産減価償却率">
          <a:extLst>
            <a:ext uri="{FF2B5EF4-FFF2-40B4-BE49-F238E27FC236}">
              <a16:creationId xmlns:a16="http://schemas.microsoft.com/office/drawing/2014/main" id="{1DE011DA-3B67-488A-80FB-D9C222DEFB5D}"/>
            </a:ext>
          </a:extLst>
        </xdr:cNvPr>
        <xdr:cNvSpPr txBox="1"/>
      </xdr:nvSpPr>
      <xdr:spPr>
        <a:xfrm>
          <a:off x="927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a:extLst>
            <a:ext uri="{FF2B5EF4-FFF2-40B4-BE49-F238E27FC236}">
              <a16:creationId xmlns:a16="http://schemas.microsoft.com/office/drawing/2014/main" id="{C5874F44-40BC-44BD-B6F7-4A81414ECE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a:extLst>
            <a:ext uri="{FF2B5EF4-FFF2-40B4-BE49-F238E27FC236}">
              <a16:creationId xmlns:a16="http://schemas.microsoft.com/office/drawing/2014/main" id="{99D60154-5813-49A8-A090-08013FB5F0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a:extLst>
            <a:ext uri="{FF2B5EF4-FFF2-40B4-BE49-F238E27FC236}">
              <a16:creationId xmlns:a16="http://schemas.microsoft.com/office/drawing/2014/main" id="{DCE64906-D011-41C3-A341-64E0007833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a:extLst>
            <a:ext uri="{FF2B5EF4-FFF2-40B4-BE49-F238E27FC236}">
              <a16:creationId xmlns:a16="http://schemas.microsoft.com/office/drawing/2014/main" id="{91E23F5A-335F-4D19-9D25-EFD795B713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a:extLst>
            <a:ext uri="{FF2B5EF4-FFF2-40B4-BE49-F238E27FC236}">
              <a16:creationId xmlns:a16="http://schemas.microsoft.com/office/drawing/2014/main" id="{CFA6BC15-DF27-4387-98A6-6F1F887574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a:extLst>
            <a:ext uri="{FF2B5EF4-FFF2-40B4-BE49-F238E27FC236}">
              <a16:creationId xmlns:a16="http://schemas.microsoft.com/office/drawing/2014/main" id="{4115AEED-96F3-4DE5-94ED-FA44336E6F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a:extLst>
            <a:ext uri="{FF2B5EF4-FFF2-40B4-BE49-F238E27FC236}">
              <a16:creationId xmlns:a16="http://schemas.microsoft.com/office/drawing/2014/main" id="{0DA1E78E-EDF8-42F0-ADF8-90C94EF677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a:extLst>
            <a:ext uri="{FF2B5EF4-FFF2-40B4-BE49-F238E27FC236}">
              <a16:creationId xmlns:a16="http://schemas.microsoft.com/office/drawing/2014/main" id="{7F5474A4-8EA1-414A-BD43-08FDE563A3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a:extLst>
            <a:ext uri="{FF2B5EF4-FFF2-40B4-BE49-F238E27FC236}">
              <a16:creationId xmlns:a16="http://schemas.microsoft.com/office/drawing/2014/main" id="{4232C8FB-41DD-41A3-A6DC-E23945C9BE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a:extLst>
            <a:ext uri="{FF2B5EF4-FFF2-40B4-BE49-F238E27FC236}">
              <a16:creationId xmlns:a16="http://schemas.microsoft.com/office/drawing/2014/main" id="{9FF3E558-5020-4AFB-88F6-7666A65784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2" name="直線コネクタ 211">
          <a:extLst>
            <a:ext uri="{FF2B5EF4-FFF2-40B4-BE49-F238E27FC236}">
              <a16:creationId xmlns:a16="http://schemas.microsoft.com/office/drawing/2014/main" id="{821D67A1-A125-436F-BB84-E805A246AB5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3" name="テキスト ボックス 212">
          <a:extLst>
            <a:ext uri="{FF2B5EF4-FFF2-40B4-BE49-F238E27FC236}">
              <a16:creationId xmlns:a16="http://schemas.microsoft.com/office/drawing/2014/main" id="{EDC7204E-AC64-4DCD-9486-394AEA1CFB7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4" name="直線コネクタ 213">
          <a:extLst>
            <a:ext uri="{FF2B5EF4-FFF2-40B4-BE49-F238E27FC236}">
              <a16:creationId xmlns:a16="http://schemas.microsoft.com/office/drawing/2014/main" id="{1082E4A2-459F-4700-8B6E-423CC24219A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5" name="テキスト ボックス 214">
          <a:extLst>
            <a:ext uri="{FF2B5EF4-FFF2-40B4-BE49-F238E27FC236}">
              <a16:creationId xmlns:a16="http://schemas.microsoft.com/office/drawing/2014/main" id="{B7A1CFF2-422F-42B2-BB50-86C616BF5AD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6" name="直線コネクタ 215">
          <a:extLst>
            <a:ext uri="{FF2B5EF4-FFF2-40B4-BE49-F238E27FC236}">
              <a16:creationId xmlns:a16="http://schemas.microsoft.com/office/drawing/2014/main" id="{32FE2CFA-6B8F-4969-8C29-13E45C7F77A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7" name="テキスト ボックス 216">
          <a:extLst>
            <a:ext uri="{FF2B5EF4-FFF2-40B4-BE49-F238E27FC236}">
              <a16:creationId xmlns:a16="http://schemas.microsoft.com/office/drawing/2014/main" id="{0826D852-C820-441F-A300-619D285D0EA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8" name="直線コネクタ 217">
          <a:extLst>
            <a:ext uri="{FF2B5EF4-FFF2-40B4-BE49-F238E27FC236}">
              <a16:creationId xmlns:a16="http://schemas.microsoft.com/office/drawing/2014/main" id="{AE065D92-DA91-4008-957C-88A1BA652DD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9" name="テキスト ボックス 218">
          <a:extLst>
            <a:ext uri="{FF2B5EF4-FFF2-40B4-BE49-F238E27FC236}">
              <a16:creationId xmlns:a16="http://schemas.microsoft.com/office/drawing/2014/main" id="{AFAC9753-B6E4-4F5E-A46F-D873B0CF36E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DCCE045E-83A5-4FD6-8A8B-BBD2BFC06D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0E8F3641-2720-4B4F-9174-F49E962C5A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3C69200D-829B-4F86-8BE1-49BA03A050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23" name="直線コネクタ 222">
          <a:extLst>
            <a:ext uri="{FF2B5EF4-FFF2-40B4-BE49-F238E27FC236}">
              <a16:creationId xmlns:a16="http://schemas.microsoft.com/office/drawing/2014/main" id="{527C7809-3F05-4553-9AD7-9E9F3B4FBC1D}"/>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24" name="【福祉施設】&#10;一人当たり面積最小値テキスト">
          <a:extLst>
            <a:ext uri="{FF2B5EF4-FFF2-40B4-BE49-F238E27FC236}">
              <a16:creationId xmlns:a16="http://schemas.microsoft.com/office/drawing/2014/main" id="{FFB719F6-649E-492E-AC3C-D2FBA7029275}"/>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25" name="直線コネクタ 224">
          <a:extLst>
            <a:ext uri="{FF2B5EF4-FFF2-40B4-BE49-F238E27FC236}">
              <a16:creationId xmlns:a16="http://schemas.microsoft.com/office/drawing/2014/main" id="{DEB36159-2095-4333-93FE-A8392D0934D9}"/>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26" name="【福祉施設】&#10;一人当たり面積最大値テキスト">
          <a:extLst>
            <a:ext uri="{FF2B5EF4-FFF2-40B4-BE49-F238E27FC236}">
              <a16:creationId xmlns:a16="http://schemas.microsoft.com/office/drawing/2014/main" id="{6330F2C1-B8CB-4DAB-A1F7-36122A178FF4}"/>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27" name="直線コネクタ 226">
          <a:extLst>
            <a:ext uri="{FF2B5EF4-FFF2-40B4-BE49-F238E27FC236}">
              <a16:creationId xmlns:a16="http://schemas.microsoft.com/office/drawing/2014/main" id="{17A9417C-6207-4CA9-87C4-7F8C16CCCDF9}"/>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228" name="【福祉施設】&#10;一人当たり面積平均値テキスト">
          <a:extLst>
            <a:ext uri="{FF2B5EF4-FFF2-40B4-BE49-F238E27FC236}">
              <a16:creationId xmlns:a16="http://schemas.microsoft.com/office/drawing/2014/main" id="{8FE0797D-F1BE-4586-9D62-1D9C8E5497CB}"/>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29" name="フローチャート: 判断 228">
          <a:extLst>
            <a:ext uri="{FF2B5EF4-FFF2-40B4-BE49-F238E27FC236}">
              <a16:creationId xmlns:a16="http://schemas.microsoft.com/office/drawing/2014/main" id="{EDA67072-4D2E-4F8E-BD52-835F10435606}"/>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22504</xdr:rowOff>
    </xdr:from>
    <xdr:to>
      <xdr:col>50</xdr:col>
      <xdr:colOff>165100</xdr:colOff>
      <xdr:row>85</xdr:row>
      <xdr:rowOff>124104</xdr:rowOff>
    </xdr:to>
    <xdr:sp macro="" textlink="">
      <xdr:nvSpPr>
        <xdr:cNvPr id="230" name="フローチャート: 判断 229">
          <a:extLst>
            <a:ext uri="{FF2B5EF4-FFF2-40B4-BE49-F238E27FC236}">
              <a16:creationId xmlns:a16="http://schemas.microsoft.com/office/drawing/2014/main" id="{A780BA30-4CCE-4F37-A285-6143868302EF}"/>
            </a:ext>
          </a:extLst>
        </xdr:cNvPr>
        <xdr:cNvSpPr/>
      </xdr:nvSpPr>
      <xdr:spPr>
        <a:xfrm>
          <a:off x="9588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34392</xdr:rowOff>
    </xdr:from>
    <xdr:to>
      <xdr:col>46</xdr:col>
      <xdr:colOff>38100</xdr:colOff>
      <xdr:row>85</xdr:row>
      <xdr:rowOff>135992</xdr:rowOff>
    </xdr:to>
    <xdr:sp macro="" textlink="">
      <xdr:nvSpPr>
        <xdr:cNvPr id="231" name="フローチャート: 判断 230">
          <a:extLst>
            <a:ext uri="{FF2B5EF4-FFF2-40B4-BE49-F238E27FC236}">
              <a16:creationId xmlns:a16="http://schemas.microsoft.com/office/drawing/2014/main" id="{67BBB2DE-1A3E-4B02-82D4-15B82F057436}"/>
            </a:ext>
          </a:extLst>
        </xdr:cNvPr>
        <xdr:cNvSpPr/>
      </xdr:nvSpPr>
      <xdr:spPr>
        <a:xfrm>
          <a:off x="8699500" y="146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28905</xdr:rowOff>
    </xdr:from>
    <xdr:to>
      <xdr:col>41</xdr:col>
      <xdr:colOff>101600</xdr:colOff>
      <xdr:row>85</xdr:row>
      <xdr:rowOff>130505</xdr:rowOff>
    </xdr:to>
    <xdr:sp macro="" textlink="">
      <xdr:nvSpPr>
        <xdr:cNvPr id="232" name="フローチャート: 判断 231">
          <a:extLst>
            <a:ext uri="{FF2B5EF4-FFF2-40B4-BE49-F238E27FC236}">
              <a16:creationId xmlns:a16="http://schemas.microsoft.com/office/drawing/2014/main" id="{7F2F9D11-8762-4905-A4AD-CD564D515E41}"/>
            </a:ext>
          </a:extLst>
        </xdr:cNvPr>
        <xdr:cNvSpPr/>
      </xdr:nvSpPr>
      <xdr:spPr>
        <a:xfrm>
          <a:off x="7810500" y="1460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33020</xdr:rowOff>
    </xdr:from>
    <xdr:to>
      <xdr:col>36</xdr:col>
      <xdr:colOff>165100</xdr:colOff>
      <xdr:row>85</xdr:row>
      <xdr:rowOff>134620</xdr:rowOff>
    </xdr:to>
    <xdr:sp macro="" textlink="">
      <xdr:nvSpPr>
        <xdr:cNvPr id="233" name="フローチャート: 判断 232">
          <a:extLst>
            <a:ext uri="{FF2B5EF4-FFF2-40B4-BE49-F238E27FC236}">
              <a16:creationId xmlns:a16="http://schemas.microsoft.com/office/drawing/2014/main" id="{83DAAAF4-7972-4CEC-8456-DC272F7794AE}"/>
            </a:ext>
          </a:extLst>
        </xdr:cNvPr>
        <xdr:cNvSpPr/>
      </xdr:nvSpPr>
      <xdr:spPr>
        <a:xfrm>
          <a:off x="6921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E67198-F31F-4B2A-9778-1EE58C21F48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E3A98962-8CA9-461A-997D-563FE6CA57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33C3AAF2-36CF-4429-9D7B-E68A084B8B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29235848-C668-4035-B189-4B9AB01177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E2FA1D80-4BC0-4979-B689-E98D019A24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160122</xdr:rowOff>
    </xdr:from>
    <xdr:to>
      <xdr:col>41</xdr:col>
      <xdr:colOff>101600</xdr:colOff>
      <xdr:row>85</xdr:row>
      <xdr:rowOff>90272</xdr:rowOff>
    </xdr:to>
    <xdr:sp macro="" textlink="">
      <xdr:nvSpPr>
        <xdr:cNvPr id="239" name="楕円 238">
          <a:extLst>
            <a:ext uri="{FF2B5EF4-FFF2-40B4-BE49-F238E27FC236}">
              <a16:creationId xmlns:a16="http://schemas.microsoft.com/office/drawing/2014/main" id="{67FABD13-0795-4C73-9BDF-EB9E4298D145}"/>
            </a:ext>
          </a:extLst>
        </xdr:cNvPr>
        <xdr:cNvSpPr/>
      </xdr:nvSpPr>
      <xdr:spPr>
        <a:xfrm>
          <a:off x="78105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163779</xdr:rowOff>
    </xdr:from>
    <xdr:to>
      <xdr:col>36</xdr:col>
      <xdr:colOff>165100</xdr:colOff>
      <xdr:row>85</xdr:row>
      <xdr:rowOff>93929</xdr:rowOff>
    </xdr:to>
    <xdr:sp macro="" textlink="">
      <xdr:nvSpPr>
        <xdr:cNvPr id="240" name="楕円 239">
          <a:extLst>
            <a:ext uri="{FF2B5EF4-FFF2-40B4-BE49-F238E27FC236}">
              <a16:creationId xmlns:a16="http://schemas.microsoft.com/office/drawing/2014/main" id="{4E54294D-4333-4E64-AF2F-1CCC717F74B2}"/>
            </a:ext>
          </a:extLst>
        </xdr:cNvPr>
        <xdr:cNvSpPr/>
      </xdr:nvSpPr>
      <xdr:spPr>
        <a:xfrm>
          <a:off x="69215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39472</xdr:rowOff>
    </xdr:from>
    <xdr:to>
      <xdr:col>41</xdr:col>
      <xdr:colOff>50800</xdr:colOff>
      <xdr:row>85</xdr:row>
      <xdr:rowOff>43129</xdr:rowOff>
    </xdr:to>
    <xdr:cxnSp macro="">
      <xdr:nvCxnSpPr>
        <xdr:cNvPr id="241" name="直線コネクタ 240">
          <a:extLst>
            <a:ext uri="{FF2B5EF4-FFF2-40B4-BE49-F238E27FC236}">
              <a16:creationId xmlns:a16="http://schemas.microsoft.com/office/drawing/2014/main" id="{BED47407-713F-49D6-85C9-936D98FA21A3}"/>
            </a:ext>
          </a:extLst>
        </xdr:cNvPr>
        <xdr:cNvCxnSpPr/>
      </xdr:nvCxnSpPr>
      <xdr:spPr>
        <a:xfrm flipV="1">
          <a:off x="6972300" y="1461272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140631</xdr:rowOff>
    </xdr:from>
    <xdr:ext cx="469744" cy="259045"/>
    <xdr:sp macro="" textlink="">
      <xdr:nvSpPr>
        <xdr:cNvPr id="242" name="n_1aveValue【福祉施設】&#10;一人当たり面積">
          <a:extLst>
            <a:ext uri="{FF2B5EF4-FFF2-40B4-BE49-F238E27FC236}">
              <a16:creationId xmlns:a16="http://schemas.microsoft.com/office/drawing/2014/main" id="{CFDA4617-22CE-4B87-9437-DA521EA79FB3}"/>
            </a:ext>
          </a:extLst>
        </xdr:cNvPr>
        <xdr:cNvSpPr txBox="1"/>
      </xdr:nvSpPr>
      <xdr:spPr>
        <a:xfrm>
          <a:off x="93917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152519</xdr:rowOff>
    </xdr:from>
    <xdr:ext cx="469744" cy="259045"/>
    <xdr:sp macro="" textlink="">
      <xdr:nvSpPr>
        <xdr:cNvPr id="243" name="n_2aveValue【福祉施設】&#10;一人当たり面積">
          <a:extLst>
            <a:ext uri="{FF2B5EF4-FFF2-40B4-BE49-F238E27FC236}">
              <a16:creationId xmlns:a16="http://schemas.microsoft.com/office/drawing/2014/main" id="{DA5363D0-B636-4891-B003-3BAE7A3B622F}"/>
            </a:ext>
          </a:extLst>
        </xdr:cNvPr>
        <xdr:cNvSpPr txBox="1"/>
      </xdr:nvSpPr>
      <xdr:spPr>
        <a:xfrm>
          <a:off x="85154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121632</xdr:rowOff>
    </xdr:from>
    <xdr:ext cx="469744" cy="259045"/>
    <xdr:sp macro="" textlink="">
      <xdr:nvSpPr>
        <xdr:cNvPr id="244" name="n_3aveValue【福祉施設】&#10;一人当たり面積">
          <a:extLst>
            <a:ext uri="{FF2B5EF4-FFF2-40B4-BE49-F238E27FC236}">
              <a16:creationId xmlns:a16="http://schemas.microsoft.com/office/drawing/2014/main" id="{14775229-DC1C-4220-A45D-41C2E042EA71}"/>
            </a:ext>
          </a:extLst>
        </xdr:cNvPr>
        <xdr:cNvSpPr txBox="1"/>
      </xdr:nvSpPr>
      <xdr:spPr>
        <a:xfrm>
          <a:off x="7626427" y="1469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125747</xdr:rowOff>
    </xdr:from>
    <xdr:ext cx="469744" cy="259045"/>
    <xdr:sp macro="" textlink="">
      <xdr:nvSpPr>
        <xdr:cNvPr id="245" name="n_4aveValue【福祉施設】&#10;一人当たり面積">
          <a:extLst>
            <a:ext uri="{FF2B5EF4-FFF2-40B4-BE49-F238E27FC236}">
              <a16:creationId xmlns:a16="http://schemas.microsoft.com/office/drawing/2014/main" id="{D194C454-A266-4590-A87D-ED276339CDF8}"/>
            </a:ext>
          </a:extLst>
        </xdr:cNvPr>
        <xdr:cNvSpPr txBox="1"/>
      </xdr:nvSpPr>
      <xdr:spPr>
        <a:xfrm>
          <a:off x="6737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106799</xdr:rowOff>
    </xdr:from>
    <xdr:ext cx="469744" cy="259045"/>
    <xdr:sp macro="" textlink="">
      <xdr:nvSpPr>
        <xdr:cNvPr id="246" name="n_3mainValue【福祉施設】&#10;一人当たり面積">
          <a:extLst>
            <a:ext uri="{FF2B5EF4-FFF2-40B4-BE49-F238E27FC236}">
              <a16:creationId xmlns:a16="http://schemas.microsoft.com/office/drawing/2014/main" id="{6D54C577-427D-4785-AFB3-7AD9CC751C37}"/>
            </a:ext>
          </a:extLst>
        </xdr:cNvPr>
        <xdr:cNvSpPr txBox="1"/>
      </xdr:nvSpPr>
      <xdr:spPr>
        <a:xfrm>
          <a:off x="7626427" y="1433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110456</xdr:rowOff>
    </xdr:from>
    <xdr:ext cx="469744" cy="259045"/>
    <xdr:sp macro="" textlink="">
      <xdr:nvSpPr>
        <xdr:cNvPr id="247" name="n_4mainValue【福祉施設】&#10;一人当たり面積">
          <a:extLst>
            <a:ext uri="{FF2B5EF4-FFF2-40B4-BE49-F238E27FC236}">
              <a16:creationId xmlns:a16="http://schemas.microsoft.com/office/drawing/2014/main" id="{86E6F68C-4A26-4DFA-AD42-9F18C4E00052}"/>
            </a:ext>
          </a:extLst>
        </xdr:cNvPr>
        <xdr:cNvSpPr txBox="1"/>
      </xdr:nvSpPr>
      <xdr:spPr>
        <a:xfrm>
          <a:off x="6737427" y="1434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a:extLst>
            <a:ext uri="{FF2B5EF4-FFF2-40B4-BE49-F238E27FC236}">
              <a16:creationId xmlns:a16="http://schemas.microsoft.com/office/drawing/2014/main" id="{7412FF2A-B463-4B72-8D92-640EDF6C8C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a:extLst>
            <a:ext uri="{FF2B5EF4-FFF2-40B4-BE49-F238E27FC236}">
              <a16:creationId xmlns:a16="http://schemas.microsoft.com/office/drawing/2014/main" id="{B1D3B98D-12E3-4048-9700-B184DD21DA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a:extLst>
            <a:ext uri="{FF2B5EF4-FFF2-40B4-BE49-F238E27FC236}">
              <a16:creationId xmlns:a16="http://schemas.microsoft.com/office/drawing/2014/main" id="{16C34FC4-5F83-4ADF-A08A-CB22ECB54A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a:extLst>
            <a:ext uri="{FF2B5EF4-FFF2-40B4-BE49-F238E27FC236}">
              <a16:creationId xmlns:a16="http://schemas.microsoft.com/office/drawing/2014/main" id="{477BDC6E-46DA-47FE-8847-DF5A6376E3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a:extLst>
            <a:ext uri="{FF2B5EF4-FFF2-40B4-BE49-F238E27FC236}">
              <a16:creationId xmlns:a16="http://schemas.microsoft.com/office/drawing/2014/main" id="{31C73365-DFD9-4CEB-A5A0-2B49014339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a:extLst>
            <a:ext uri="{FF2B5EF4-FFF2-40B4-BE49-F238E27FC236}">
              <a16:creationId xmlns:a16="http://schemas.microsoft.com/office/drawing/2014/main" id="{B8DF9E64-BD16-4A1F-80EB-B372D25910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a:extLst>
            <a:ext uri="{FF2B5EF4-FFF2-40B4-BE49-F238E27FC236}">
              <a16:creationId xmlns:a16="http://schemas.microsoft.com/office/drawing/2014/main" id="{847D6A68-AA75-4351-8572-5B3F8839F3A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a:extLst>
            <a:ext uri="{FF2B5EF4-FFF2-40B4-BE49-F238E27FC236}">
              <a16:creationId xmlns:a16="http://schemas.microsoft.com/office/drawing/2014/main" id="{D695BF22-F8F6-4AD3-8F3E-96C7279BD3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a:extLst>
            <a:ext uri="{FF2B5EF4-FFF2-40B4-BE49-F238E27FC236}">
              <a16:creationId xmlns:a16="http://schemas.microsoft.com/office/drawing/2014/main" id="{0A7E599C-9E25-4C52-BD88-92091D3814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a:extLst>
            <a:ext uri="{FF2B5EF4-FFF2-40B4-BE49-F238E27FC236}">
              <a16:creationId xmlns:a16="http://schemas.microsoft.com/office/drawing/2014/main" id="{08E5790C-7A3D-413B-99FB-198AC920F42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8" name="テキスト ボックス 257">
          <a:extLst>
            <a:ext uri="{FF2B5EF4-FFF2-40B4-BE49-F238E27FC236}">
              <a16:creationId xmlns:a16="http://schemas.microsoft.com/office/drawing/2014/main" id="{2AC7C29C-F3F8-4ED7-839C-97FDF36AB83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a:extLst>
            <a:ext uri="{FF2B5EF4-FFF2-40B4-BE49-F238E27FC236}">
              <a16:creationId xmlns:a16="http://schemas.microsoft.com/office/drawing/2014/main" id="{57201318-D8B6-4FEB-86FC-98DB5AAACB9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0" name="テキスト ボックス 259">
          <a:extLst>
            <a:ext uri="{FF2B5EF4-FFF2-40B4-BE49-F238E27FC236}">
              <a16:creationId xmlns:a16="http://schemas.microsoft.com/office/drawing/2014/main" id="{C4800CB1-DD22-4936-A994-6616142C2BD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a:extLst>
            <a:ext uri="{FF2B5EF4-FFF2-40B4-BE49-F238E27FC236}">
              <a16:creationId xmlns:a16="http://schemas.microsoft.com/office/drawing/2014/main" id="{A44E86E6-07D1-4FE0-AC49-502B67F101A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a:extLst>
            <a:ext uri="{FF2B5EF4-FFF2-40B4-BE49-F238E27FC236}">
              <a16:creationId xmlns:a16="http://schemas.microsoft.com/office/drawing/2014/main" id="{72868B41-CD73-41E0-BC6A-BE4E7E85DD7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a:extLst>
            <a:ext uri="{FF2B5EF4-FFF2-40B4-BE49-F238E27FC236}">
              <a16:creationId xmlns:a16="http://schemas.microsoft.com/office/drawing/2014/main" id="{C87002E7-1C7D-43D4-8FC8-4FFF56C1967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a:extLst>
            <a:ext uri="{FF2B5EF4-FFF2-40B4-BE49-F238E27FC236}">
              <a16:creationId xmlns:a16="http://schemas.microsoft.com/office/drawing/2014/main" id="{3364EDDE-514C-49D9-AEFF-7EB8D6CFA1A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a:extLst>
            <a:ext uri="{FF2B5EF4-FFF2-40B4-BE49-F238E27FC236}">
              <a16:creationId xmlns:a16="http://schemas.microsoft.com/office/drawing/2014/main" id="{C0F38764-7E8C-4E01-A369-A51B69F4EBA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a:extLst>
            <a:ext uri="{FF2B5EF4-FFF2-40B4-BE49-F238E27FC236}">
              <a16:creationId xmlns:a16="http://schemas.microsoft.com/office/drawing/2014/main" id="{282BF895-4151-4922-813C-7E488A9A34A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a:extLst>
            <a:ext uri="{FF2B5EF4-FFF2-40B4-BE49-F238E27FC236}">
              <a16:creationId xmlns:a16="http://schemas.microsoft.com/office/drawing/2014/main" id="{7AB22A3C-48B9-459A-8E67-7F6054EBBCF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a:extLst>
            <a:ext uri="{FF2B5EF4-FFF2-40B4-BE49-F238E27FC236}">
              <a16:creationId xmlns:a16="http://schemas.microsoft.com/office/drawing/2014/main" id="{439F48A2-ED3F-4F43-869A-843FD78573D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a:extLst>
            <a:ext uri="{FF2B5EF4-FFF2-40B4-BE49-F238E27FC236}">
              <a16:creationId xmlns:a16="http://schemas.microsoft.com/office/drawing/2014/main" id="{0B1ACD0E-7342-4230-AD0B-B99E6FD6B4F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0" name="テキスト ボックス 269">
          <a:extLst>
            <a:ext uri="{FF2B5EF4-FFF2-40B4-BE49-F238E27FC236}">
              <a16:creationId xmlns:a16="http://schemas.microsoft.com/office/drawing/2014/main" id="{59723CC3-17AA-4074-9FB5-588EB7CA5AF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6DC7F7B0-9F90-4DAD-80B5-C54654D8B9F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789841FC-2960-4D3E-8B99-EE51A56A4CE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273" name="直線コネクタ 272">
          <a:extLst>
            <a:ext uri="{FF2B5EF4-FFF2-40B4-BE49-F238E27FC236}">
              <a16:creationId xmlns:a16="http://schemas.microsoft.com/office/drawing/2014/main" id="{DB7B3779-9BCC-48BF-9F11-770FD72AA482}"/>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74" name="【市民会館】&#10;有形固定資産減価償却率最小値テキスト">
          <a:extLst>
            <a:ext uri="{FF2B5EF4-FFF2-40B4-BE49-F238E27FC236}">
              <a16:creationId xmlns:a16="http://schemas.microsoft.com/office/drawing/2014/main" id="{ED114F2B-B445-48AD-9FF8-84BC8C6BD26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75" name="直線コネクタ 274">
          <a:extLst>
            <a:ext uri="{FF2B5EF4-FFF2-40B4-BE49-F238E27FC236}">
              <a16:creationId xmlns:a16="http://schemas.microsoft.com/office/drawing/2014/main" id="{D0992D68-C5D7-4E8F-B644-B6B4E1417D9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276" name="【市民会館】&#10;有形固定資産減価償却率最大値テキスト">
          <a:extLst>
            <a:ext uri="{FF2B5EF4-FFF2-40B4-BE49-F238E27FC236}">
              <a16:creationId xmlns:a16="http://schemas.microsoft.com/office/drawing/2014/main" id="{E8E6608D-44F5-4551-9CE0-0C167243AE52}"/>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277" name="直線コネクタ 276">
          <a:extLst>
            <a:ext uri="{FF2B5EF4-FFF2-40B4-BE49-F238E27FC236}">
              <a16:creationId xmlns:a16="http://schemas.microsoft.com/office/drawing/2014/main" id="{A9E51A38-4740-4FC0-B5D9-F1F9025941B9}"/>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4A6B0EE4-5BC7-44AE-B8A9-608471F22CB4}"/>
            </a:ext>
          </a:extLst>
        </xdr:cNvPr>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279" name="フローチャート: 判断 278">
          <a:extLst>
            <a:ext uri="{FF2B5EF4-FFF2-40B4-BE49-F238E27FC236}">
              <a16:creationId xmlns:a16="http://schemas.microsoft.com/office/drawing/2014/main" id="{30461B86-E52E-4907-A39D-FBFB1849F211}"/>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20501</xdr:rowOff>
    </xdr:from>
    <xdr:to>
      <xdr:col>20</xdr:col>
      <xdr:colOff>38100</xdr:colOff>
      <xdr:row>105</xdr:row>
      <xdr:rowOff>122101</xdr:rowOff>
    </xdr:to>
    <xdr:sp macro="" textlink="">
      <xdr:nvSpPr>
        <xdr:cNvPr id="280" name="フローチャート: 判断 279">
          <a:extLst>
            <a:ext uri="{FF2B5EF4-FFF2-40B4-BE49-F238E27FC236}">
              <a16:creationId xmlns:a16="http://schemas.microsoft.com/office/drawing/2014/main" id="{67A85E0E-2C50-4BFE-B745-D77CE18C7AA4}"/>
            </a:ext>
          </a:extLst>
        </xdr:cNvPr>
        <xdr:cNvSpPr/>
      </xdr:nvSpPr>
      <xdr:spPr>
        <a:xfrm>
          <a:off x="3746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27032</xdr:rowOff>
    </xdr:from>
    <xdr:to>
      <xdr:col>15</xdr:col>
      <xdr:colOff>101600</xdr:colOff>
      <xdr:row>105</xdr:row>
      <xdr:rowOff>128632</xdr:rowOff>
    </xdr:to>
    <xdr:sp macro="" textlink="">
      <xdr:nvSpPr>
        <xdr:cNvPr id="281" name="フローチャート: 判断 280">
          <a:extLst>
            <a:ext uri="{FF2B5EF4-FFF2-40B4-BE49-F238E27FC236}">
              <a16:creationId xmlns:a16="http://schemas.microsoft.com/office/drawing/2014/main" id="{9B2486DE-FA80-441F-A7AD-FFF66DC440F6}"/>
            </a:ext>
          </a:extLst>
        </xdr:cNvPr>
        <xdr:cNvSpPr/>
      </xdr:nvSpPr>
      <xdr:spPr>
        <a:xfrm>
          <a:off x="2857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282" name="フローチャート: 判断 281">
          <a:extLst>
            <a:ext uri="{FF2B5EF4-FFF2-40B4-BE49-F238E27FC236}">
              <a16:creationId xmlns:a16="http://schemas.microsoft.com/office/drawing/2014/main" id="{13BC4BF2-EBBA-4CA5-BFB0-CA749B99E97C}"/>
            </a:ext>
          </a:extLst>
        </xdr:cNvPr>
        <xdr:cNvSpPr/>
      </xdr:nvSpPr>
      <xdr:spPr>
        <a:xfrm>
          <a:off x="1968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110308</xdr:rowOff>
    </xdr:from>
    <xdr:to>
      <xdr:col>6</xdr:col>
      <xdr:colOff>38100</xdr:colOff>
      <xdr:row>105</xdr:row>
      <xdr:rowOff>40458</xdr:rowOff>
    </xdr:to>
    <xdr:sp macro="" textlink="">
      <xdr:nvSpPr>
        <xdr:cNvPr id="283" name="フローチャート: 判断 282">
          <a:extLst>
            <a:ext uri="{FF2B5EF4-FFF2-40B4-BE49-F238E27FC236}">
              <a16:creationId xmlns:a16="http://schemas.microsoft.com/office/drawing/2014/main" id="{D3509BE8-A408-4866-A20B-17733D5295B2}"/>
            </a:ext>
          </a:extLst>
        </xdr:cNvPr>
        <xdr:cNvSpPr/>
      </xdr:nvSpPr>
      <xdr:spPr>
        <a:xfrm>
          <a:off x="1079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9DEE6800-7C5D-48DC-B0B0-3A8C906A7E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80148161-2056-4909-8FD9-AC8EE8CBE03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CEFA7476-E6F2-4B51-AEF3-D74F0AECE56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76F156B1-470B-44C0-B3D4-B35447C376F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B3CE1E50-9FA9-436C-8C15-5FB97F43E46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23768</xdr:rowOff>
    </xdr:from>
    <xdr:to>
      <xdr:col>24</xdr:col>
      <xdr:colOff>114300</xdr:colOff>
      <xdr:row>108</xdr:row>
      <xdr:rowOff>125368</xdr:rowOff>
    </xdr:to>
    <xdr:sp macro="" textlink="">
      <xdr:nvSpPr>
        <xdr:cNvPr id="289" name="楕円 288">
          <a:extLst>
            <a:ext uri="{FF2B5EF4-FFF2-40B4-BE49-F238E27FC236}">
              <a16:creationId xmlns:a16="http://schemas.microsoft.com/office/drawing/2014/main" id="{C1B39A1D-5D82-42CB-A662-AD52DCB8989E}"/>
            </a:ext>
          </a:extLst>
        </xdr:cNvPr>
        <xdr:cNvSpPr/>
      </xdr:nvSpPr>
      <xdr:spPr>
        <a:xfrm>
          <a:off x="45847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2195</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F39C3FCA-A43A-47B3-A529-24DB5BA72B1F}"/>
            </a:ext>
          </a:extLst>
        </xdr:cNvPr>
        <xdr:cNvSpPr txBox="1"/>
      </xdr:nvSpPr>
      <xdr:spPr>
        <a:xfrm>
          <a:off x="4673600"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138628</xdr:rowOff>
    </xdr:from>
    <xdr:ext cx="405111" cy="259045"/>
    <xdr:sp macro="" textlink="">
      <xdr:nvSpPr>
        <xdr:cNvPr id="291" name="n_1aveValue【市民会館】&#10;有形固定資産減価償却率">
          <a:extLst>
            <a:ext uri="{FF2B5EF4-FFF2-40B4-BE49-F238E27FC236}">
              <a16:creationId xmlns:a16="http://schemas.microsoft.com/office/drawing/2014/main" id="{BFF29D41-54F0-47CF-8742-BD034E5346F5}"/>
            </a:ext>
          </a:extLst>
        </xdr:cNvPr>
        <xdr:cNvSpPr txBox="1"/>
      </xdr:nvSpPr>
      <xdr:spPr>
        <a:xfrm>
          <a:off x="3582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145159</xdr:rowOff>
    </xdr:from>
    <xdr:ext cx="405111" cy="259045"/>
    <xdr:sp macro="" textlink="">
      <xdr:nvSpPr>
        <xdr:cNvPr id="292" name="n_2aveValue【市民会館】&#10;有形固定資産減価償却率">
          <a:extLst>
            <a:ext uri="{FF2B5EF4-FFF2-40B4-BE49-F238E27FC236}">
              <a16:creationId xmlns:a16="http://schemas.microsoft.com/office/drawing/2014/main" id="{9B8161F3-6548-4C55-AB8B-75F5124ECF73}"/>
            </a:ext>
          </a:extLst>
        </xdr:cNvPr>
        <xdr:cNvSpPr txBox="1"/>
      </xdr:nvSpPr>
      <xdr:spPr>
        <a:xfrm>
          <a:off x="2705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133729</xdr:rowOff>
    </xdr:from>
    <xdr:ext cx="405111" cy="259045"/>
    <xdr:sp macro="" textlink="">
      <xdr:nvSpPr>
        <xdr:cNvPr id="293" name="n_3aveValue【市民会館】&#10;有形固定資産減価償却率">
          <a:extLst>
            <a:ext uri="{FF2B5EF4-FFF2-40B4-BE49-F238E27FC236}">
              <a16:creationId xmlns:a16="http://schemas.microsoft.com/office/drawing/2014/main" id="{177F6799-F444-471D-BEDC-9CE3DCD5027C}"/>
            </a:ext>
          </a:extLst>
        </xdr:cNvPr>
        <xdr:cNvSpPr txBox="1"/>
      </xdr:nvSpPr>
      <xdr:spPr>
        <a:xfrm>
          <a:off x="1816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56985</xdr:rowOff>
    </xdr:from>
    <xdr:ext cx="405111" cy="259045"/>
    <xdr:sp macro="" textlink="">
      <xdr:nvSpPr>
        <xdr:cNvPr id="294" name="n_4aveValue【市民会館】&#10;有形固定資産減価償却率">
          <a:extLst>
            <a:ext uri="{FF2B5EF4-FFF2-40B4-BE49-F238E27FC236}">
              <a16:creationId xmlns:a16="http://schemas.microsoft.com/office/drawing/2014/main" id="{7FBBF4DC-011A-4CDB-BFD5-D0DE6D61A1FD}"/>
            </a:ext>
          </a:extLst>
        </xdr:cNvPr>
        <xdr:cNvSpPr txBox="1"/>
      </xdr:nvSpPr>
      <xdr:spPr>
        <a:xfrm>
          <a:off x="927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a:extLst>
            <a:ext uri="{FF2B5EF4-FFF2-40B4-BE49-F238E27FC236}">
              <a16:creationId xmlns:a16="http://schemas.microsoft.com/office/drawing/2014/main" id="{355910D1-029E-44F3-ADAD-F3867600D6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a:extLst>
            <a:ext uri="{FF2B5EF4-FFF2-40B4-BE49-F238E27FC236}">
              <a16:creationId xmlns:a16="http://schemas.microsoft.com/office/drawing/2014/main" id="{0BE2E398-DDD5-406B-8E8D-3B0EE422BA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a:extLst>
            <a:ext uri="{FF2B5EF4-FFF2-40B4-BE49-F238E27FC236}">
              <a16:creationId xmlns:a16="http://schemas.microsoft.com/office/drawing/2014/main" id="{9338A64A-0052-48B3-8CB8-B7A271061B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a:extLst>
            <a:ext uri="{FF2B5EF4-FFF2-40B4-BE49-F238E27FC236}">
              <a16:creationId xmlns:a16="http://schemas.microsoft.com/office/drawing/2014/main" id="{E102549E-F3F4-4452-BB33-730E4A0F5C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a:extLst>
            <a:ext uri="{FF2B5EF4-FFF2-40B4-BE49-F238E27FC236}">
              <a16:creationId xmlns:a16="http://schemas.microsoft.com/office/drawing/2014/main" id="{B6DDB91D-652C-4C6E-8864-C4958C6C09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a:extLst>
            <a:ext uri="{FF2B5EF4-FFF2-40B4-BE49-F238E27FC236}">
              <a16:creationId xmlns:a16="http://schemas.microsoft.com/office/drawing/2014/main" id="{78B250BB-42AD-4BF4-A29B-4E0DD07CA5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a:extLst>
            <a:ext uri="{FF2B5EF4-FFF2-40B4-BE49-F238E27FC236}">
              <a16:creationId xmlns:a16="http://schemas.microsoft.com/office/drawing/2014/main" id="{0AFE1121-BC02-4865-A5A2-1A10368F92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a:extLst>
            <a:ext uri="{FF2B5EF4-FFF2-40B4-BE49-F238E27FC236}">
              <a16:creationId xmlns:a16="http://schemas.microsoft.com/office/drawing/2014/main" id="{F4B30C27-49A9-41D6-A35A-80722FA5177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a:extLst>
            <a:ext uri="{FF2B5EF4-FFF2-40B4-BE49-F238E27FC236}">
              <a16:creationId xmlns:a16="http://schemas.microsoft.com/office/drawing/2014/main" id="{3398C3DC-7221-4457-808A-F4A73500237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a:extLst>
            <a:ext uri="{FF2B5EF4-FFF2-40B4-BE49-F238E27FC236}">
              <a16:creationId xmlns:a16="http://schemas.microsoft.com/office/drawing/2014/main" id="{C510E164-490F-4F71-869A-81FCAE887B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5" name="直線コネクタ 304">
          <a:extLst>
            <a:ext uri="{FF2B5EF4-FFF2-40B4-BE49-F238E27FC236}">
              <a16:creationId xmlns:a16="http://schemas.microsoft.com/office/drawing/2014/main" id="{242E4BA5-F9D1-40B4-AC3A-F42F4520CC8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6" name="テキスト ボックス 305">
          <a:extLst>
            <a:ext uri="{FF2B5EF4-FFF2-40B4-BE49-F238E27FC236}">
              <a16:creationId xmlns:a16="http://schemas.microsoft.com/office/drawing/2014/main" id="{4897E43A-5A64-437D-A649-AA0562BF973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7" name="直線コネクタ 306">
          <a:extLst>
            <a:ext uri="{FF2B5EF4-FFF2-40B4-BE49-F238E27FC236}">
              <a16:creationId xmlns:a16="http://schemas.microsoft.com/office/drawing/2014/main" id="{BF996C33-AA50-4BC0-9191-E2A3BF6AC65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8" name="テキスト ボックス 307">
          <a:extLst>
            <a:ext uri="{FF2B5EF4-FFF2-40B4-BE49-F238E27FC236}">
              <a16:creationId xmlns:a16="http://schemas.microsoft.com/office/drawing/2014/main" id="{8553360A-9445-446B-B616-E4D4C111DF1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9" name="直線コネクタ 308">
          <a:extLst>
            <a:ext uri="{FF2B5EF4-FFF2-40B4-BE49-F238E27FC236}">
              <a16:creationId xmlns:a16="http://schemas.microsoft.com/office/drawing/2014/main" id="{6D2559C0-E75D-4A31-A695-D1D7257FD70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0" name="テキスト ボックス 309">
          <a:extLst>
            <a:ext uri="{FF2B5EF4-FFF2-40B4-BE49-F238E27FC236}">
              <a16:creationId xmlns:a16="http://schemas.microsoft.com/office/drawing/2014/main" id="{6913D9E9-FFA9-4A1A-A488-8635BABA00D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1" name="直線コネクタ 310">
          <a:extLst>
            <a:ext uri="{FF2B5EF4-FFF2-40B4-BE49-F238E27FC236}">
              <a16:creationId xmlns:a16="http://schemas.microsoft.com/office/drawing/2014/main" id="{5ECE657A-5E71-4AE1-8C96-970D2ACDFE0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2" name="テキスト ボックス 311">
          <a:extLst>
            <a:ext uri="{FF2B5EF4-FFF2-40B4-BE49-F238E27FC236}">
              <a16:creationId xmlns:a16="http://schemas.microsoft.com/office/drawing/2014/main" id="{C1FA41F8-1735-46B7-8F6F-EC029E75EDC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3" name="直線コネクタ 312">
          <a:extLst>
            <a:ext uri="{FF2B5EF4-FFF2-40B4-BE49-F238E27FC236}">
              <a16:creationId xmlns:a16="http://schemas.microsoft.com/office/drawing/2014/main" id="{CD971955-8DE3-477D-B79A-88D05B1A57B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31896B73-8374-43EA-8FB8-B3F8C291DA3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a:extLst>
            <a:ext uri="{FF2B5EF4-FFF2-40B4-BE49-F238E27FC236}">
              <a16:creationId xmlns:a16="http://schemas.microsoft.com/office/drawing/2014/main" id="{3D35C6B2-91AF-49AF-AB3B-50FDE6AC3BD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9D5B1B08-7EE1-42CE-8C63-2D2EE37E373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a:extLst>
            <a:ext uri="{FF2B5EF4-FFF2-40B4-BE49-F238E27FC236}">
              <a16:creationId xmlns:a16="http://schemas.microsoft.com/office/drawing/2014/main" id="{CE1356BA-87BB-45FF-B32B-33A2B0452B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18" name="直線コネクタ 317">
          <a:extLst>
            <a:ext uri="{FF2B5EF4-FFF2-40B4-BE49-F238E27FC236}">
              <a16:creationId xmlns:a16="http://schemas.microsoft.com/office/drawing/2014/main" id="{65C41903-C249-4EFB-864E-BB77C3ACB03D}"/>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19" name="【市民会館】&#10;一人当たり面積最小値テキスト">
          <a:extLst>
            <a:ext uri="{FF2B5EF4-FFF2-40B4-BE49-F238E27FC236}">
              <a16:creationId xmlns:a16="http://schemas.microsoft.com/office/drawing/2014/main" id="{85F9A93F-FF1B-4F4E-ADF2-069C44575645}"/>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20" name="直線コネクタ 319">
          <a:extLst>
            <a:ext uri="{FF2B5EF4-FFF2-40B4-BE49-F238E27FC236}">
              <a16:creationId xmlns:a16="http://schemas.microsoft.com/office/drawing/2014/main" id="{2EF7FFB5-4AE7-4687-B24D-67E51C47B5E4}"/>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21" name="【市民会館】&#10;一人当たり面積最大値テキスト">
          <a:extLst>
            <a:ext uri="{FF2B5EF4-FFF2-40B4-BE49-F238E27FC236}">
              <a16:creationId xmlns:a16="http://schemas.microsoft.com/office/drawing/2014/main" id="{CD26A2F6-652B-4080-BA33-F1E1E0FADD3D}"/>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22" name="直線コネクタ 321">
          <a:extLst>
            <a:ext uri="{FF2B5EF4-FFF2-40B4-BE49-F238E27FC236}">
              <a16:creationId xmlns:a16="http://schemas.microsoft.com/office/drawing/2014/main" id="{0C793A02-E27F-4292-A89A-CD5CE0853F3C}"/>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23" name="【市民会館】&#10;一人当たり面積平均値テキスト">
          <a:extLst>
            <a:ext uri="{FF2B5EF4-FFF2-40B4-BE49-F238E27FC236}">
              <a16:creationId xmlns:a16="http://schemas.microsoft.com/office/drawing/2014/main" id="{475E15E0-3928-4B3F-8B80-A9D9F634348B}"/>
            </a:ext>
          </a:extLst>
        </xdr:cNvPr>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24" name="フローチャート: 判断 323">
          <a:extLst>
            <a:ext uri="{FF2B5EF4-FFF2-40B4-BE49-F238E27FC236}">
              <a16:creationId xmlns:a16="http://schemas.microsoft.com/office/drawing/2014/main" id="{0EAE8E9F-AF24-47AD-9F75-60F125B83E21}"/>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97789</xdr:rowOff>
    </xdr:from>
    <xdr:to>
      <xdr:col>50</xdr:col>
      <xdr:colOff>165100</xdr:colOff>
      <xdr:row>108</xdr:row>
      <xdr:rowOff>27939</xdr:rowOff>
    </xdr:to>
    <xdr:sp macro="" textlink="">
      <xdr:nvSpPr>
        <xdr:cNvPr id="325" name="フローチャート: 判断 324">
          <a:extLst>
            <a:ext uri="{FF2B5EF4-FFF2-40B4-BE49-F238E27FC236}">
              <a16:creationId xmlns:a16="http://schemas.microsoft.com/office/drawing/2014/main" id="{29195DF5-1CE5-4607-9750-B2A9A7F9B345}"/>
            </a:ext>
          </a:extLst>
        </xdr:cNvPr>
        <xdr:cNvSpPr/>
      </xdr:nvSpPr>
      <xdr:spPr>
        <a:xfrm>
          <a:off x="9588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84074</xdr:rowOff>
    </xdr:from>
    <xdr:to>
      <xdr:col>46</xdr:col>
      <xdr:colOff>38100</xdr:colOff>
      <xdr:row>108</xdr:row>
      <xdr:rowOff>14224</xdr:rowOff>
    </xdr:to>
    <xdr:sp macro="" textlink="">
      <xdr:nvSpPr>
        <xdr:cNvPr id="326" name="フローチャート: 判断 325">
          <a:extLst>
            <a:ext uri="{FF2B5EF4-FFF2-40B4-BE49-F238E27FC236}">
              <a16:creationId xmlns:a16="http://schemas.microsoft.com/office/drawing/2014/main" id="{0B70F999-4CA6-462C-B1F6-BFB624D1454D}"/>
            </a:ext>
          </a:extLst>
        </xdr:cNvPr>
        <xdr:cNvSpPr/>
      </xdr:nvSpPr>
      <xdr:spPr>
        <a:xfrm>
          <a:off x="8699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93980</xdr:rowOff>
    </xdr:from>
    <xdr:to>
      <xdr:col>41</xdr:col>
      <xdr:colOff>101600</xdr:colOff>
      <xdr:row>108</xdr:row>
      <xdr:rowOff>24130</xdr:rowOff>
    </xdr:to>
    <xdr:sp macro="" textlink="">
      <xdr:nvSpPr>
        <xdr:cNvPr id="327" name="フローチャート: 判断 326">
          <a:extLst>
            <a:ext uri="{FF2B5EF4-FFF2-40B4-BE49-F238E27FC236}">
              <a16:creationId xmlns:a16="http://schemas.microsoft.com/office/drawing/2014/main" id="{0EFB1DE5-D723-46CD-8B14-165B242A30D4}"/>
            </a:ext>
          </a:extLst>
        </xdr:cNvPr>
        <xdr:cNvSpPr/>
      </xdr:nvSpPr>
      <xdr:spPr>
        <a:xfrm>
          <a:off x="7810500" y="184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71120</xdr:rowOff>
    </xdr:from>
    <xdr:to>
      <xdr:col>36</xdr:col>
      <xdr:colOff>165100</xdr:colOff>
      <xdr:row>108</xdr:row>
      <xdr:rowOff>1270</xdr:rowOff>
    </xdr:to>
    <xdr:sp macro="" textlink="">
      <xdr:nvSpPr>
        <xdr:cNvPr id="328" name="フローチャート: 判断 327">
          <a:extLst>
            <a:ext uri="{FF2B5EF4-FFF2-40B4-BE49-F238E27FC236}">
              <a16:creationId xmlns:a16="http://schemas.microsoft.com/office/drawing/2014/main" id="{B2292577-BD04-4A26-A1F8-6D5FB4D33AE7}"/>
            </a:ext>
          </a:extLst>
        </xdr:cNvPr>
        <xdr:cNvSpPr/>
      </xdr:nvSpPr>
      <xdr:spPr>
        <a:xfrm>
          <a:off x="6921500" y="18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50699A16-890A-4FDB-99C2-05DCB12B6E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329F4314-85A7-4460-AED0-11DD65069AA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2CAB6962-47B7-4010-99C3-C842C8207E5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E947AC97-67A9-43FE-AEB6-5287DAF52CB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2C984E92-5028-4FB5-8FF1-418B98D4F16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34" name="楕円 333">
          <a:extLst>
            <a:ext uri="{FF2B5EF4-FFF2-40B4-BE49-F238E27FC236}">
              <a16:creationId xmlns:a16="http://schemas.microsoft.com/office/drawing/2014/main" id="{A7F87235-4FCA-4683-B459-523EAC476A91}"/>
            </a:ext>
          </a:extLst>
        </xdr:cNvPr>
        <xdr:cNvSpPr/>
      </xdr:nvSpPr>
      <xdr:spPr>
        <a:xfrm>
          <a:off x="10426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91457</xdr:rowOff>
    </xdr:from>
    <xdr:ext cx="469744" cy="259045"/>
    <xdr:sp macro="" textlink="">
      <xdr:nvSpPr>
        <xdr:cNvPr id="335" name="【市民会館】&#10;一人当たり面積該当値テキスト">
          <a:extLst>
            <a:ext uri="{FF2B5EF4-FFF2-40B4-BE49-F238E27FC236}">
              <a16:creationId xmlns:a16="http://schemas.microsoft.com/office/drawing/2014/main" id="{C27FDAB0-1F42-44CD-A02C-6D8B4A7ABF94}"/>
            </a:ext>
          </a:extLst>
        </xdr:cNvPr>
        <xdr:cNvSpPr txBox="1"/>
      </xdr:nvSpPr>
      <xdr:spPr>
        <a:xfrm>
          <a:off x="10515600"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44466</xdr:rowOff>
    </xdr:from>
    <xdr:ext cx="469744" cy="259045"/>
    <xdr:sp macro="" textlink="">
      <xdr:nvSpPr>
        <xdr:cNvPr id="336" name="n_1aveValue【市民会館】&#10;一人当たり面積">
          <a:extLst>
            <a:ext uri="{FF2B5EF4-FFF2-40B4-BE49-F238E27FC236}">
              <a16:creationId xmlns:a16="http://schemas.microsoft.com/office/drawing/2014/main" id="{A5946947-B746-4E52-A240-1AD11EDA6BD0}"/>
            </a:ext>
          </a:extLst>
        </xdr:cNvPr>
        <xdr:cNvSpPr txBox="1"/>
      </xdr:nvSpPr>
      <xdr:spPr>
        <a:xfrm>
          <a:off x="93917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30751</xdr:rowOff>
    </xdr:from>
    <xdr:ext cx="469744" cy="259045"/>
    <xdr:sp macro="" textlink="">
      <xdr:nvSpPr>
        <xdr:cNvPr id="337" name="n_2aveValue【市民会館】&#10;一人当たり面積">
          <a:extLst>
            <a:ext uri="{FF2B5EF4-FFF2-40B4-BE49-F238E27FC236}">
              <a16:creationId xmlns:a16="http://schemas.microsoft.com/office/drawing/2014/main" id="{114C67A3-D849-41F8-8087-73C5CEFEEACC}"/>
            </a:ext>
          </a:extLst>
        </xdr:cNvPr>
        <xdr:cNvSpPr txBox="1"/>
      </xdr:nvSpPr>
      <xdr:spPr>
        <a:xfrm>
          <a:off x="8515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40657</xdr:rowOff>
    </xdr:from>
    <xdr:ext cx="469744" cy="259045"/>
    <xdr:sp macro="" textlink="">
      <xdr:nvSpPr>
        <xdr:cNvPr id="338" name="n_3aveValue【市民会館】&#10;一人当たり面積">
          <a:extLst>
            <a:ext uri="{FF2B5EF4-FFF2-40B4-BE49-F238E27FC236}">
              <a16:creationId xmlns:a16="http://schemas.microsoft.com/office/drawing/2014/main" id="{74233C25-1360-4E5E-BBEE-67A3E5BF8D44}"/>
            </a:ext>
          </a:extLst>
        </xdr:cNvPr>
        <xdr:cNvSpPr txBox="1"/>
      </xdr:nvSpPr>
      <xdr:spPr>
        <a:xfrm>
          <a:off x="7626427"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17797</xdr:rowOff>
    </xdr:from>
    <xdr:ext cx="469744" cy="259045"/>
    <xdr:sp macro="" textlink="">
      <xdr:nvSpPr>
        <xdr:cNvPr id="339" name="n_4aveValue【市民会館】&#10;一人当たり面積">
          <a:extLst>
            <a:ext uri="{FF2B5EF4-FFF2-40B4-BE49-F238E27FC236}">
              <a16:creationId xmlns:a16="http://schemas.microsoft.com/office/drawing/2014/main" id="{30F204F6-C5C5-484D-A209-7A17CEAFA93A}"/>
            </a:ext>
          </a:extLst>
        </xdr:cNvPr>
        <xdr:cNvSpPr txBox="1"/>
      </xdr:nvSpPr>
      <xdr:spPr>
        <a:xfrm>
          <a:off x="6737427" y="181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A7926D43-5D58-44F1-AF9E-F36EFCC986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0D9688FA-3313-4862-8B1D-D274444E12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92EE79A0-C4A6-45DB-9B45-8F98831B713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157CCA9B-6CB8-4BF0-A680-100BFDA931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52CC08EE-A306-462D-99FB-A1B05C9C1E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4816C483-AC97-40F0-9573-D1CCA45C16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E889A529-2DAA-4761-9A1F-2FD51FC65B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7A23C51E-E8E8-4361-9C06-031D994B13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6FC8DEB4-DA72-413C-BB79-CE21CB2307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473FCC80-6209-40EB-A890-365ACC7C75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0" name="テキスト ボックス 349">
          <a:extLst>
            <a:ext uri="{FF2B5EF4-FFF2-40B4-BE49-F238E27FC236}">
              <a16:creationId xmlns:a16="http://schemas.microsoft.com/office/drawing/2014/main" id="{EC7595A5-5A73-4CE7-A2C3-746B58D33D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a:extLst>
            <a:ext uri="{FF2B5EF4-FFF2-40B4-BE49-F238E27FC236}">
              <a16:creationId xmlns:a16="http://schemas.microsoft.com/office/drawing/2014/main" id="{CA75B65A-DEDD-439E-AE9C-D905E8221EB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2" name="テキスト ボックス 351">
          <a:extLst>
            <a:ext uri="{FF2B5EF4-FFF2-40B4-BE49-F238E27FC236}">
              <a16:creationId xmlns:a16="http://schemas.microsoft.com/office/drawing/2014/main" id="{9EE46FD8-9270-4755-A78E-70CEB100777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a:extLst>
            <a:ext uri="{FF2B5EF4-FFF2-40B4-BE49-F238E27FC236}">
              <a16:creationId xmlns:a16="http://schemas.microsoft.com/office/drawing/2014/main" id="{AE55B72C-64AC-4144-A7DD-F15F86EDCE1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a:extLst>
            <a:ext uri="{FF2B5EF4-FFF2-40B4-BE49-F238E27FC236}">
              <a16:creationId xmlns:a16="http://schemas.microsoft.com/office/drawing/2014/main" id="{C9ECAB04-BAED-4816-9FB9-90363F463C5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a:extLst>
            <a:ext uri="{FF2B5EF4-FFF2-40B4-BE49-F238E27FC236}">
              <a16:creationId xmlns:a16="http://schemas.microsoft.com/office/drawing/2014/main" id="{04C0F7CA-8F54-4EE0-9604-93ED8674DF2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a:extLst>
            <a:ext uri="{FF2B5EF4-FFF2-40B4-BE49-F238E27FC236}">
              <a16:creationId xmlns:a16="http://schemas.microsoft.com/office/drawing/2014/main" id="{E3B225C2-8513-45FF-9E13-10B4065DEA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a:extLst>
            <a:ext uri="{FF2B5EF4-FFF2-40B4-BE49-F238E27FC236}">
              <a16:creationId xmlns:a16="http://schemas.microsoft.com/office/drawing/2014/main" id="{9965D46C-7EED-4BBC-91C4-215B77619E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a:extLst>
            <a:ext uri="{FF2B5EF4-FFF2-40B4-BE49-F238E27FC236}">
              <a16:creationId xmlns:a16="http://schemas.microsoft.com/office/drawing/2014/main" id="{4F0EC473-C0F8-40C8-854A-6467F1C6BEC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a:extLst>
            <a:ext uri="{FF2B5EF4-FFF2-40B4-BE49-F238E27FC236}">
              <a16:creationId xmlns:a16="http://schemas.microsoft.com/office/drawing/2014/main" id="{AC6E6BCD-D076-435A-8348-F880D5B7F05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a:extLst>
            <a:ext uri="{FF2B5EF4-FFF2-40B4-BE49-F238E27FC236}">
              <a16:creationId xmlns:a16="http://schemas.microsoft.com/office/drawing/2014/main" id="{BA78DE36-F7BA-4C68-8208-57E118E866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a:extLst>
            <a:ext uri="{FF2B5EF4-FFF2-40B4-BE49-F238E27FC236}">
              <a16:creationId xmlns:a16="http://schemas.microsoft.com/office/drawing/2014/main" id="{49A50CE4-4F75-4E5F-81D6-3D6F2EA1ED2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2" name="テキスト ボックス 361">
          <a:extLst>
            <a:ext uri="{FF2B5EF4-FFF2-40B4-BE49-F238E27FC236}">
              <a16:creationId xmlns:a16="http://schemas.microsoft.com/office/drawing/2014/main" id="{93413D29-C499-4E38-9889-156E597F760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a:extLst>
            <a:ext uri="{FF2B5EF4-FFF2-40B4-BE49-F238E27FC236}">
              <a16:creationId xmlns:a16="http://schemas.microsoft.com/office/drawing/2014/main" id="{9DB5033D-4EA1-41FB-A003-8D0C198417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一般廃棄物処理施設】&#10;有形固定資産減価償却率グラフ枠">
          <a:extLst>
            <a:ext uri="{FF2B5EF4-FFF2-40B4-BE49-F238E27FC236}">
              <a16:creationId xmlns:a16="http://schemas.microsoft.com/office/drawing/2014/main" id="{9EE25F80-3CAF-46E0-ADDD-4E754939D2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65" name="直線コネクタ 364">
          <a:extLst>
            <a:ext uri="{FF2B5EF4-FFF2-40B4-BE49-F238E27FC236}">
              <a16:creationId xmlns:a16="http://schemas.microsoft.com/office/drawing/2014/main" id="{B18C9101-B7EA-43FD-B4AD-76B8E2451B89}"/>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66" name="【一般廃棄物処理施設】&#10;有形固定資産減価償却率最小値テキスト">
          <a:extLst>
            <a:ext uri="{FF2B5EF4-FFF2-40B4-BE49-F238E27FC236}">
              <a16:creationId xmlns:a16="http://schemas.microsoft.com/office/drawing/2014/main" id="{79997D45-3CFD-43D5-AD8C-0FE7B40005CA}"/>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67" name="直線コネクタ 366">
          <a:extLst>
            <a:ext uri="{FF2B5EF4-FFF2-40B4-BE49-F238E27FC236}">
              <a16:creationId xmlns:a16="http://schemas.microsoft.com/office/drawing/2014/main" id="{C768DB02-AB34-4330-81BD-032C6B970D6B}"/>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68" name="【一般廃棄物処理施設】&#10;有形固定資産減価償却率最大値テキスト">
          <a:extLst>
            <a:ext uri="{FF2B5EF4-FFF2-40B4-BE49-F238E27FC236}">
              <a16:creationId xmlns:a16="http://schemas.microsoft.com/office/drawing/2014/main" id="{19A4E2E3-31A3-4262-BEB9-9A4E98E8E69B}"/>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69" name="直線コネクタ 368">
          <a:extLst>
            <a:ext uri="{FF2B5EF4-FFF2-40B4-BE49-F238E27FC236}">
              <a16:creationId xmlns:a16="http://schemas.microsoft.com/office/drawing/2014/main" id="{25F1B81E-3FEF-4C54-9F91-176399F03ABE}"/>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370" name="【一般廃棄物処理施設】&#10;有形固定資産減価償却率平均値テキスト">
          <a:extLst>
            <a:ext uri="{FF2B5EF4-FFF2-40B4-BE49-F238E27FC236}">
              <a16:creationId xmlns:a16="http://schemas.microsoft.com/office/drawing/2014/main" id="{8C6DC0E9-58B6-43CE-BB04-0AC11BA1A4E3}"/>
            </a:ext>
          </a:extLst>
        </xdr:cNvPr>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71" name="フローチャート: 判断 370">
          <a:extLst>
            <a:ext uri="{FF2B5EF4-FFF2-40B4-BE49-F238E27FC236}">
              <a16:creationId xmlns:a16="http://schemas.microsoft.com/office/drawing/2014/main" id="{3BCC267B-C0CB-47CF-8AE4-1BDB4A684D4C}"/>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62956</xdr:rowOff>
    </xdr:from>
    <xdr:to>
      <xdr:col>81</xdr:col>
      <xdr:colOff>101600</xdr:colOff>
      <xdr:row>39</xdr:row>
      <xdr:rowOff>164556</xdr:rowOff>
    </xdr:to>
    <xdr:sp macro="" textlink="">
      <xdr:nvSpPr>
        <xdr:cNvPr id="372" name="フローチャート: 判断 371">
          <a:extLst>
            <a:ext uri="{FF2B5EF4-FFF2-40B4-BE49-F238E27FC236}">
              <a16:creationId xmlns:a16="http://schemas.microsoft.com/office/drawing/2014/main" id="{306D99D9-1C31-4EC6-9A70-1640B8A8C621}"/>
            </a:ext>
          </a:extLst>
        </xdr:cNvPr>
        <xdr:cNvSpPr/>
      </xdr:nvSpPr>
      <xdr:spPr>
        <a:xfrm>
          <a:off x="1543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373" name="フローチャート: 判断 372">
          <a:extLst>
            <a:ext uri="{FF2B5EF4-FFF2-40B4-BE49-F238E27FC236}">
              <a16:creationId xmlns:a16="http://schemas.microsoft.com/office/drawing/2014/main" id="{1BCF76A0-31B9-483B-9366-DB90DD33955B}"/>
            </a:ext>
          </a:extLst>
        </xdr:cNvPr>
        <xdr:cNvSpPr/>
      </xdr:nvSpPr>
      <xdr:spPr>
        <a:xfrm>
          <a:off x="14541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374" name="フローチャート: 判断 373">
          <a:extLst>
            <a:ext uri="{FF2B5EF4-FFF2-40B4-BE49-F238E27FC236}">
              <a16:creationId xmlns:a16="http://schemas.microsoft.com/office/drawing/2014/main" id="{D4EE7DA1-B047-49AE-B652-77911C8FFE8A}"/>
            </a:ext>
          </a:extLst>
        </xdr:cNvPr>
        <xdr:cNvSpPr/>
      </xdr:nvSpPr>
      <xdr:spPr>
        <a:xfrm>
          <a:off x="1365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162560</xdr:rowOff>
    </xdr:from>
    <xdr:to>
      <xdr:col>67</xdr:col>
      <xdr:colOff>101600</xdr:colOff>
      <xdr:row>39</xdr:row>
      <xdr:rowOff>92710</xdr:rowOff>
    </xdr:to>
    <xdr:sp macro="" textlink="">
      <xdr:nvSpPr>
        <xdr:cNvPr id="375" name="フローチャート: 判断 374">
          <a:extLst>
            <a:ext uri="{FF2B5EF4-FFF2-40B4-BE49-F238E27FC236}">
              <a16:creationId xmlns:a16="http://schemas.microsoft.com/office/drawing/2014/main" id="{9EE62766-94A8-46B7-B948-3014240BE8A1}"/>
            </a:ext>
          </a:extLst>
        </xdr:cNvPr>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6F73089-D1DA-4629-B33B-CB36159481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F036C339-D905-429C-BE42-D0CF090077D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F0ED7F39-02C6-47C7-A32A-2DAC9CBA2C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EC685A50-DF11-4B2D-990B-ABFA1D25C2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FCF6B0F4-11D6-48FE-A640-62DAFC2B3E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74385</xdr:rowOff>
    </xdr:from>
    <xdr:to>
      <xdr:col>85</xdr:col>
      <xdr:colOff>177800</xdr:colOff>
      <xdr:row>41</xdr:row>
      <xdr:rowOff>4535</xdr:rowOff>
    </xdr:to>
    <xdr:sp macro="" textlink="">
      <xdr:nvSpPr>
        <xdr:cNvPr id="381" name="楕円 380">
          <a:extLst>
            <a:ext uri="{FF2B5EF4-FFF2-40B4-BE49-F238E27FC236}">
              <a16:creationId xmlns:a16="http://schemas.microsoft.com/office/drawing/2014/main" id="{E5C16693-DFBC-4913-9D69-6DC3CE048099}"/>
            </a:ext>
          </a:extLst>
        </xdr:cNvPr>
        <xdr:cNvSpPr/>
      </xdr:nvSpPr>
      <xdr:spPr>
        <a:xfrm>
          <a:off x="16268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52812</xdr:rowOff>
    </xdr:from>
    <xdr:ext cx="405111" cy="259045"/>
    <xdr:sp macro="" textlink="">
      <xdr:nvSpPr>
        <xdr:cNvPr id="382" name="【一般廃棄物処理施設】&#10;有形固定資産減価償却率該当値テキスト">
          <a:extLst>
            <a:ext uri="{FF2B5EF4-FFF2-40B4-BE49-F238E27FC236}">
              <a16:creationId xmlns:a16="http://schemas.microsoft.com/office/drawing/2014/main" id="{2ACCE18E-1B96-47B5-9454-BA862EB72430}"/>
            </a:ext>
          </a:extLst>
        </xdr:cNvPr>
        <xdr:cNvSpPr txBox="1"/>
      </xdr:nvSpPr>
      <xdr:spPr>
        <a:xfrm>
          <a:off x="16357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9633</xdr:rowOff>
    </xdr:from>
    <xdr:ext cx="405111" cy="259045"/>
    <xdr:sp macro="" textlink="">
      <xdr:nvSpPr>
        <xdr:cNvPr id="383" name="n_1aveValue【一般廃棄物処理施設】&#10;有形固定資産減価償却率">
          <a:extLst>
            <a:ext uri="{FF2B5EF4-FFF2-40B4-BE49-F238E27FC236}">
              <a16:creationId xmlns:a16="http://schemas.microsoft.com/office/drawing/2014/main" id="{75CB4321-A68D-400E-B74C-FA5668238756}"/>
            </a:ext>
          </a:extLst>
        </xdr:cNvPr>
        <xdr:cNvSpPr txBox="1"/>
      </xdr:nvSpPr>
      <xdr:spPr>
        <a:xfrm>
          <a:off x="152660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9633</xdr:rowOff>
    </xdr:from>
    <xdr:ext cx="405111" cy="259045"/>
    <xdr:sp macro="" textlink="">
      <xdr:nvSpPr>
        <xdr:cNvPr id="384" name="n_2aveValue【一般廃棄物処理施設】&#10;有形固定資産減価償却率">
          <a:extLst>
            <a:ext uri="{FF2B5EF4-FFF2-40B4-BE49-F238E27FC236}">
              <a16:creationId xmlns:a16="http://schemas.microsoft.com/office/drawing/2014/main" id="{AFC04659-9855-4A2E-91AD-450FC51B4377}"/>
            </a:ext>
          </a:extLst>
        </xdr:cNvPr>
        <xdr:cNvSpPr txBox="1"/>
      </xdr:nvSpPr>
      <xdr:spPr>
        <a:xfrm>
          <a:off x="14389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120667</xdr:rowOff>
    </xdr:from>
    <xdr:ext cx="405111" cy="259045"/>
    <xdr:sp macro="" textlink="">
      <xdr:nvSpPr>
        <xdr:cNvPr id="385" name="n_3aveValue【一般廃棄物処理施設】&#10;有形固定資産減価償却率">
          <a:extLst>
            <a:ext uri="{FF2B5EF4-FFF2-40B4-BE49-F238E27FC236}">
              <a16:creationId xmlns:a16="http://schemas.microsoft.com/office/drawing/2014/main" id="{1E6715EA-EFD2-4D24-80A2-89E0604F232C}"/>
            </a:ext>
          </a:extLst>
        </xdr:cNvPr>
        <xdr:cNvSpPr txBox="1"/>
      </xdr:nvSpPr>
      <xdr:spPr>
        <a:xfrm>
          <a:off x="13500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109237</xdr:rowOff>
    </xdr:from>
    <xdr:ext cx="405111" cy="259045"/>
    <xdr:sp macro="" textlink="">
      <xdr:nvSpPr>
        <xdr:cNvPr id="386" name="n_4aveValue【一般廃棄物処理施設】&#10;有形固定資産減価償却率">
          <a:extLst>
            <a:ext uri="{FF2B5EF4-FFF2-40B4-BE49-F238E27FC236}">
              <a16:creationId xmlns:a16="http://schemas.microsoft.com/office/drawing/2014/main" id="{60889F27-457C-494F-A523-4F31E9902674}"/>
            </a:ext>
          </a:extLst>
        </xdr:cNvPr>
        <xdr:cNvSpPr txBox="1"/>
      </xdr:nvSpPr>
      <xdr:spPr>
        <a:xfrm>
          <a:off x="126117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a:extLst>
            <a:ext uri="{FF2B5EF4-FFF2-40B4-BE49-F238E27FC236}">
              <a16:creationId xmlns:a16="http://schemas.microsoft.com/office/drawing/2014/main" id="{62AE8CF6-17D1-4E25-9282-CC0841806E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a:extLst>
            <a:ext uri="{FF2B5EF4-FFF2-40B4-BE49-F238E27FC236}">
              <a16:creationId xmlns:a16="http://schemas.microsoft.com/office/drawing/2014/main" id="{472BBBE2-4029-4ECD-ABCC-A927498DDB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a:extLst>
            <a:ext uri="{FF2B5EF4-FFF2-40B4-BE49-F238E27FC236}">
              <a16:creationId xmlns:a16="http://schemas.microsoft.com/office/drawing/2014/main" id="{A189EFA2-F7AE-49DF-872E-106B5158F3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a:extLst>
            <a:ext uri="{FF2B5EF4-FFF2-40B4-BE49-F238E27FC236}">
              <a16:creationId xmlns:a16="http://schemas.microsoft.com/office/drawing/2014/main" id="{10F2F38A-92A2-4CD7-8B32-32E9A02788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a:extLst>
            <a:ext uri="{FF2B5EF4-FFF2-40B4-BE49-F238E27FC236}">
              <a16:creationId xmlns:a16="http://schemas.microsoft.com/office/drawing/2014/main" id="{5F91E61A-8C34-4ADE-9CB1-8403EC91C31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a:extLst>
            <a:ext uri="{FF2B5EF4-FFF2-40B4-BE49-F238E27FC236}">
              <a16:creationId xmlns:a16="http://schemas.microsoft.com/office/drawing/2014/main" id="{7CA910EE-3081-402F-AF86-0F42DA6CDB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a:extLst>
            <a:ext uri="{FF2B5EF4-FFF2-40B4-BE49-F238E27FC236}">
              <a16:creationId xmlns:a16="http://schemas.microsoft.com/office/drawing/2014/main" id="{3929BFA4-DC9B-4766-A6E3-C4D5538812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5AB7C6E3-D17B-4D99-A84A-D3B04A29D2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a:extLst>
            <a:ext uri="{FF2B5EF4-FFF2-40B4-BE49-F238E27FC236}">
              <a16:creationId xmlns:a16="http://schemas.microsoft.com/office/drawing/2014/main" id="{32C05381-E22E-4EF3-B6AE-A2972E7F6A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a:extLst>
            <a:ext uri="{FF2B5EF4-FFF2-40B4-BE49-F238E27FC236}">
              <a16:creationId xmlns:a16="http://schemas.microsoft.com/office/drawing/2014/main" id="{F96989BF-EDB4-41AA-B798-21079F0B55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7" name="直線コネクタ 396">
          <a:extLst>
            <a:ext uri="{FF2B5EF4-FFF2-40B4-BE49-F238E27FC236}">
              <a16:creationId xmlns:a16="http://schemas.microsoft.com/office/drawing/2014/main" id="{731BC341-0973-485F-9A06-B07B139E9FE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8" name="テキスト ボックス 397">
          <a:extLst>
            <a:ext uri="{FF2B5EF4-FFF2-40B4-BE49-F238E27FC236}">
              <a16:creationId xmlns:a16="http://schemas.microsoft.com/office/drawing/2014/main" id="{8B949358-A98D-42A3-BD74-ECF97FDFD39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9" name="直線コネクタ 398">
          <a:extLst>
            <a:ext uri="{FF2B5EF4-FFF2-40B4-BE49-F238E27FC236}">
              <a16:creationId xmlns:a16="http://schemas.microsoft.com/office/drawing/2014/main" id="{269884AE-EFF8-4E10-97D7-345D92ED1AE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0" name="テキスト ボックス 399">
          <a:extLst>
            <a:ext uri="{FF2B5EF4-FFF2-40B4-BE49-F238E27FC236}">
              <a16:creationId xmlns:a16="http://schemas.microsoft.com/office/drawing/2014/main" id="{14EC0345-9E31-4022-B3FD-774249AEC84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1" name="直線コネクタ 400">
          <a:extLst>
            <a:ext uri="{FF2B5EF4-FFF2-40B4-BE49-F238E27FC236}">
              <a16:creationId xmlns:a16="http://schemas.microsoft.com/office/drawing/2014/main" id="{12C38CB0-1CDB-4FA9-80F7-6F965D9A373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2" name="テキスト ボックス 401">
          <a:extLst>
            <a:ext uri="{FF2B5EF4-FFF2-40B4-BE49-F238E27FC236}">
              <a16:creationId xmlns:a16="http://schemas.microsoft.com/office/drawing/2014/main" id="{0F40D5A1-E6B3-491B-B1AC-5276835A3C6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3" name="直線コネクタ 402">
          <a:extLst>
            <a:ext uri="{FF2B5EF4-FFF2-40B4-BE49-F238E27FC236}">
              <a16:creationId xmlns:a16="http://schemas.microsoft.com/office/drawing/2014/main" id="{7B9AD10A-BCDB-4E5A-A49A-3C6E7088C1C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4" name="テキスト ボックス 403">
          <a:extLst>
            <a:ext uri="{FF2B5EF4-FFF2-40B4-BE49-F238E27FC236}">
              <a16:creationId xmlns:a16="http://schemas.microsoft.com/office/drawing/2014/main" id="{D657D50C-7870-464C-BDA0-A564B519A9D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12D1C34F-3AE1-4D51-B194-628C0B1B05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6" name="テキスト ボックス 405">
          <a:extLst>
            <a:ext uri="{FF2B5EF4-FFF2-40B4-BE49-F238E27FC236}">
              <a16:creationId xmlns:a16="http://schemas.microsoft.com/office/drawing/2014/main" id="{6CD6C259-8DE5-4CC3-9474-F5A3A95CD29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63C22280-8315-48B1-B7D2-694AD583AF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08" name="直線コネクタ 407">
          <a:extLst>
            <a:ext uri="{FF2B5EF4-FFF2-40B4-BE49-F238E27FC236}">
              <a16:creationId xmlns:a16="http://schemas.microsoft.com/office/drawing/2014/main" id="{EDD4E5D8-5A63-4305-9D84-AC4B3BA2694B}"/>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09" name="【一般廃棄物処理施設】&#10;一人当たり有形固定資産（償却資産）額最小値テキスト">
          <a:extLst>
            <a:ext uri="{FF2B5EF4-FFF2-40B4-BE49-F238E27FC236}">
              <a16:creationId xmlns:a16="http://schemas.microsoft.com/office/drawing/2014/main" id="{3B658F27-E6BA-4E67-934A-AFE756A318D4}"/>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10" name="直線コネクタ 409">
          <a:extLst>
            <a:ext uri="{FF2B5EF4-FFF2-40B4-BE49-F238E27FC236}">
              <a16:creationId xmlns:a16="http://schemas.microsoft.com/office/drawing/2014/main" id="{DDE78FDC-5D41-47AF-BB1A-336A400FA87E}"/>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11" name="【一般廃棄物処理施設】&#10;一人当たり有形固定資産（償却資産）額最大値テキスト">
          <a:extLst>
            <a:ext uri="{FF2B5EF4-FFF2-40B4-BE49-F238E27FC236}">
              <a16:creationId xmlns:a16="http://schemas.microsoft.com/office/drawing/2014/main" id="{4FE08962-DEA9-449D-BADC-827F9748F4B8}"/>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12" name="直線コネクタ 411">
          <a:extLst>
            <a:ext uri="{FF2B5EF4-FFF2-40B4-BE49-F238E27FC236}">
              <a16:creationId xmlns:a16="http://schemas.microsoft.com/office/drawing/2014/main" id="{C9D13B2A-2551-49A0-B467-A9A2C643FA23}"/>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02519611-2E10-4152-8167-67F34CBD2F3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14" name="フローチャート: 判断 413">
          <a:extLst>
            <a:ext uri="{FF2B5EF4-FFF2-40B4-BE49-F238E27FC236}">
              <a16:creationId xmlns:a16="http://schemas.microsoft.com/office/drawing/2014/main" id="{1A5F6126-26DB-4E34-ABC4-B74368F9221D}"/>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114295</xdr:rowOff>
    </xdr:from>
    <xdr:to>
      <xdr:col>112</xdr:col>
      <xdr:colOff>38100</xdr:colOff>
      <xdr:row>40</xdr:row>
      <xdr:rowOff>44445</xdr:rowOff>
    </xdr:to>
    <xdr:sp macro="" textlink="">
      <xdr:nvSpPr>
        <xdr:cNvPr id="415" name="フローチャート: 判断 414">
          <a:extLst>
            <a:ext uri="{FF2B5EF4-FFF2-40B4-BE49-F238E27FC236}">
              <a16:creationId xmlns:a16="http://schemas.microsoft.com/office/drawing/2014/main" id="{75CB1E2C-9C22-49B9-94C4-41D42C16AA63}"/>
            </a:ext>
          </a:extLst>
        </xdr:cNvPr>
        <xdr:cNvSpPr/>
      </xdr:nvSpPr>
      <xdr:spPr>
        <a:xfrm>
          <a:off x="21272500" y="680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119750</xdr:rowOff>
    </xdr:from>
    <xdr:to>
      <xdr:col>107</xdr:col>
      <xdr:colOff>101600</xdr:colOff>
      <xdr:row>40</xdr:row>
      <xdr:rowOff>49900</xdr:rowOff>
    </xdr:to>
    <xdr:sp macro="" textlink="">
      <xdr:nvSpPr>
        <xdr:cNvPr id="416" name="フローチャート: 判断 415">
          <a:extLst>
            <a:ext uri="{FF2B5EF4-FFF2-40B4-BE49-F238E27FC236}">
              <a16:creationId xmlns:a16="http://schemas.microsoft.com/office/drawing/2014/main" id="{78AAA3BC-7864-407E-A3A4-F7FB5683F121}"/>
            </a:ext>
          </a:extLst>
        </xdr:cNvPr>
        <xdr:cNvSpPr/>
      </xdr:nvSpPr>
      <xdr:spPr>
        <a:xfrm>
          <a:off x="20383500" y="68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137161</xdr:rowOff>
    </xdr:from>
    <xdr:to>
      <xdr:col>102</xdr:col>
      <xdr:colOff>165100</xdr:colOff>
      <xdr:row>40</xdr:row>
      <xdr:rowOff>67311</xdr:rowOff>
    </xdr:to>
    <xdr:sp macro="" textlink="">
      <xdr:nvSpPr>
        <xdr:cNvPr id="417" name="フローチャート: 判断 416">
          <a:extLst>
            <a:ext uri="{FF2B5EF4-FFF2-40B4-BE49-F238E27FC236}">
              <a16:creationId xmlns:a16="http://schemas.microsoft.com/office/drawing/2014/main" id="{BB79EF31-79F6-4E8B-96F2-1BE1CA84A966}"/>
            </a:ext>
          </a:extLst>
        </xdr:cNvPr>
        <xdr:cNvSpPr/>
      </xdr:nvSpPr>
      <xdr:spPr>
        <a:xfrm>
          <a:off x="19494500" y="682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164693</xdr:rowOff>
    </xdr:from>
    <xdr:to>
      <xdr:col>98</xdr:col>
      <xdr:colOff>38100</xdr:colOff>
      <xdr:row>40</xdr:row>
      <xdr:rowOff>94843</xdr:rowOff>
    </xdr:to>
    <xdr:sp macro="" textlink="">
      <xdr:nvSpPr>
        <xdr:cNvPr id="418" name="フローチャート: 判断 417">
          <a:extLst>
            <a:ext uri="{FF2B5EF4-FFF2-40B4-BE49-F238E27FC236}">
              <a16:creationId xmlns:a16="http://schemas.microsoft.com/office/drawing/2014/main" id="{90D17390-9607-43B2-9ED5-237EC755FA14}"/>
            </a:ext>
          </a:extLst>
        </xdr:cNvPr>
        <xdr:cNvSpPr/>
      </xdr:nvSpPr>
      <xdr:spPr>
        <a:xfrm>
          <a:off x="18605500" y="685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FFF0EAF6-46F0-4AE7-8CAB-809D17228A9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62D69D56-45B2-4EBE-B893-E632562AC0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FFD9D53F-2AC4-4BAC-B5A0-3042E81CCD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7BC120BB-E9EE-407C-96C3-3C7FE5EAED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EA4E9AB9-BD84-4010-818F-5311FEF7DBD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76343</xdr:rowOff>
    </xdr:from>
    <xdr:to>
      <xdr:col>116</xdr:col>
      <xdr:colOff>114300</xdr:colOff>
      <xdr:row>42</xdr:row>
      <xdr:rowOff>6493</xdr:rowOff>
    </xdr:to>
    <xdr:sp macro="" textlink="">
      <xdr:nvSpPr>
        <xdr:cNvPr id="424" name="楕円 423">
          <a:extLst>
            <a:ext uri="{FF2B5EF4-FFF2-40B4-BE49-F238E27FC236}">
              <a16:creationId xmlns:a16="http://schemas.microsoft.com/office/drawing/2014/main" id="{2A28F27E-2D58-45A7-B2C2-F82386827268}"/>
            </a:ext>
          </a:extLst>
        </xdr:cNvPr>
        <xdr:cNvSpPr/>
      </xdr:nvSpPr>
      <xdr:spPr>
        <a:xfrm>
          <a:off x="22110700" y="71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162720</xdr:rowOff>
    </xdr:from>
    <xdr:ext cx="469744" cy="259045"/>
    <xdr:sp macro="" textlink="">
      <xdr:nvSpPr>
        <xdr:cNvPr id="425" name="【一般廃棄物処理施設】&#10;一人当たり有形固定資産（償却資産）額該当値テキスト">
          <a:extLst>
            <a:ext uri="{FF2B5EF4-FFF2-40B4-BE49-F238E27FC236}">
              <a16:creationId xmlns:a16="http://schemas.microsoft.com/office/drawing/2014/main" id="{F4EA7C45-5F70-42B9-AA48-6D1F2467AB15}"/>
            </a:ext>
          </a:extLst>
        </xdr:cNvPr>
        <xdr:cNvSpPr txBox="1"/>
      </xdr:nvSpPr>
      <xdr:spPr>
        <a:xfrm>
          <a:off x="22199600" y="70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60972</xdr:rowOff>
    </xdr:from>
    <xdr:ext cx="599010" cy="259045"/>
    <xdr:sp macro="" textlink="">
      <xdr:nvSpPr>
        <xdr:cNvPr id="426" name="n_1aveValue【一般廃棄物処理施設】&#10;一人当たり有形固定資産（償却資産）額">
          <a:extLst>
            <a:ext uri="{FF2B5EF4-FFF2-40B4-BE49-F238E27FC236}">
              <a16:creationId xmlns:a16="http://schemas.microsoft.com/office/drawing/2014/main" id="{DB26CCF8-F2A1-4F52-B4CE-3189B2C5AEBD}"/>
            </a:ext>
          </a:extLst>
        </xdr:cNvPr>
        <xdr:cNvSpPr txBox="1"/>
      </xdr:nvSpPr>
      <xdr:spPr>
        <a:xfrm>
          <a:off x="21011095" y="657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66427</xdr:rowOff>
    </xdr:from>
    <xdr:ext cx="599010" cy="259045"/>
    <xdr:sp macro="" textlink="">
      <xdr:nvSpPr>
        <xdr:cNvPr id="427" name="n_2aveValue【一般廃棄物処理施設】&#10;一人当たり有形固定資産（償却資産）額">
          <a:extLst>
            <a:ext uri="{FF2B5EF4-FFF2-40B4-BE49-F238E27FC236}">
              <a16:creationId xmlns:a16="http://schemas.microsoft.com/office/drawing/2014/main" id="{79B9F55E-98B5-4FD4-9F9E-543E992E23A8}"/>
            </a:ext>
          </a:extLst>
        </xdr:cNvPr>
        <xdr:cNvSpPr txBox="1"/>
      </xdr:nvSpPr>
      <xdr:spPr>
        <a:xfrm>
          <a:off x="20134795" y="65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83838</xdr:rowOff>
    </xdr:from>
    <xdr:ext cx="599010" cy="259045"/>
    <xdr:sp macro="" textlink="">
      <xdr:nvSpPr>
        <xdr:cNvPr id="428" name="n_3aveValue【一般廃棄物処理施設】&#10;一人当たり有形固定資産（償却資産）額">
          <a:extLst>
            <a:ext uri="{FF2B5EF4-FFF2-40B4-BE49-F238E27FC236}">
              <a16:creationId xmlns:a16="http://schemas.microsoft.com/office/drawing/2014/main" id="{37A7B193-3802-48A6-B3F0-2CC293134F45}"/>
            </a:ext>
          </a:extLst>
        </xdr:cNvPr>
        <xdr:cNvSpPr txBox="1"/>
      </xdr:nvSpPr>
      <xdr:spPr>
        <a:xfrm>
          <a:off x="19245795" y="659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111370</xdr:rowOff>
    </xdr:from>
    <xdr:ext cx="599010" cy="259045"/>
    <xdr:sp macro="" textlink="">
      <xdr:nvSpPr>
        <xdr:cNvPr id="429" name="n_4aveValue【一般廃棄物処理施設】&#10;一人当たり有形固定資産（償却資産）額">
          <a:extLst>
            <a:ext uri="{FF2B5EF4-FFF2-40B4-BE49-F238E27FC236}">
              <a16:creationId xmlns:a16="http://schemas.microsoft.com/office/drawing/2014/main" id="{C84535D4-8C15-444B-B6F8-EA706B20E658}"/>
            </a:ext>
          </a:extLst>
        </xdr:cNvPr>
        <xdr:cNvSpPr txBox="1"/>
      </xdr:nvSpPr>
      <xdr:spPr>
        <a:xfrm>
          <a:off x="18356795" y="662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DB86811E-9C21-4C56-9938-8AA96B06B5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1EDD1409-6AF6-4A40-B486-683FC14C9D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31AA0940-84D0-4390-8BE5-074ACCB5F9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80FE4934-DD40-4923-AEA7-8EA8ECBC13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783CEFE1-558D-467A-8F59-0EBF6E736E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37414B1F-AAC9-4E1E-A2D0-1A87D61A8E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4379A480-4681-4DEE-9ED2-45E1304B9C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4734D7F4-7497-4BD1-BC0A-7130E98B1E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F2189EC6-F0A9-41D5-B5B5-B898D7FCE2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7BB7ABFE-45E1-4154-90C3-7FBFD872F0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3404C0A2-6A74-474A-B627-1B59A8ACB98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a:extLst>
            <a:ext uri="{FF2B5EF4-FFF2-40B4-BE49-F238E27FC236}">
              <a16:creationId xmlns:a16="http://schemas.microsoft.com/office/drawing/2014/main" id="{58BE7D8C-E2E7-4A1E-93B7-C779FE1C572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2" name="テキスト ボックス 441">
          <a:extLst>
            <a:ext uri="{FF2B5EF4-FFF2-40B4-BE49-F238E27FC236}">
              <a16:creationId xmlns:a16="http://schemas.microsoft.com/office/drawing/2014/main" id="{378AA29B-6890-459B-B4EE-46185FEE70D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a:extLst>
            <a:ext uri="{FF2B5EF4-FFF2-40B4-BE49-F238E27FC236}">
              <a16:creationId xmlns:a16="http://schemas.microsoft.com/office/drawing/2014/main" id="{880F0652-D465-4D7D-BB62-0AAC0E3BEA4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a:extLst>
            <a:ext uri="{FF2B5EF4-FFF2-40B4-BE49-F238E27FC236}">
              <a16:creationId xmlns:a16="http://schemas.microsoft.com/office/drawing/2014/main" id="{E1E5D8D8-D017-460E-B097-FF9250BC815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a:extLst>
            <a:ext uri="{FF2B5EF4-FFF2-40B4-BE49-F238E27FC236}">
              <a16:creationId xmlns:a16="http://schemas.microsoft.com/office/drawing/2014/main" id="{43185D62-3A2A-4F42-A2E4-4E1A7BD32E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a:extLst>
            <a:ext uri="{FF2B5EF4-FFF2-40B4-BE49-F238E27FC236}">
              <a16:creationId xmlns:a16="http://schemas.microsoft.com/office/drawing/2014/main" id="{6FCE4F1B-07F6-4E61-AB60-AD46E31D495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a:extLst>
            <a:ext uri="{FF2B5EF4-FFF2-40B4-BE49-F238E27FC236}">
              <a16:creationId xmlns:a16="http://schemas.microsoft.com/office/drawing/2014/main" id="{086A9CB2-9208-4A97-85B4-A487D64AA4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a:extLst>
            <a:ext uri="{FF2B5EF4-FFF2-40B4-BE49-F238E27FC236}">
              <a16:creationId xmlns:a16="http://schemas.microsoft.com/office/drawing/2014/main" id="{B2E4AE70-7C61-403A-B3A8-AD8AA30FC9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a:extLst>
            <a:ext uri="{FF2B5EF4-FFF2-40B4-BE49-F238E27FC236}">
              <a16:creationId xmlns:a16="http://schemas.microsoft.com/office/drawing/2014/main" id="{9360922C-8212-436E-B4E0-DE569E6FE9F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a:extLst>
            <a:ext uri="{FF2B5EF4-FFF2-40B4-BE49-F238E27FC236}">
              <a16:creationId xmlns:a16="http://schemas.microsoft.com/office/drawing/2014/main" id="{2DA066F5-86FD-4617-AD8B-C54FCBB74AB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a:extLst>
            <a:ext uri="{FF2B5EF4-FFF2-40B4-BE49-F238E27FC236}">
              <a16:creationId xmlns:a16="http://schemas.microsoft.com/office/drawing/2014/main" id="{50A7E695-88F9-4676-B205-6D8D456248E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2" name="テキスト ボックス 451">
          <a:extLst>
            <a:ext uri="{FF2B5EF4-FFF2-40B4-BE49-F238E27FC236}">
              <a16:creationId xmlns:a16="http://schemas.microsoft.com/office/drawing/2014/main" id="{83DD3FB5-9DF0-4F2B-96F2-DFF7CB69DD5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a:extLst>
            <a:ext uri="{FF2B5EF4-FFF2-40B4-BE49-F238E27FC236}">
              <a16:creationId xmlns:a16="http://schemas.microsoft.com/office/drawing/2014/main" id="{8235A991-88E6-44F1-B5FB-1AB0E04BF8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a:extLst>
            <a:ext uri="{FF2B5EF4-FFF2-40B4-BE49-F238E27FC236}">
              <a16:creationId xmlns:a16="http://schemas.microsoft.com/office/drawing/2014/main" id="{B17C6B66-8B79-488A-93AD-55C135C3BA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55" name="直線コネクタ 454">
          <a:extLst>
            <a:ext uri="{FF2B5EF4-FFF2-40B4-BE49-F238E27FC236}">
              <a16:creationId xmlns:a16="http://schemas.microsoft.com/office/drawing/2014/main" id="{F24CCFAC-FA72-405D-8462-60ECA05B26E1}"/>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56" name="【保健センター・保健所】&#10;有形固定資産減価償却率最小値テキスト">
          <a:extLst>
            <a:ext uri="{FF2B5EF4-FFF2-40B4-BE49-F238E27FC236}">
              <a16:creationId xmlns:a16="http://schemas.microsoft.com/office/drawing/2014/main" id="{DB9F55F6-4A55-465B-801E-63FFA25EDC2E}"/>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57" name="直線コネクタ 456">
          <a:extLst>
            <a:ext uri="{FF2B5EF4-FFF2-40B4-BE49-F238E27FC236}">
              <a16:creationId xmlns:a16="http://schemas.microsoft.com/office/drawing/2014/main" id="{9EB82C53-A448-49EA-989C-01F750AFE27B}"/>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58" name="【保健センター・保健所】&#10;有形固定資産減価償却率最大値テキスト">
          <a:extLst>
            <a:ext uri="{FF2B5EF4-FFF2-40B4-BE49-F238E27FC236}">
              <a16:creationId xmlns:a16="http://schemas.microsoft.com/office/drawing/2014/main" id="{E43F11FF-A9C3-442C-A056-BAE499B35278}"/>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59" name="直線コネクタ 458">
          <a:extLst>
            <a:ext uri="{FF2B5EF4-FFF2-40B4-BE49-F238E27FC236}">
              <a16:creationId xmlns:a16="http://schemas.microsoft.com/office/drawing/2014/main" id="{62664CBA-9C0A-4C54-901D-507CF1BD822E}"/>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60" name="【保健センター・保健所】&#10;有形固定資産減価償却率平均値テキスト">
          <a:extLst>
            <a:ext uri="{FF2B5EF4-FFF2-40B4-BE49-F238E27FC236}">
              <a16:creationId xmlns:a16="http://schemas.microsoft.com/office/drawing/2014/main" id="{0BE81326-7192-4585-8F46-28251E151E55}"/>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61" name="フローチャート: 判断 460">
          <a:extLst>
            <a:ext uri="{FF2B5EF4-FFF2-40B4-BE49-F238E27FC236}">
              <a16:creationId xmlns:a16="http://schemas.microsoft.com/office/drawing/2014/main" id="{F72DD904-CC5A-488D-8D9B-1C4BFCD4C65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62" name="フローチャート: 判断 461">
          <a:extLst>
            <a:ext uri="{FF2B5EF4-FFF2-40B4-BE49-F238E27FC236}">
              <a16:creationId xmlns:a16="http://schemas.microsoft.com/office/drawing/2014/main" id="{6B836AD3-EEC5-402A-9F08-78618F72534D}"/>
            </a:ext>
          </a:extLst>
        </xdr:cNvPr>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463" name="フローチャート: 判断 462">
          <a:extLst>
            <a:ext uri="{FF2B5EF4-FFF2-40B4-BE49-F238E27FC236}">
              <a16:creationId xmlns:a16="http://schemas.microsoft.com/office/drawing/2014/main" id="{70620C5D-5DCB-4C96-9846-AE53FED4D3A3}"/>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71665</xdr:rowOff>
    </xdr:from>
    <xdr:to>
      <xdr:col>72</xdr:col>
      <xdr:colOff>38100</xdr:colOff>
      <xdr:row>60</xdr:row>
      <xdr:rowOff>1815</xdr:rowOff>
    </xdr:to>
    <xdr:sp macro="" textlink="">
      <xdr:nvSpPr>
        <xdr:cNvPr id="464" name="フローチャート: 判断 463">
          <a:extLst>
            <a:ext uri="{FF2B5EF4-FFF2-40B4-BE49-F238E27FC236}">
              <a16:creationId xmlns:a16="http://schemas.microsoft.com/office/drawing/2014/main" id="{05422D9E-DDB8-4579-8B64-D8C1F4D67489}"/>
            </a:ext>
          </a:extLst>
        </xdr:cNvPr>
        <xdr:cNvSpPr/>
      </xdr:nvSpPr>
      <xdr:spPr>
        <a:xfrm>
          <a:off x="13652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30843</xdr:rowOff>
    </xdr:from>
    <xdr:to>
      <xdr:col>67</xdr:col>
      <xdr:colOff>101600</xdr:colOff>
      <xdr:row>59</xdr:row>
      <xdr:rowOff>132443</xdr:rowOff>
    </xdr:to>
    <xdr:sp macro="" textlink="">
      <xdr:nvSpPr>
        <xdr:cNvPr id="465" name="フローチャート: 判断 464">
          <a:extLst>
            <a:ext uri="{FF2B5EF4-FFF2-40B4-BE49-F238E27FC236}">
              <a16:creationId xmlns:a16="http://schemas.microsoft.com/office/drawing/2014/main" id="{E6F0230A-E155-493B-88CA-5C012383D58B}"/>
            </a:ext>
          </a:extLst>
        </xdr:cNvPr>
        <xdr:cNvSpPr/>
      </xdr:nvSpPr>
      <xdr:spPr>
        <a:xfrm>
          <a:off x="12763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EB3A5574-989D-43D9-9429-FB8EFC783A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1D7CEE0E-5F89-4FED-B7D5-7034F70EC5A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FFA43522-1EBF-40A5-8336-C17849CE28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5BA36BAE-1647-4236-B5D7-B88DA1705A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437C6F06-A8A3-4E6A-BA7C-6DF813B10AC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24312</xdr:rowOff>
    </xdr:from>
    <xdr:to>
      <xdr:col>85</xdr:col>
      <xdr:colOff>177800</xdr:colOff>
      <xdr:row>64</xdr:row>
      <xdr:rowOff>125912</xdr:rowOff>
    </xdr:to>
    <xdr:sp macro="" textlink="">
      <xdr:nvSpPr>
        <xdr:cNvPr id="471" name="楕円 470">
          <a:extLst>
            <a:ext uri="{FF2B5EF4-FFF2-40B4-BE49-F238E27FC236}">
              <a16:creationId xmlns:a16="http://schemas.microsoft.com/office/drawing/2014/main" id="{2E019F50-2634-442E-BC82-D74C5BCA9EA2}"/>
            </a:ext>
          </a:extLst>
        </xdr:cNvPr>
        <xdr:cNvSpPr/>
      </xdr:nvSpPr>
      <xdr:spPr>
        <a:xfrm>
          <a:off x="16268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110689</xdr:rowOff>
    </xdr:from>
    <xdr:ext cx="405111" cy="259045"/>
    <xdr:sp macro="" textlink="">
      <xdr:nvSpPr>
        <xdr:cNvPr id="472" name="【保健センター・保健所】&#10;有形固定資産減価償却率該当値テキスト">
          <a:extLst>
            <a:ext uri="{FF2B5EF4-FFF2-40B4-BE49-F238E27FC236}">
              <a16:creationId xmlns:a16="http://schemas.microsoft.com/office/drawing/2014/main" id="{F7F7C8C3-B4B8-4C47-A3F8-E641E34E5675}"/>
            </a:ext>
          </a:extLst>
        </xdr:cNvPr>
        <xdr:cNvSpPr txBox="1"/>
      </xdr:nvSpPr>
      <xdr:spPr>
        <a:xfrm>
          <a:off x="16357600" y="1091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54264</xdr:rowOff>
    </xdr:from>
    <xdr:ext cx="405111" cy="259045"/>
    <xdr:sp macro="" textlink="">
      <xdr:nvSpPr>
        <xdr:cNvPr id="473" name="n_1aveValue【保健センター・保健所】&#10;有形固定資産減価償却率">
          <a:extLst>
            <a:ext uri="{FF2B5EF4-FFF2-40B4-BE49-F238E27FC236}">
              <a16:creationId xmlns:a16="http://schemas.microsoft.com/office/drawing/2014/main" id="{AE91B5FE-2B86-4E45-8C47-26F9F94EF1A6}"/>
            </a:ext>
          </a:extLst>
        </xdr:cNvPr>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74" name="n_2aveValue【保健センター・保健所】&#10;有形固定資産減価償却率">
          <a:extLst>
            <a:ext uri="{FF2B5EF4-FFF2-40B4-BE49-F238E27FC236}">
              <a16:creationId xmlns:a16="http://schemas.microsoft.com/office/drawing/2014/main" id="{B3095B4E-6946-491B-AFA5-B0D241F22DAF}"/>
            </a:ext>
          </a:extLst>
        </xdr:cNvPr>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475" name="n_3aveValue【保健センター・保健所】&#10;有形固定資産減価償却率">
          <a:extLst>
            <a:ext uri="{FF2B5EF4-FFF2-40B4-BE49-F238E27FC236}">
              <a16:creationId xmlns:a16="http://schemas.microsoft.com/office/drawing/2014/main" id="{4835586C-CDA5-4D5E-8A3D-3C9B8E957F8F}"/>
            </a:ext>
          </a:extLst>
        </xdr:cNvPr>
        <xdr:cNvSpPr txBox="1"/>
      </xdr:nvSpPr>
      <xdr:spPr>
        <a:xfrm>
          <a:off x="13500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476" name="n_4aveValue【保健センター・保健所】&#10;有形固定資産減価償却率">
          <a:extLst>
            <a:ext uri="{FF2B5EF4-FFF2-40B4-BE49-F238E27FC236}">
              <a16:creationId xmlns:a16="http://schemas.microsoft.com/office/drawing/2014/main" id="{4354961D-104B-451E-8C47-0BBD1493CD22}"/>
            </a:ext>
          </a:extLst>
        </xdr:cNvPr>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a:extLst>
            <a:ext uri="{FF2B5EF4-FFF2-40B4-BE49-F238E27FC236}">
              <a16:creationId xmlns:a16="http://schemas.microsoft.com/office/drawing/2014/main" id="{924ADAB6-64CB-4765-9F58-E92608DF7B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a:extLst>
            <a:ext uri="{FF2B5EF4-FFF2-40B4-BE49-F238E27FC236}">
              <a16:creationId xmlns:a16="http://schemas.microsoft.com/office/drawing/2014/main" id="{7DD173F7-5B95-4008-A282-031700F89C6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a:extLst>
            <a:ext uri="{FF2B5EF4-FFF2-40B4-BE49-F238E27FC236}">
              <a16:creationId xmlns:a16="http://schemas.microsoft.com/office/drawing/2014/main" id="{B2F7722F-10E5-4692-B2AD-CBB28758AB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a:extLst>
            <a:ext uri="{FF2B5EF4-FFF2-40B4-BE49-F238E27FC236}">
              <a16:creationId xmlns:a16="http://schemas.microsoft.com/office/drawing/2014/main" id="{CD2AE099-2431-4567-A755-408402DDED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a:extLst>
            <a:ext uri="{FF2B5EF4-FFF2-40B4-BE49-F238E27FC236}">
              <a16:creationId xmlns:a16="http://schemas.microsoft.com/office/drawing/2014/main" id="{C922F546-359F-4125-9503-164754EDC3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a:extLst>
            <a:ext uri="{FF2B5EF4-FFF2-40B4-BE49-F238E27FC236}">
              <a16:creationId xmlns:a16="http://schemas.microsoft.com/office/drawing/2014/main" id="{D4144DEC-4368-4DD5-B8CD-B2C252D91D1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a:extLst>
            <a:ext uri="{FF2B5EF4-FFF2-40B4-BE49-F238E27FC236}">
              <a16:creationId xmlns:a16="http://schemas.microsoft.com/office/drawing/2014/main" id="{24785CBC-3D89-4089-B5F2-35AC2F9C1D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a:extLst>
            <a:ext uri="{FF2B5EF4-FFF2-40B4-BE49-F238E27FC236}">
              <a16:creationId xmlns:a16="http://schemas.microsoft.com/office/drawing/2014/main" id="{14B5213B-D2D9-48E8-8D75-DEE4742BCD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a:extLst>
            <a:ext uri="{FF2B5EF4-FFF2-40B4-BE49-F238E27FC236}">
              <a16:creationId xmlns:a16="http://schemas.microsoft.com/office/drawing/2014/main" id="{75BEC650-9F92-4069-A8ED-BBBD13F4A6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a:extLst>
            <a:ext uri="{FF2B5EF4-FFF2-40B4-BE49-F238E27FC236}">
              <a16:creationId xmlns:a16="http://schemas.microsoft.com/office/drawing/2014/main" id="{EC70D269-C3F2-4B9B-ACDB-CB45A8D8D16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7" name="直線コネクタ 486">
          <a:extLst>
            <a:ext uri="{FF2B5EF4-FFF2-40B4-BE49-F238E27FC236}">
              <a16:creationId xmlns:a16="http://schemas.microsoft.com/office/drawing/2014/main" id="{94584212-7E22-4389-8A82-BF107C03FD3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a:extLst>
            <a:ext uri="{FF2B5EF4-FFF2-40B4-BE49-F238E27FC236}">
              <a16:creationId xmlns:a16="http://schemas.microsoft.com/office/drawing/2014/main" id="{FD27B05D-8A8D-4F7B-8919-0D66F781BD8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a:extLst>
            <a:ext uri="{FF2B5EF4-FFF2-40B4-BE49-F238E27FC236}">
              <a16:creationId xmlns:a16="http://schemas.microsoft.com/office/drawing/2014/main" id="{B2F715A8-E8F3-4A96-8835-914FCE69BE4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a:extLst>
            <a:ext uri="{FF2B5EF4-FFF2-40B4-BE49-F238E27FC236}">
              <a16:creationId xmlns:a16="http://schemas.microsoft.com/office/drawing/2014/main" id="{12FD7269-59AF-4B97-AB82-D307D7B4FCF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a:extLst>
            <a:ext uri="{FF2B5EF4-FFF2-40B4-BE49-F238E27FC236}">
              <a16:creationId xmlns:a16="http://schemas.microsoft.com/office/drawing/2014/main" id="{85795640-4548-4037-B16D-382351CE123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a:extLst>
            <a:ext uri="{FF2B5EF4-FFF2-40B4-BE49-F238E27FC236}">
              <a16:creationId xmlns:a16="http://schemas.microsoft.com/office/drawing/2014/main" id="{18B8F07D-2FBA-402F-BA24-77A0A7CCE98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a:extLst>
            <a:ext uri="{FF2B5EF4-FFF2-40B4-BE49-F238E27FC236}">
              <a16:creationId xmlns:a16="http://schemas.microsoft.com/office/drawing/2014/main" id="{647C5D64-72B7-46EC-B9A6-AED3FC83320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a:extLst>
            <a:ext uri="{FF2B5EF4-FFF2-40B4-BE49-F238E27FC236}">
              <a16:creationId xmlns:a16="http://schemas.microsoft.com/office/drawing/2014/main" id="{E3527C25-5F74-423F-B540-BD69568840D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1E4A02B4-6737-4712-92D1-BD14CA9AC0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3CA77BDA-05D4-48E1-B619-53AC4A92AF5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保健センター・保健所】&#10;一人当たり面積グラフ枠">
          <a:extLst>
            <a:ext uri="{FF2B5EF4-FFF2-40B4-BE49-F238E27FC236}">
              <a16:creationId xmlns:a16="http://schemas.microsoft.com/office/drawing/2014/main" id="{D03DCDDA-71B5-4094-81C7-8E6AEF6DD93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98" name="直線コネクタ 497">
          <a:extLst>
            <a:ext uri="{FF2B5EF4-FFF2-40B4-BE49-F238E27FC236}">
              <a16:creationId xmlns:a16="http://schemas.microsoft.com/office/drawing/2014/main" id="{B771F5C7-A881-4B12-AD4D-E70D6347E13D}"/>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99" name="【保健センター・保健所】&#10;一人当たり面積最小値テキスト">
          <a:extLst>
            <a:ext uri="{FF2B5EF4-FFF2-40B4-BE49-F238E27FC236}">
              <a16:creationId xmlns:a16="http://schemas.microsoft.com/office/drawing/2014/main" id="{1F162B71-F118-44CC-8932-23461ED3E6DF}"/>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00" name="直線コネクタ 499">
          <a:extLst>
            <a:ext uri="{FF2B5EF4-FFF2-40B4-BE49-F238E27FC236}">
              <a16:creationId xmlns:a16="http://schemas.microsoft.com/office/drawing/2014/main" id="{FC0C1FE9-BED6-4F7F-BDD5-CED3066F25DE}"/>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01" name="【保健センター・保健所】&#10;一人当たり面積最大値テキスト">
          <a:extLst>
            <a:ext uri="{FF2B5EF4-FFF2-40B4-BE49-F238E27FC236}">
              <a16:creationId xmlns:a16="http://schemas.microsoft.com/office/drawing/2014/main" id="{CA3E5D77-ABEC-4E9C-92E7-2C8835B98A3C}"/>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02" name="直線コネクタ 501">
          <a:extLst>
            <a:ext uri="{FF2B5EF4-FFF2-40B4-BE49-F238E27FC236}">
              <a16:creationId xmlns:a16="http://schemas.microsoft.com/office/drawing/2014/main" id="{4ED518E6-0ED1-4A54-B3BB-7D3FE4943C17}"/>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03" name="【保健センター・保健所】&#10;一人当たり面積平均値テキスト">
          <a:extLst>
            <a:ext uri="{FF2B5EF4-FFF2-40B4-BE49-F238E27FC236}">
              <a16:creationId xmlns:a16="http://schemas.microsoft.com/office/drawing/2014/main" id="{733D2161-89AB-4673-B0D7-EE6DEF5EECBB}"/>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04" name="フローチャート: 判断 503">
          <a:extLst>
            <a:ext uri="{FF2B5EF4-FFF2-40B4-BE49-F238E27FC236}">
              <a16:creationId xmlns:a16="http://schemas.microsoft.com/office/drawing/2014/main" id="{D894166B-CDAC-4F97-8A2A-AC6B105CD7A2}"/>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05" name="フローチャート: 判断 504">
          <a:extLst>
            <a:ext uri="{FF2B5EF4-FFF2-40B4-BE49-F238E27FC236}">
              <a16:creationId xmlns:a16="http://schemas.microsoft.com/office/drawing/2014/main" id="{F8521F89-AA47-4189-97E9-59CBFF539BFB}"/>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06" name="フローチャート: 判断 505">
          <a:extLst>
            <a:ext uri="{FF2B5EF4-FFF2-40B4-BE49-F238E27FC236}">
              <a16:creationId xmlns:a16="http://schemas.microsoft.com/office/drawing/2014/main" id="{2DADDFF7-BC1E-4B92-9DBE-5B91A5F871F9}"/>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07" name="フローチャート: 判断 506">
          <a:extLst>
            <a:ext uri="{FF2B5EF4-FFF2-40B4-BE49-F238E27FC236}">
              <a16:creationId xmlns:a16="http://schemas.microsoft.com/office/drawing/2014/main" id="{8A6D2864-F622-49BD-A2F3-67039A340642}"/>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08" name="フローチャート: 判断 507">
          <a:extLst>
            <a:ext uri="{FF2B5EF4-FFF2-40B4-BE49-F238E27FC236}">
              <a16:creationId xmlns:a16="http://schemas.microsoft.com/office/drawing/2014/main" id="{06C676A8-9037-40EE-920B-A738365BAC2F}"/>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F8291DE-F752-4C85-A8AE-138E0BD3DBF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30A60FEF-D23A-4A8A-8BB7-DDCDD7C8B7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0A12730-3537-4D2F-97A0-8D297517D0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C420B590-238E-4D62-9BA2-B125F3DF81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A19FC1B6-8E18-4A05-8E54-E3EEA01AA1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68072</xdr:rowOff>
    </xdr:from>
    <xdr:to>
      <xdr:col>116</xdr:col>
      <xdr:colOff>114300</xdr:colOff>
      <xdr:row>63</xdr:row>
      <xdr:rowOff>169672</xdr:rowOff>
    </xdr:to>
    <xdr:sp macro="" textlink="">
      <xdr:nvSpPr>
        <xdr:cNvPr id="514" name="楕円 513">
          <a:extLst>
            <a:ext uri="{FF2B5EF4-FFF2-40B4-BE49-F238E27FC236}">
              <a16:creationId xmlns:a16="http://schemas.microsoft.com/office/drawing/2014/main" id="{65612260-00CD-4589-BE6F-49159843E07C}"/>
            </a:ext>
          </a:extLst>
        </xdr:cNvPr>
        <xdr:cNvSpPr/>
      </xdr:nvSpPr>
      <xdr:spPr>
        <a:xfrm>
          <a:off x="221107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154449</xdr:rowOff>
    </xdr:from>
    <xdr:ext cx="469744" cy="259045"/>
    <xdr:sp macro="" textlink="">
      <xdr:nvSpPr>
        <xdr:cNvPr id="515" name="【保健センター・保健所】&#10;一人当たり面積該当値テキスト">
          <a:extLst>
            <a:ext uri="{FF2B5EF4-FFF2-40B4-BE49-F238E27FC236}">
              <a16:creationId xmlns:a16="http://schemas.microsoft.com/office/drawing/2014/main" id="{B468A653-7856-4557-8193-FF63FB02BC4A}"/>
            </a:ext>
          </a:extLst>
        </xdr:cNvPr>
        <xdr:cNvSpPr txBox="1"/>
      </xdr:nvSpPr>
      <xdr:spPr>
        <a:xfrm>
          <a:off x="22199600" y="1078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126763</xdr:rowOff>
    </xdr:from>
    <xdr:ext cx="469744" cy="259045"/>
    <xdr:sp macro="" textlink="">
      <xdr:nvSpPr>
        <xdr:cNvPr id="516" name="n_1aveValue【保健センター・保健所】&#10;一人当たり面積">
          <a:extLst>
            <a:ext uri="{FF2B5EF4-FFF2-40B4-BE49-F238E27FC236}">
              <a16:creationId xmlns:a16="http://schemas.microsoft.com/office/drawing/2014/main" id="{8B5938FA-881A-4CE4-B4C0-5BB7D784C8CB}"/>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17" name="n_2aveValue【保健センター・保健所】&#10;一人当たり面積">
          <a:extLst>
            <a:ext uri="{FF2B5EF4-FFF2-40B4-BE49-F238E27FC236}">
              <a16:creationId xmlns:a16="http://schemas.microsoft.com/office/drawing/2014/main" id="{D1D068D6-1549-4FA8-9C15-85B19F18245F}"/>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518" name="n_3aveValue【保健センター・保健所】&#10;一人当たり面積">
          <a:extLst>
            <a:ext uri="{FF2B5EF4-FFF2-40B4-BE49-F238E27FC236}">
              <a16:creationId xmlns:a16="http://schemas.microsoft.com/office/drawing/2014/main" id="{5FB50B43-287B-4119-A63B-CC8A6B2A94CC}"/>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519" name="n_4aveValue【保健センター・保健所】&#10;一人当たり面積">
          <a:extLst>
            <a:ext uri="{FF2B5EF4-FFF2-40B4-BE49-F238E27FC236}">
              <a16:creationId xmlns:a16="http://schemas.microsoft.com/office/drawing/2014/main" id="{1ABFAAF2-AE74-49EF-9B8A-BD8310A6C1C2}"/>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1BBC10A3-5378-4B0B-9E6B-25C0A97119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3E13D05B-4AA7-4659-B542-E61E62FDA5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C978FF1B-F0F5-4B71-946D-914F47E756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D418B798-0CC1-43A4-915D-DFC5ADB772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F477AB19-45C8-4EE3-9E00-AA3C21DC75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5AED479B-6BD5-465A-A085-3ABDB109F3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FB44CB11-A8F8-4997-83DE-3A725C19B0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B26F3780-436E-4EAE-895F-135E962514A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4A16743-F789-4D78-8F97-81233BB683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79F9702B-E57C-47B3-A477-4FF4ADA740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93CAD1F3-014E-4A58-A684-EE6DD0AEF7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2AA12F2B-685B-408C-9D08-4C2B85FB47E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4AD54815-7598-4FBB-9B76-3CC9F23BCBD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EE7F65EA-D540-4D99-8C39-586A7F8CF7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B8324FF9-FF81-478C-9123-B5B898C2787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8130DF4E-201B-4E0C-A6AB-3B3D77AE83B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0C4FC40E-29BA-475D-BFD4-CE934D6E674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B16E63CB-631F-41BD-ABF2-4245F44B08F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D3F66954-6A1E-4CDC-9B57-2B968C44B0F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FE48D951-FC18-48F8-9FFE-734AD27035E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DDCC6201-BB29-46B2-8D17-DD0854E431C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CFF2D917-E65A-4244-833C-A90B3DD2AA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E112C049-A78E-4ACE-9BE9-27BE12B6232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DEE3BC80-EDA3-4DEC-85DA-F5D97264E2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EBC5B66E-2643-4CB8-9A15-A38F7D79F6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84E1D398-193D-4202-AA81-9F2783098AC7}"/>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764AF0F7-E897-4797-8914-F9E7DC68F44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8BA39286-1BAA-4443-8A7E-5557BD771D4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CE37FB12-5BF0-454A-B752-A9EBF6F68DE6}"/>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49" name="直線コネクタ 548">
          <a:extLst>
            <a:ext uri="{FF2B5EF4-FFF2-40B4-BE49-F238E27FC236}">
              <a16:creationId xmlns:a16="http://schemas.microsoft.com/office/drawing/2014/main" id="{17FF45D3-3887-4E14-A114-1869B63B5232}"/>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13D859B5-5533-4D37-AE44-8EC3D51DA247}"/>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1" name="フローチャート: 判断 550">
          <a:extLst>
            <a:ext uri="{FF2B5EF4-FFF2-40B4-BE49-F238E27FC236}">
              <a16:creationId xmlns:a16="http://schemas.microsoft.com/office/drawing/2014/main" id="{96B08232-2D5E-403A-A64F-63D2C89A8ED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52" name="フローチャート: 判断 551">
          <a:extLst>
            <a:ext uri="{FF2B5EF4-FFF2-40B4-BE49-F238E27FC236}">
              <a16:creationId xmlns:a16="http://schemas.microsoft.com/office/drawing/2014/main" id="{D79C2563-D9A8-4230-B633-0D43033EC806}"/>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53" name="フローチャート: 判断 552">
          <a:extLst>
            <a:ext uri="{FF2B5EF4-FFF2-40B4-BE49-F238E27FC236}">
              <a16:creationId xmlns:a16="http://schemas.microsoft.com/office/drawing/2014/main" id="{16F20D17-D6EA-4051-AE97-0F0EA14CBA33}"/>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54" name="フローチャート: 判断 553">
          <a:extLst>
            <a:ext uri="{FF2B5EF4-FFF2-40B4-BE49-F238E27FC236}">
              <a16:creationId xmlns:a16="http://schemas.microsoft.com/office/drawing/2014/main" id="{EA868CCA-9CFA-4DBB-AEBA-96F6B31EA1EB}"/>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55" name="フローチャート: 判断 554">
          <a:extLst>
            <a:ext uri="{FF2B5EF4-FFF2-40B4-BE49-F238E27FC236}">
              <a16:creationId xmlns:a16="http://schemas.microsoft.com/office/drawing/2014/main" id="{28AD86A4-03AF-4F20-B0A2-37AE6B909028}"/>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6166A772-3E88-4AAC-BE31-2701D90D22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FEEA96BE-1905-44BE-B55C-8F7875A5D9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1C6370A-5F72-422C-B4BA-DE1EFA23EDE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C45E6A9E-F857-4832-A75D-130E1ABC96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61D5643-F596-4882-BA8B-C8F2D01621B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104866</xdr:rowOff>
    </xdr:from>
    <xdr:to>
      <xdr:col>85</xdr:col>
      <xdr:colOff>177800</xdr:colOff>
      <xdr:row>87</xdr:row>
      <xdr:rowOff>35016</xdr:rowOff>
    </xdr:to>
    <xdr:sp macro="" textlink="">
      <xdr:nvSpPr>
        <xdr:cNvPr id="561" name="楕円 560">
          <a:extLst>
            <a:ext uri="{FF2B5EF4-FFF2-40B4-BE49-F238E27FC236}">
              <a16:creationId xmlns:a16="http://schemas.microsoft.com/office/drawing/2014/main" id="{3C5C1A6C-0B97-4687-BD93-ADF643AB4E16}"/>
            </a:ext>
          </a:extLst>
        </xdr:cNvPr>
        <xdr:cNvSpPr/>
      </xdr:nvSpPr>
      <xdr:spPr>
        <a:xfrm>
          <a:off x="162687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19793</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AE7283C1-EAC9-4362-91C2-BD4FA8C32932}"/>
            </a:ext>
          </a:extLst>
        </xdr:cNvPr>
        <xdr:cNvSpPr txBox="1"/>
      </xdr:nvSpPr>
      <xdr:spPr>
        <a:xfrm>
          <a:off x="16357600" y="1476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109764</xdr:rowOff>
    </xdr:from>
    <xdr:to>
      <xdr:col>72</xdr:col>
      <xdr:colOff>38100</xdr:colOff>
      <xdr:row>87</xdr:row>
      <xdr:rowOff>39914</xdr:rowOff>
    </xdr:to>
    <xdr:sp macro="" textlink="">
      <xdr:nvSpPr>
        <xdr:cNvPr id="563" name="楕円 562">
          <a:extLst>
            <a:ext uri="{FF2B5EF4-FFF2-40B4-BE49-F238E27FC236}">
              <a16:creationId xmlns:a16="http://schemas.microsoft.com/office/drawing/2014/main" id="{C1ACA6A5-1732-49C2-8B52-4E2AEC8DAD98}"/>
            </a:ext>
          </a:extLst>
        </xdr:cNvPr>
        <xdr:cNvSpPr/>
      </xdr:nvSpPr>
      <xdr:spPr>
        <a:xfrm>
          <a:off x="13652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83638</xdr:rowOff>
    </xdr:from>
    <xdr:to>
      <xdr:col>67</xdr:col>
      <xdr:colOff>101600</xdr:colOff>
      <xdr:row>87</xdr:row>
      <xdr:rowOff>13788</xdr:rowOff>
    </xdr:to>
    <xdr:sp macro="" textlink="">
      <xdr:nvSpPr>
        <xdr:cNvPr id="564" name="楕円 563">
          <a:extLst>
            <a:ext uri="{FF2B5EF4-FFF2-40B4-BE49-F238E27FC236}">
              <a16:creationId xmlns:a16="http://schemas.microsoft.com/office/drawing/2014/main" id="{B2EB8CB4-EE58-403F-8F1A-CB1D7B383D75}"/>
            </a:ext>
          </a:extLst>
        </xdr:cNvPr>
        <xdr:cNvSpPr/>
      </xdr:nvSpPr>
      <xdr:spPr>
        <a:xfrm>
          <a:off x="12763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134438</xdr:rowOff>
    </xdr:from>
    <xdr:to>
      <xdr:col>71</xdr:col>
      <xdr:colOff>177800</xdr:colOff>
      <xdr:row>86</xdr:row>
      <xdr:rowOff>160564</xdr:rowOff>
    </xdr:to>
    <xdr:cxnSp macro="">
      <xdr:nvCxnSpPr>
        <xdr:cNvPr id="565" name="直線コネクタ 564">
          <a:extLst>
            <a:ext uri="{FF2B5EF4-FFF2-40B4-BE49-F238E27FC236}">
              <a16:creationId xmlns:a16="http://schemas.microsoft.com/office/drawing/2014/main" id="{20578B2F-4DB5-4796-8B11-48776631C92E}"/>
            </a:ext>
          </a:extLst>
        </xdr:cNvPr>
        <xdr:cNvCxnSpPr/>
      </xdr:nvCxnSpPr>
      <xdr:spPr>
        <a:xfrm>
          <a:off x="12814300" y="148791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566" name="n_1aveValue【消防施設】&#10;有形固定資産減価償却率">
          <a:extLst>
            <a:ext uri="{FF2B5EF4-FFF2-40B4-BE49-F238E27FC236}">
              <a16:creationId xmlns:a16="http://schemas.microsoft.com/office/drawing/2014/main" id="{B4E1CD5B-9300-4775-89E8-805A0C717402}"/>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567" name="n_2aveValue【消防施設】&#10;有形固定資産減価償却率">
          <a:extLst>
            <a:ext uri="{FF2B5EF4-FFF2-40B4-BE49-F238E27FC236}">
              <a16:creationId xmlns:a16="http://schemas.microsoft.com/office/drawing/2014/main" id="{80573E5C-B0B9-4159-BB4E-AB9CA7B1453A}"/>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568" name="n_3aveValue【消防施設】&#10;有形固定資産減価償却率">
          <a:extLst>
            <a:ext uri="{FF2B5EF4-FFF2-40B4-BE49-F238E27FC236}">
              <a16:creationId xmlns:a16="http://schemas.microsoft.com/office/drawing/2014/main" id="{220E9345-4508-4CF3-8721-149932FE92A4}"/>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569" name="n_4aveValue【消防施設】&#10;有形固定資産減価償却率">
          <a:extLst>
            <a:ext uri="{FF2B5EF4-FFF2-40B4-BE49-F238E27FC236}">
              <a16:creationId xmlns:a16="http://schemas.microsoft.com/office/drawing/2014/main" id="{8703ED9E-32B5-447D-ABF2-EA89C8B6DC6E}"/>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31041</xdr:rowOff>
    </xdr:from>
    <xdr:ext cx="405111" cy="259045"/>
    <xdr:sp macro="" textlink="">
      <xdr:nvSpPr>
        <xdr:cNvPr id="570" name="n_3mainValue【消防施設】&#10;有形固定資産減価償却率">
          <a:extLst>
            <a:ext uri="{FF2B5EF4-FFF2-40B4-BE49-F238E27FC236}">
              <a16:creationId xmlns:a16="http://schemas.microsoft.com/office/drawing/2014/main" id="{D1D35D51-80C8-4688-99B4-B23F47D34006}"/>
            </a:ext>
          </a:extLst>
        </xdr:cNvPr>
        <xdr:cNvSpPr txBox="1"/>
      </xdr:nvSpPr>
      <xdr:spPr>
        <a:xfrm>
          <a:off x="13500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4915</xdr:rowOff>
    </xdr:from>
    <xdr:ext cx="405111" cy="259045"/>
    <xdr:sp macro="" textlink="">
      <xdr:nvSpPr>
        <xdr:cNvPr id="571" name="n_4mainValue【消防施設】&#10;有形固定資産減価償却率">
          <a:extLst>
            <a:ext uri="{FF2B5EF4-FFF2-40B4-BE49-F238E27FC236}">
              <a16:creationId xmlns:a16="http://schemas.microsoft.com/office/drawing/2014/main" id="{FCE46F6B-3AD6-4647-8EF3-F354D4793B93}"/>
            </a:ext>
          </a:extLst>
        </xdr:cNvPr>
        <xdr:cNvSpPr txBox="1"/>
      </xdr:nvSpPr>
      <xdr:spPr>
        <a:xfrm>
          <a:off x="12611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id="{FC6EE193-E76F-4717-8C93-B8ABF49BA5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id="{2E670154-5C72-40F0-BB65-5AF9485F76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id="{83765C57-7F2F-4B17-BD33-D5C721E6AB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id="{D229514F-B1A3-40B7-A53E-DA58F8DF8E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id="{39C7008A-FCA4-47F2-980C-3973E10464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id="{D1F203B8-11B8-4DEA-A6BB-3D1040102E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id="{823E1723-F406-4117-A2AC-49594F7ADA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id="{F5B90723-47A3-47E9-B3F3-0FAF6FDB358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a:extLst>
            <a:ext uri="{FF2B5EF4-FFF2-40B4-BE49-F238E27FC236}">
              <a16:creationId xmlns:a16="http://schemas.microsoft.com/office/drawing/2014/main" id="{E701A524-9479-4B6F-82B4-148A78C869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a:extLst>
            <a:ext uri="{FF2B5EF4-FFF2-40B4-BE49-F238E27FC236}">
              <a16:creationId xmlns:a16="http://schemas.microsoft.com/office/drawing/2014/main" id="{61847659-BF9A-43FA-AE98-0CC81B5395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a:extLst>
            <a:ext uri="{FF2B5EF4-FFF2-40B4-BE49-F238E27FC236}">
              <a16:creationId xmlns:a16="http://schemas.microsoft.com/office/drawing/2014/main" id="{0CAA9A0B-6819-4B65-A6C7-69C47B47E23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a:extLst>
            <a:ext uri="{FF2B5EF4-FFF2-40B4-BE49-F238E27FC236}">
              <a16:creationId xmlns:a16="http://schemas.microsoft.com/office/drawing/2014/main" id="{F4CF7003-F1F3-431F-8E80-FDFBD25053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a:extLst>
            <a:ext uri="{FF2B5EF4-FFF2-40B4-BE49-F238E27FC236}">
              <a16:creationId xmlns:a16="http://schemas.microsoft.com/office/drawing/2014/main" id="{5C69C2D1-53F8-4F14-B527-36DA52AD868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a:extLst>
            <a:ext uri="{FF2B5EF4-FFF2-40B4-BE49-F238E27FC236}">
              <a16:creationId xmlns:a16="http://schemas.microsoft.com/office/drawing/2014/main" id="{64CBC031-67BF-41AC-9875-3BB5EEE122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a:extLst>
            <a:ext uri="{FF2B5EF4-FFF2-40B4-BE49-F238E27FC236}">
              <a16:creationId xmlns:a16="http://schemas.microsoft.com/office/drawing/2014/main" id="{F6A0C0CF-4C74-4C3A-A3FB-BECFC3ECD09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a:extLst>
            <a:ext uri="{FF2B5EF4-FFF2-40B4-BE49-F238E27FC236}">
              <a16:creationId xmlns:a16="http://schemas.microsoft.com/office/drawing/2014/main" id="{B839F337-4BA4-4536-9F45-ABB0FCDE2C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a:extLst>
            <a:ext uri="{FF2B5EF4-FFF2-40B4-BE49-F238E27FC236}">
              <a16:creationId xmlns:a16="http://schemas.microsoft.com/office/drawing/2014/main" id="{F37196F2-2DAF-4305-B1FB-AA452793F5E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a:extLst>
            <a:ext uri="{FF2B5EF4-FFF2-40B4-BE49-F238E27FC236}">
              <a16:creationId xmlns:a16="http://schemas.microsoft.com/office/drawing/2014/main" id="{A11D9256-0CD8-46BE-9E27-E95A5592F65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a:extLst>
            <a:ext uri="{FF2B5EF4-FFF2-40B4-BE49-F238E27FC236}">
              <a16:creationId xmlns:a16="http://schemas.microsoft.com/office/drawing/2014/main" id="{668B60F0-9BA4-422A-9CB3-FF080FBF19A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a:extLst>
            <a:ext uri="{FF2B5EF4-FFF2-40B4-BE49-F238E27FC236}">
              <a16:creationId xmlns:a16="http://schemas.microsoft.com/office/drawing/2014/main" id="{99D1E630-2CCD-4454-BF3B-E0292BBF699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0AD64C27-E0A4-487C-B695-082C0FD9EF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48A1BE64-7FBA-47A8-80AD-45D091F7A3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63DED70A-CCAD-4DB6-AAB4-E7C32BC227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95" name="直線コネクタ 594">
          <a:extLst>
            <a:ext uri="{FF2B5EF4-FFF2-40B4-BE49-F238E27FC236}">
              <a16:creationId xmlns:a16="http://schemas.microsoft.com/office/drawing/2014/main" id="{624AA931-D6C5-4D88-9E27-CD0D91CA5C5D}"/>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96" name="【消防施設】&#10;一人当たり面積最小値テキスト">
          <a:extLst>
            <a:ext uri="{FF2B5EF4-FFF2-40B4-BE49-F238E27FC236}">
              <a16:creationId xmlns:a16="http://schemas.microsoft.com/office/drawing/2014/main" id="{2B18AF05-77D7-49D5-89E8-F1B4CD871C9D}"/>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97" name="直線コネクタ 596">
          <a:extLst>
            <a:ext uri="{FF2B5EF4-FFF2-40B4-BE49-F238E27FC236}">
              <a16:creationId xmlns:a16="http://schemas.microsoft.com/office/drawing/2014/main" id="{56251253-C72A-4467-A07B-16FE797DEF22}"/>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98" name="【消防施設】&#10;一人当たり面積最大値テキスト">
          <a:extLst>
            <a:ext uri="{FF2B5EF4-FFF2-40B4-BE49-F238E27FC236}">
              <a16:creationId xmlns:a16="http://schemas.microsoft.com/office/drawing/2014/main" id="{B26341FC-E886-4DA1-955B-3FA38E0EACEA}"/>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99" name="直線コネクタ 598">
          <a:extLst>
            <a:ext uri="{FF2B5EF4-FFF2-40B4-BE49-F238E27FC236}">
              <a16:creationId xmlns:a16="http://schemas.microsoft.com/office/drawing/2014/main" id="{9E427C09-0522-4533-B9B1-55BE96E72984}"/>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00" name="【消防施設】&#10;一人当たり面積平均値テキスト">
          <a:extLst>
            <a:ext uri="{FF2B5EF4-FFF2-40B4-BE49-F238E27FC236}">
              <a16:creationId xmlns:a16="http://schemas.microsoft.com/office/drawing/2014/main" id="{A2C81D74-1923-4BDC-8A4D-B09B499E49F3}"/>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1" name="フローチャート: 判断 600">
          <a:extLst>
            <a:ext uri="{FF2B5EF4-FFF2-40B4-BE49-F238E27FC236}">
              <a16:creationId xmlns:a16="http://schemas.microsoft.com/office/drawing/2014/main" id="{CE29A896-2924-4504-B160-F9C9FE15ACA2}"/>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602" name="フローチャート: 判断 601">
          <a:extLst>
            <a:ext uri="{FF2B5EF4-FFF2-40B4-BE49-F238E27FC236}">
              <a16:creationId xmlns:a16="http://schemas.microsoft.com/office/drawing/2014/main" id="{30D002F9-974F-47F6-8EE0-E858EC1D4BDB}"/>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603" name="フローチャート: 判断 602">
          <a:extLst>
            <a:ext uri="{FF2B5EF4-FFF2-40B4-BE49-F238E27FC236}">
              <a16:creationId xmlns:a16="http://schemas.microsoft.com/office/drawing/2014/main" id="{FE2D4548-723B-4903-980C-73997B103079}"/>
            </a:ext>
          </a:extLst>
        </xdr:cNvPr>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604" name="フローチャート: 判断 603">
          <a:extLst>
            <a:ext uri="{FF2B5EF4-FFF2-40B4-BE49-F238E27FC236}">
              <a16:creationId xmlns:a16="http://schemas.microsoft.com/office/drawing/2014/main" id="{B6626C34-7180-414C-B913-D2DBA6B69179}"/>
            </a:ext>
          </a:extLst>
        </xdr:cNvPr>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84455</xdr:rowOff>
    </xdr:from>
    <xdr:to>
      <xdr:col>98</xdr:col>
      <xdr:colOff>38100</xdr:colOff>
      <xdr:row>85</xdr:row>
      <xdr:rowOff>14605</xdr:rowOff>
    </xdr:to>
    <xdr:sp macro="" textlink="">
      <xdr:nvSpPr>
        <xdr:cNvPr id="605" name="フローチャート: 判断 604">
          <a:extLst>
            <a:ext uri="{FF2B5EF4-FFF2-40B4-BE49-F238E27FC236}">
              <a16:creationId xmlns:a16="http://schemas.microsoft.com/office/drawing/2014/main" id="{3E482ECD-9597-40E5-8DC5-6AFF0850E908}"/>
            </a:ext>
          </a:extLst>
        </xdr:cNvPr>
        <xdr:cNvSpPr/>
      </xdr:nvSpPr>
      <xdr:spPr>
        <a:xfrm>
          <a:off x="18605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63D70052-63ED-4200-9547-1DF3130CD3D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4E785A4E-BACF-4B8B-B8DA-B0B3E0EA29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8EC4FFBD-003B-4F88-BF68-678223939D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204EE2AE-9880-42D4-8189-C3DDB6C0B9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34EE593F-9EF1-497F-92A2-984EB7283A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11" name="楕円 610">
          <a:extLst>
            <a:ext uri="{FF2B5EF4-FFF2-40B4-BE49-F238E27FC236}">
              <a16:creationId xmlns:a16="http://schemas.microsoft.com/office/drawing/2014/main" id="{312ACB32-0EA1-4CFF-A7D7-545C358C7454}"/>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12" name="【消防施設】&#10;一人当たり面積該当値テキスト">
          <a:extLst>
            <a:ext uri="{FF2B5EF4-FFF2-40B4-BE49-F238E27FC236}">
              <a16:creationId xmlns:a16="http://schemas.microsoft.com/office/drawing/2014/main" id="{81B3D120-C9F6-419A-8ABA-B8F3CCA2310A}"/>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50164</xdr:rowOff>
    </xdr:from>
    <xdr:to>
      <xdr:col>102</xdr:col>
      <xdr:colOff>165100</xdr:colOff>
      <xdr:row>84</xdr:row>
      <xdr:rowOff>151764</xdr:rowOff>
    </xdr:to>
    <xdr:sp macro="" textlink="">
      <xdr:nvSpPr>
        <xdr:cNvPr id="613" name="楕円 612">
          <a:extLst>
            <a:ext uri="{FF2B5EF4-FFF2-40B4-BE49-F238E27FC236}">
              <a16:creationId xmlns:a16="http://schemas.microsoft.com/office/drawing/2014/main" id="{EFE229E3-2924-4B4D-814B-43A534522001}"/>
            </a:ext>
          </a:extLst>
        </xdr:cNvPr>
        <xdr:cNvSpPr/>
      </xdr:nvSpPr>
      <xdr:spPr>
        <a:xfrm>
          <a:off x="19494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57786</xdr:rowOff>
    </xdr:from>
    <xdr:to>
      <xdr:col>98</xdr:col>
      <xdr:colOff>38100</xdr:colOff>
      <xdr:row>84</xdr:row>
      <xdr:rowOff>159386</xdr:rowOff>
    </xdr:to>
    <xdr:sp macro="" textlink="">
      <xdr:nvSpPr>
        <xdr:cNvPr id="614" name="楕円 613">
          <a:extLst>
            <a:ext uri="{FF2B5EF4-FFF2-40B4-BE49-F238E27FC236}">
              <a16:creationId xmlns:a16="http://schemas.microsoft.com/office/drawing/2014/main" id="{450B5641-8225-4B24-8F78-6E8239D8543E}"/>
            </a:ext>
          </a:extLst>
        </xdr:cNvPr>
        <xdr:cNvSpPr/>
      </xdr:nvSpPr>
      <xdr:spPr>
        <a:xfrm>
          <a:off x="18605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100964</xdr:rowOff>
    </xdr:from>
    <xdr:to>
      <xdr:col>102</xdr:col>
      <xdr:colOff>114300</xdr:colOff>
      <xdr:row>84</xdr:row>
      <xdr:rowOff>108586</xdr:rowOff>
    </xdr:to>
    <xdr:cxnSp macro="">
      <xdr:nvCxnSpPr>
        <xdr:cNvPr id="615" name="直線コネクタ 614">
          <a:extLst>
            <a:ext uri="{FF2B5EF4-FFF2-40B4-BE49-F238E27FC236}">
              <a16:creationId xmlns:a16="http://schemas.microsoft.com/office/drawing/2014/main" id="{FC1C746B-CD91-4BFC-810A-E31EFA7AA448}"/>
            </a:ext>
          </a:extLst>
        </xdr:cNvPr>
        <xdr:cNvCxnSpPr/>
      </xdr:nvCxnSpPr>
      <xdr:spPr>
        <a:xfrm flipV="1">
          <a:off x="18656300" y="145027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36847</xdr:rowOff>
    </xdr:from>
    <xdr:ext cx="469744" cy="259045"/>
    <xdr:sp macro="" textlink="">
      <xdr:nvSpPr>
        <xdr:cNvPr id="616" name="n_1aveValue【消防施設】&#10;一人当たり面積">
          <a:extLst>
            <a:ext uri="{FF2B5EF4-FFF2-40B4-BE49-F238E27FC236}">
              <a16:creationId xmlns:a16="http://schemas.microsoft.com/office/drawing/2014/main" id="{857131B6-D3C8-4A3F-9F22-CD3624C79C49}"/>
            </a:ext>
          </a:extLst>
        </xdr:cNvPr>
        <xdr:cNvSpPr txBox="1"/>
      </xdr:nvSpPr>
      <xdr:spPr>
        <a:xfrm>
          <a:off x="21075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617" name="n_2aveValue【消防施設】&#10;一人当たり面積">
          <a:extLst>
            <a:ext uri="{FF2B5EF4-FFF2-40B4-BE49-F238E27FC236}">
              <a16:creationId xmlns:a16="http://schemas.microsoft.com/office/drawing/2014/main" id="{DC5439E8-67AE-4009-A759-34F381B311D3}"/>
            </a:ext>
          </a:extLst>
        </xdr:cNvPr>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34307</xdr:rowOff>
    </xdr:from>
    <xdr:ext cx="469744" cy="259045"/>
    <xdr:sp macro="" textlink="">
      <xdr:nvSpPr>
        <xdr:cNvPr id="618" name="n_3aveValue【消防施設】&#10;一人当たり面積">
          <a:extLst>
            <a:ext uri="{FF2B5EF4-FFF2-40B4-BE49-F238E27FC236}">
              <a16:creationId xmlns:a16="http://schemas.microsoft.com/office/drawing/2014/main" id="{AEB25CEE-FCC2-48EC-AF05-6388C9EDB743}"/>
            </a:ext>
          </a:extLst>
        </xdr:cNvPr>
        <xdr:cNvSpPr txBox="1"/>
      </xdr:nvSpPr>
      <xdr:spPr>
        <a:xfrm>
          <a:off x="19310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5732</xdr:rowOff>
    </xdr:from>
    <xdr:ext cx="469744" cy="259045"/>
    <xdr:sp macro="" textlink="">
      <xdr:nvSpPr>
        <xdr:cNvPr id="619" name="n_4aveValue【消防施設】&#10;一人当たり面積">
          <a:extLst>
            <a:ext uri="{FF2B5EF4-FFF2-40B4-BE49-F238E27FC236}">
              <a16:creationId xmlns:a16="http://schemas.microsoft.com/office/drawing/2014/main" id="{13976F64-6892-4FEB-B3F2-1FD28D98B5FE}"/>
            </a:ext>
          </a:extLst>
        </xdr:cNvPr>
        <xdr:cNvSpPr txBox="1"/>
      </xdr:nvSpPr>
      <xdr:spPr>
        <a:xfrm>
          <a:off x="18421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168291</xdr:rowOff>
    </xdr:from>
    <xdr:ext cx="469744" cy="259045"/>
    <xdr:sp macro="" textlink="">
      <xdr:nvSpPr>
        <xdr:cNvPr id="620" name="n_3mainValue【消防施設】&#10;一人当たり面積">
          <a:extLst>
            <a:ext uri="{FF2B5EF4-FFF2-40B4-BE49-F238E27FC236}">
              <a16:creationId xmlns:a16="http://schemas.microsoft.com/office/drawing/2014/main" id="{01036EE9-AC6D-4014-B703-6A4876C9AEE0}"/>
            </a:ext>
          </a:extLst>
        </xdr:cNvPr>
        <xdr:cNvSpPr txBox="1"/>
      </xdr:nvSpPr>
      <xdr:spPr>
        <a:xfrm>
          <a:off x="19310427" y="1422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4463</xdr:rowOff>
    </xdr:from>
    <xdr:ext cx="469744" cy="259045"/>
    <xdr:sp macro="" textlink="">
      <xdr:nvSpPr>
        <xdr:cNvPr id="621" name="n_4mainValue【消防施設】&#10;一人当たり面積">
          <a:extLst>
            <a:ext uri="{FF2B5EF4-FFF2-40B4-BE49-F238E27FC236}">
              <a16:creationId xmlns:a16="http://schemas.microsoft.com/office/drawing/2014/main" id="{AF96AFCE-E145-4CC6-AA49-475B9E4734E2}"/>
            </a:ext>
          </a:extLst>
        </xdr:cNvPr>
        <xdr:cNvSpPr txBox="1"/>
      </xdr:nvSpPr>
      <xdr:spPr>
        <a:xfrm>
          <a:off x="18421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a:extLst>
            <a:ext uri="{FF2B5EF4-FFF2-40B4-BE49-F238E27FC236}">
              <a16:creationId xmlns:a16="http://schemas.microsoft.com/office/drawing/2014/main" id="{1BA87C89-5B69-499D-A13F-687363C1F2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a:extLst>
            <a:ext uri="{FF2B5EF4-FFF2-40B4-BE49-F238E27FC236}">
              <a16:creationId xmlns:a16="http://schemas.microsoft.com/office/drawing/2014/main" id="{43763A1D-324B-4D0E-8B0A-1B59D30F5B7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a:extLst>
            <a:ext uri="{FF2B5EF4-FFF2-40B4-BE49-F238E27FC236}">
              <a16:creationId xmlns:a16="http://schemas.microsoft.com/office/drawing/2014/main" id="{DE3DD131-5F45-4247-AB6B-D7F74481EA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a:extLst>
            <a:ext uri="{FF2B5EF4-FFF2-40B4-BE49-F238E27FC236}">
              <a16:creationId xmlns:a16="http://schemas.microsoft.com/office/drawing/2014/main" id="{7623A9BD-776C-4B37-B6BD-CF7E96ADA9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a:extLst>
            <a:ext uri="{FF2B5EF4-FFF2-40B4-BE49-F238E27FC236}">
              <a16:creationId xmlns:a16="http://schemas.microsoft.com/office/drawing/2014/main" id="{AD8AA871-C480-453C-85A4-50439DE44B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a:extLst>
            <a:ext uri="{FF2B5EF4-FFF2-40B4-BE49-F238E27FC236}">
              <a16:creationId xmlns:a16="http://schemas.microsoft.com/office/drawing/2014/main" id="{7184B602-D9D5-40DF-AAB7-6640CACC4E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a:extLst>
            <a:ext uri="{FF2B5EF4-FFF2-40B4-BE49-F238E27FC236}">
              <a16:creationId xmlns:a16="http://schemas.microsoft.com/office/drawing/2014/main" id="{54452077-27DC-4DB4-8F85-CD0B0FA189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a:extLst>
            <a:ext uri="{FF2B5EF4-FFF2-40B4-BE49-F238E27FC236}">
              <a16:creationId xmlns:a16="http://schemas.microsoft.com/office/drawing/2014/main" id="{60229917-7483-4D81-BAEA-27AEC4CCA7E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a:extLst>
            <a:ext uri="{FF2B5EF4-FFF2-40B4-BE49-F238E27FC236}">
              <a16:creationId xmlns:a16="http://schemas.microsoft.com/office/drawing/2014/main" id="{E00AA6BC-60DC-4240-BE7B-B1F693F03A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a:extLst>
            <a:ext uri="{FF2B5EF4-FFF2-40B4-BE49-F238E27FC236}">
              <a16:creationId xmlns:a16="http://schemas.microsoft.com/office/drawing/2014/main" id="{F8D12834-8A8B-448B-8270-AFAF0120FF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a:extLst>
            <a:ext uri="{FF2B5EF4-FFF2-40B4-BE49-F238E27FC236}">
              <a16:creationId xmlns:a16="http://schemas.microsoft.com/office/drawing/2014/main" id="{2FF62142-20F6-4C6C-A00E-6245E405A1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a:extLst>
            <a:ext uri="{FF2B5EF4-FFF2-40B4-BE49-F238E27FC236}">
              <a16:creationId xmlns:a16="http://schemas.microsoft.com/office/drawing/2014/main" id="{A02082CF-E0B8-41E1-AD29-331A12B8AD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a:extLst>
            <a:ext uri="{FF2B5EF4-FFF2-40B4-BE49-F238E27FC236}">
              <a16:creationId xmlns:a16="http://schemas.microsoft.com/office/drawing/2014/main" id="{9689E3DA-5797-4FE3-BD36-96A7E9824E4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a:extLst>
            <a:ext uri="{FF2B5EF4-FFF2-40B4-BE49-F238E27FC236}">
              <a16:creationId xmlns:a16="http://schemas.microsoft.com/office/drawing/2014/main" id="{103F9352-F2CE-4649-A65D-726589EE677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a:extLst>
            <a:ext uri="{FF2B5EF4-FFF2-40B4-BE49-F238E27FC236}">
              <a16:creationId xmlns:a16="http://schemas.microsoft.com/office/drawing/2014/main" id="{F85DD78F-CA6E-44E8-B405-D134FCEB1C3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a:extLst>
            <a:ext uri="{FF2B5EF4-FFF2-40B4-BE49-F238E27FC236}">
              <a16:creationId xmlns:a16="http://schemas.microsoft.com/office/drawing/2014/main" id="{8679F065-04C2-4C8A-BAD6-89EBA3BB26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a:extLst>
            <a:ext uri="{FF2B5EF4-FFF2-40B4-BE49-F238E27FC236}">
              <a16:creationId xmlns:a16="http://schemas.microsoft.com/office/drawing/2014/main" id="{1E9E2170-699F-4F11-BEE8-03EB1493E5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a:extLst>
            <a:ext uri="{FF2B5EF4-FFF2-40B4-BE49-F238E27FC236}">
              <a16:creationId xmlns:a16="http://schemas.microsoft.com/office/drawing/2014/main" id="{8577597E-36FE-4B5B-8D45-50FEE202784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a:extLst>
            <a:ext uri="{FF2B5EF4-FFF2-40B4-BE49-F238E27FC236}">
              <a16:creationId xmlns:a16="http://schemas.microsoft.com/office/drawing/2014/main" id="{A93B63B0-76B3-4706-A0D7-7C916A40FC3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a:extLst>
            <a:ext uri="{FF2B5EF4-FFF2-40B4-BE49-F238E27FC236}">
              <a16:creationId xmlns:a16="http://schemas.microsoft.com/office/drawing/2014/main" id="{23492F40-2860-4ABD-B080-A89EF0B837C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a:extLst>
            <a:ext uri="{FF2B5EF4-FFF2-40B4-BE49-F238E27FC236}">
              <a16:creationId xmlns:a16="http://schemas.microsoft.com/office/drawing/2014/main" id="{19E1AAD4-AD9F-41EA-AB3F-499D2BEB38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a:extLst>
            <a:ext uri="{FF2B5EF4-FFF2-40B4-BE49-F238E27FC236}">
              <a16:creationId xmlns:a16="http://schemas.microsoft.com/office/drawing/2014/main" id="{5E2F151F-3463-4868-86A8-98161FA4F3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a:extLst>
            <a:ext uri="{FF2B5EF4-FFF2-40B4-BE49-F238E27FC236}">
              <a16:creationId xmlns:a16="http://schemas.microsoft.com/office/drawing/2014/main" id="{598265FC-F762-43A8-B505-61D69FBA747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a:extLst>
            <a:ext uri="{FF2B5EF4-FFF2-40B4-BE49-F238E27FC236}">
              <a16:creationId xmlns:a16="http://schemas.microsoft.com/office/drawing/2014/main" id="{F79F30F2-F6E1-4ED3-965B-BFAC180689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a:extLst>
            <a:ext uri="{FF2B5EF4-FFF2-40B4-BE49-F238E27FC236}">
              <a16:creationId xmlns:a16="http://schemas.microsoft.com/office/drawing/2014/main" id="{1BB3E23E-475D-40D3-8FD5-7266F1734E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47" name="直線コネクタ 646">
          <a:extLst>
            <a:ext uri="{FF2B5EF4-FFF2-40B4-BE49-F238E27FC236}">
              <a16:creationId xmlns:a16="http://schemas.microsoft.com/office/drawing/2014/main" id="{1F2A05F2-B4CF-493C-AD0A-FEC27028DE1E}"/>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8" name="【庁舎】&#10;有形固定資産減価償却率最小値テキスト">
          <a:extLst>
            <a:ext uri="{FF2B5EF4-FFF2-40B4-BE49-F238E27FC236}">
              <a16:creationId xmlns:a16="http://schemas.microsoft.com/office/drawing/2014/main" id="{A383E53A-D0BB-4C8B-B115-73B76010184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9" name="直線コネクタ 648">
          <a:extLst>
            <a:ext uri="{FF2B5EF4-FFF2-40B4-BE49-F238E27FC236}">
              <a16:creationId xmlns:a16="http://schemas.microsoft.com/office/drawing/2014/main" id="{236BC171-1E6E-439A-B068-7CB77535648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50" name="【庁舎】&#10;有形固定資産減価償却率最大値テキスト">
          <a:extLst>
            <a:ext uri="{FF2B5EF4-FFF2-40B4-BE49-F238E27FC236}">
              <a16:creationId xmlns:a16="http://schemas.microsoft.com/office/drawing/2014/main" id="{9E01906A-296F-44E8-828A-03FDF185A406}"/>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51" name="直線コネクタ 650">
          <a:extLst>
            <a:ext uri="{FF2B5EF4-FFF2-40B4-BE49-F238E27FC236}">
              <a16:creationId xmlns:a16="http://schemas.microsoft.com/office/drawing/2014/main" id="{09BE017A-0BE5-4B61-8910-EFE6002681FC}"/>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652" name="【庁舎】&#10;有形固定資産減価償却率平均値テキスト">
          <a:extLst>
            <a:ext uri="{FF2B5EF4-FFF2-40B4-BE49-F238E27FC236}">
              <a16:creationId xmlns:a16="http://schemas.microsoft.com/office/drawing/2014/main" id="{E9A4CCE6-1A28-4460-B587-BE7CCA166A9C}"/>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53" name="フローチャート: 判断 652">
          <a:extLst>
            <a:ext uri="{FF2B5EF4-FFF2-40B4-BE49-F238E27FC236}">
              <a16:creationId xmlns:a16="http://schemas.microsoft.com/office/drawing/2014/main" id="{F7888F34-7C2C-4FA4-98CD-8AD069BF3D91}"/>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54" name="フローチャート: 判断 653">
          <a:extLst>
            <a:ext uri="{FF2B5EF4-FFF2-40B4-BE49-F238E27FC236}">
              <a16:creationId xmlns:a16="http://schemas.microsoft.com/office/drawing/2014/main" id="{136E3749-3FA3-474F-9C33-F6BC1C5A201B}"/>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55" name="フローチャート: 判断 654">
          <a:extLst>
            <a:ext uri="{FF2B5EF4-FFF2-40B4-BE49-F238E27FC236}">
              <a16:creationId xmlns:a16="http://schemas.microsoft.com/office/drawing/2014/main" id="{CE44F9CA-006F-40D7-8D4A-BA1052934B02}"/>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56" name="フローチャート: 判断 655">
          <a:extLst>
            <a:ext uri="{FF2B5EF4-FFF2-40B4-BE49-F238E27FC236}">
              <a16:creationId xmlns:a16="http://schemas.microsoft.com/office/drawing/2014/main" id="{3B4751FB-1237-4AD1-BB6A-19D8D9A66DA7}"/>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57" name="フローチャート: 判断 656">
          <a:extLst>
            <a:ext uri="{FF2B5EF4-FFF2-40B4-BE49-F238E27FC236}">
              <a16:creationId xmlns:a16="http://schemas.microsoft.com/office/drawing/2014/main" id="{8EA3D9D5-72F2-4457-AA1F-5133A303CCBD}"/>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2E28BC14-37E1-4031-9A47-7FE7465864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4894C59B-51BB-4600-9ED7-3022012E02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80356B8-6286-4BA1-8034-853299E98B9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2A6003C3-0DFA-4EA8-852C-13A918C7D6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AD457C60-CB50-432B-BC17-0AB5356FBA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108676</xdr:rowOff>
    </xdr:from>
    <xdr:to>
      <xdr:col>85</xdr:col>
      <xdr:colOff>177800</xdr:colOff>
      <xdr:row>103</xdr:row>
      <xdr:rowOff>38826</xdr:rowOff>
    </xdr:to>
    <xdr:sp macro="" textlink="">
      <xdr:nvSpPr>
        <xdr:cNvPr id="663" name="楕円 662">
          <a:extLst>
            <a:ext uri="{FF2B5EF4-FFF2-40B4-BE49-F238E27FC236}">
              <a16:creationId xmlns:a16="http://schemas.microsoft.com/office/drawing/2014/main" id="{0F8DFF9F-26A8-4969-8C7C-2D0EC19999E1}"/>
            </a:ext>
          </a:extLst>
        </xdr:cNvPr>
        <xdr:cNvSpPr/>
      </xdr:nvSpPr>
      <xdr:spPr>
        <a:xfrm>
          <a:off x="162687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131553</xdr:rowOff>
    </xdr:from>
    <xdr:ext cx="405111" cy="259045"/>
    <xdr:sp macro="" textlink="">
      <xdr:nvSpPr>
        <xdr:cNvPr id="664" name="【庁舎】&#10;有形固定資産減価償却率該当値テキスト">
          <a:extLst>
            <a:ext uri="{FF2B5EF4-FFF2-40B4-BE49-F238E27FC236}">
              <a16:creationId xmlns:a16="http://schemas.microsoft.com/office/drawing/2014/main" id="{A97B6DC7-94D7-4DB1-A070-3AD1E12E8832}"/>
            </a:ext>
          </a:extLst>
        </xdr:cNvPr>
        <xdr:cNvSpPr txBox="1"/>
      </xdr:nvSpPr>
      <xdr:spPr>
        <a:xfrm>
          <a:off x="16357600" y="174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138068</xdr:rowOff>
    </xdr:from>
    <xdr:to>
      <xdr:col>72</xdr:col>
      <xdr:colOff>38100</xdr:colOff>
      <xdr:row>108</xdr:row>
      <xdr:rowOff>68218</xdr:rowOff>
    </xdr:to>
    <xdr:sp macro="" textlink="">
      <xdr:nvSpPr>
        <xdr:cNvPr id="665" name="楕円 664">
          <a:extLst>
            <a:ext uri="{FF2B5EF4-FFF2-40B4-BE49-F238E27FC236}">
              <a16:creationId xmlns:a16="http://schemas.microsoft.com/office/drawing/2014/main" id="{F0F30ECA-7359-4F8F-845A-585865FE3686}"/>
            </a:ext>
          </a:extLst>
        </xdr:cNvPr>
        <xdr:cNvSpPr/>
      </xdr:nvSpPr>
      <xdr:spPr>
        <a:xfrm>
          <a:off x="1365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100512</xdr:rowOff>
    </xdr:from>
    <xdr:to>
      <xdr:col>67</xdr:col>
      <xdr:colOff>101600</xdr:colOff>
      <xdr:row>108</xdr:row>
      <xdr:rowOff>30662</xdr:rowOff>
    </xdr:to>
    <xdr:sp macro="" textlink="">
      <xdr:nvSpPr>
        <xdr:cNvPr id="666" name="楕円 665">
          <a:extLst>
            <a:ext uri="{FF2B5EF4-FFF2-40B4-BE49-F238E27FC236}">
              <a16:creationId xmlns:a16="http://schemas.microsoft.com/office/drawing/2014/main" id="{AABEE8E2-9748-41ED-8C29-79463C149A8F}"/>
            </a:ext>
          </a:extLst>
        </xdr:cNvPr>
        <xdr:cNvSpPr/>
      </xdr:nvSpPr>
      <xdr:spPr>
        <a:xfrm>
          <a:off x="1276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151312</xdr:rowOff>
    </xdr:from>
    <xdr:to>
      <xdr:col>71</xdr:col>
      <xdr:colOff>177800</xdr:colOff>
      <xdr:row>108</xdr:row>
      <xdr:rowOff>17418</xdr:rowOff>
    </xdr:to>
    <xdr:cxnSp macro="">
      <xdr:nvCxnSpPr>
        <xdr:cNvPr id="667" name="直線コネクタ 666">
          <a:extLst>
            <a:ext uri="{FF2B5EF4-FFF2-40B4-BE49-F238E27FC236}">
              <a16:creationId xmlns:a16="http://schemas.microsoft.com/office/drawing/2014/main" id="{5743DBE7-E6CF-4018-AE63-4CB9040508AF}"/>
            </a:ext>
          </a:extLst>
        </xdr:cNvPr>
        <xdr:cNvCxnSpPr/>
      </xdr:nvCxnSpPr>
      <xdr:spPr>
        <a:xfrm>
          <a:off x="12814300" y="184964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68" name="n_1aveValue【庁舎】&#10;有形固定資産減価償却率">
          <a:extLst>
            <a:ext uri="{FF2B5EF4-FFF2-40B4-BE49-F238E27FC236}">
              <a16:creationId xmlns:a16="http://schemas.microsoft.com/office/drawing/2014/main" id="{4CEE5D01-C698-48C9-BEB1-FB4122DDC881}"/>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69" name="n_2aveValue【庁舎】&#10;有形固定資産減価償却率">
          <a:extLst>
            <a:ext uri="{FF2B5EF4-FFF2-40B4-BE49-F238E27FC236}">
              <a16:creationId xmlns:a16="http://schemas.microsoft.com/office/drawing/2014/main" id="{9698A849-B30F-4FCB-8FC9-3CDEF58A702C}"/>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70" name="n_3aveValue【庁舎】&#10;有形固定資産減価償却率">
          <a:extLst>
            <a:ext uri="{FF2B5EF4-FFF2-40B4-BE49-F238E27FC236}">
              <a16:creationId xmlns:a16="http://schemas.microsoft.com/office/drawing/2014/main" id="{7CC42672-9206-4E6E-8044-E597F10B3881}"/>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71" name="n_4aveValue【庁舎】&#10;有形固定資産減価償却率">
          <a:extLst>
            <a:ext uri="{FF2B5EF4-FFF2-40B4-BE49-F238E27FC236}">
              <a16:creationId xmlns:a16="http://schemas.microsoft.com/office/drawing/2014/main" id="{E30BE427-1A0D-4EE9-929F-CF8F14590F74}"/>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59345</xdr:rowOff>
    </xdr:from>
    <xdr:ext cx="405111" cy="259045"/>
    <xdr:sp macro="" textlink="">
      <xdr:nvSpPr>
        <xdr:cNvPr id="672" name="n_3mainValue【庁舎】&#10;有形固定資産減価償却率">
          <a:extLst>
            <a:ext uri="{FF2B5EF4-FFF2-40B4-BE49-F238E27FC236}">
              <a16:creationId xmlns:a16="http://schemas.microsoft.com/office/drawing/2014/main" id="{9274F731-0318-4BCA-8CAB-B421800AF267}"/>
            </a:ext>
          </a:extLst>
        </xdr:cNvPr>
        <xdr:cNvSpPr txBox="1"/>
      </xdr:nvSpPr>
      <xdr:spPr>
        <a:xfrm>
          <a:off x="13500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21789</xdr:rowOff>
    </xdr:from>
    <xdr:ext cx="405111" cy="259045"/>
    <xdr:sp macro="" textlink="">
      <xdr:nvSpPr>
        <xdr:cNvPr id="673" name="n_4mainValue【庁舎】&#10;有形固定資産減価償却率">
          <a:extLst>
            <a:ext uri="{FF2B5EF4-FFF2-40B4-BE49-F238E27FC236}">
              <a16:creationId xmlns:a16="http://schemas.microsoft.com/office/drawing/2014/main" id="{394261AD-97A8-4DFF-9F3B-FBAC3E2D5D5F}"/>
            </a:ext>
          </a:extLst>
        </xdr:cNvPr>
        <xdr:cNvSpPr txBox="1"/>
      </xdr:nvSpPr>
      <xdr:spPr>
        <a:xfrm>
          <a:off x="12611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a:extLst>
            <a:ext uri="{FF2B5EF4-FFF2-40B4-BE49-F238E27FC236}">
              <a16:creationId xmlns:a16="http://schemas.microsoft.com/office/drawing/2014/main" id="{5B9211BC-A9A2-4EC7-A100-E2C967E74B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a:extLst>
            <a:ext uri="{FF2B5EF4-FFF2-40B4-BE49-F238E27FC236}">
              <a16:creationId xmlns:a16="http://schemas.microsoft.com/office/drawing/2014/main" id="{582FCFD1-21AF-4EF0-AFEE-D9F986BCF1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a:extLst>
            <a:ext uri="{FF2B5EF4-FFF2-40B4-BE49-F238E27FC236}">
              <a16:creationId xmlns:a16="http://schemas.microsoft.com/office/drawing/2014/main" id="{3E29ADDE-DDFC-495D-9AFA-1ECA8F637F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a:extLst>
            <a:ext uri="{FF2B5EF4-FFF2-40B4-BE49-F238E27FC236}">
              <a16:creationId xmlns:a16="http://schemas.microsoft.com/office/drawing/2014/main" id="{798B1931-CEE6-4E70-9710-99BA3F96CF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a:extLst>
            <a:ext uri="{FF2B5EF4-FFF2-40B4-BE49-F238E27FC236}">
              <a16:creationId xmlns:a16="http://schemas.microsoft.com/office/drawing/2014/main" id="{ED80F035-0F7E-4A6A-9DC0-9B8FFD0659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a:extLst>
            <a:ext uri="{FF2B5EF4-FFF2-40B4-BE49-F238E27FC236}">
              <a16:creationId xmlns:a16="http://schemas.microsoft.com/office/drawing/2014/main" id="{8305517A-0665-47F4-8E63-700935B906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a:extLst>
            <a:ext uri="{FF2B5EF4-FFF2-40B4-BE49-F238E27FC236}">
              <a16:creationId xmlns:a16="http://schemas.microsoft.com/office/drawing/2014/main" id="{BC07C46C-CDCF-41C1-9FD8-79B41091BC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a:extLst>
            <a:ext uri="{FF2B5EF4-FFF2-40B4-BE49-F238E27FC236}">
              <a16:creationId xmlns:a16="http://schemas.microsoft.com/office/drawing/2014/main" id="{C73F728F-91D6-4A89-A6A2-B5F9C63A8F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a:extLst>
            <a:ext uri="{FF2B5EF4-FFF2-40B4-BE49-F238E27FC236}">
              <a16:creationId xmlns:a16="http://schemas.microsoft.com/office/drawing/2014/main" id="{8A3ED02A-E5DE-41C3-8F37-34311A6496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a:extLst>
            <a:ext uri="{FF2B5EF4-FFF2-40B4-BE49-F238E27FC236}">
              <a16:creationId xmlns:a16="http://schemas.microsoft.com/office/drawing/2014/main" id="{D29E3B6B-B664-410F-8D2D-1B6F04A17B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4" name="直線コネクタ 683">
          <a:extLst>
            <a:ext uri="{FF2B5EF4-FFF2-40B4-BE49-F238E27FC236}">
              <a16:creationId xmlns:a16="http://schemas.microsoft.com/office/drawing/2014/main" id="{C8E03A90-DDAC-4AD7-A6E2-1117F7A1135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5" name="テキスト ボックス 684">
          <a:extLst>
            <a:ext uri="{FF2B5EF4-FFF2-40B4-BE49-F238E27FC236}">
              <a16:creationId xmlns:a16="http://schemas.microsoft.com/office/drawing/2014/main" id="{E84796B2-23B0-4F3B-8786-BE7B82780D0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6" name="直線コネクタ 685">
          <a:extLst>
            <a:ext uri="{FF2B5EF4-FFF2-40B4-BE49-F238E27FC236}">
              <a16:creationId xmlns:a16="http://schemas.microsoft.com/office/drawing/2014/main" id="{121DF408-E9A6-4BA7-B026-D375A0F1F26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7" name="テキスト ボックス 686">
          <a:extLst>
            <a:ext uri="{FF2B5EF4-FFF2-40B4-BE49-F238E27FC236}">
              <a16:creationId xmlns:a16="http://schemas.microsoft.com/office/drawing/2014/main" id="{5EEE46DA-E04E-49C1-816D-C337D65D005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8" name="直線コネクタ 687">
          <a:extLst>
            <a:ext uri="{FF2B5EF4-FFF2-40B4-BE49-F238E27FC236}">
              <a16:creationId xmlns:a16="http://schemas.microsoft.com/office/drawing/2014/main" id="{89532003-8552-420A-B7BB-74245541032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9" name="テキスト ボックス 688">
          <a:extLst>
            <a:ext uri="{FF2B5EF4-FFF2-40B4-BE49-F238E27FC236}">
              <a16:creationId xmlns:a16="http://schemas.microsoft.com/office/drawing/2014/main" id="{7529C780-25B0-4DB5-8F4F-393DACC712E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0" name="直線コネクタ 689">
          <a:extLst>
            <a:ext uri="{FF2B5EF4-FFF2-40B4-BE49-F238E27FC236}">
              <a16:creationId xmlns:a16="http://schemas.microsoft.com/office/drawing/2014/main" id="{E4A22C56-7750-45C5-A6B3-8F7A0CB2A74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1" name="テキスト ボックス 690">
          <a:extLst>
            <a:ext uri="{FF2B5EF4-FFF2-40B4-BE49-F238E27FC236}">
              <a16:creationId xmlns:a16="http://schemas.microsoft.com/office/drawing/2014/main" id="{913EF7C1-7AD4-45A5-B461-FC680B22387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2ED8091E-8115-4EBE-A2DE-B704952313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3CDB2191-464F-4137-A9F4-D51D369546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84B4FCD0-4E20-4FC8-B9BB-25251E1950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95" name="直線コネクタ 694">
          <a:extLst>
            <a:ext uri="{FF2B5EF4-FFF2-40B4-BE49-F238E27FC236}">
              <a16:creationId xmlns:a16="http://schemas.microsoft.com/office/drawing/2014/main" id="{23254915-428B-4B86-BB66-E4468102E79E}"/>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96" name="【庁舎】&#10;一人当たり面積最小値テキスト">
          <a:extLst>
            <a:ext uri="{FF2B5EF4-FFF2-40B4-BE49-F238E27FC236}">
              <a16:creationId xmlns:a16="http://schemas.microsoft.com/office/drawing/2014/main" id="{4168825F-1C96-453F-B14F-4DBCF84075ED}"/>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97" name="直線コネクタ 696">
          <a:extLst>
            <a:ext uri="{FF2B5EF4-FFF2-40B4-BE49-F238E27FC236}">
              <a16:creationId xmlns:a16="http://schemas.microsoft.com/office/drawing/2014/main" id="{BFF1CB11-5396-4331-8626-9A2573BCB6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98" name="【庁舎】&#10;一人当たり面積最大値テキスト">
          <a:extLst>
            <a:ext uri="{FF2B5EF4-FFF2-40B4-BE49-F238E27FC236}">
              <a16:creationId xmlns:a16="http://schemas.microsoft.com/office/drawing/2014/main" id="{DEF2E6F8-DA0A-419E-A224-4D02EB49076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99" name="直線コネクタ 698">
          <a:extLst>
            <a:ext uri="{FF2B5EF4-FFF2-40B4-BE49-F238E27FC236}">
              <a16:creationId xmlns:a16="http://schemas.microsoft.com/office/drawing/2014/main" id="{0A3A169C-F13D-4E31-B0A7-B0B524C44997}"/>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700" name="【庁舎】&#10;一人当たり面積平均値テキスト">
          <a:extLst>
            <a:ext uri="{FF2B5EF4-FFF2-40B4-BE49-F238E27FC236}">
              <a16:creationId xmlns:a16="http://schemas.microsoft.com/office/drawing/2014/main" id="{CADB6CE4-685D-478B-BD2F-A7DAD8268A1B}"/>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01" name="フローチャート: 判断 700">
          <a:extLst>
            <a:ext uri="{FF2B5EF4-FFF2-40B4-BE49-F238E27FC236}">
              <a16:creationId xmlns:a16="http://schemas.microsoft.com/office/drawing/2014/main" id="{C90ABF13-0D16-4D0E-8FCA-89897A3468AD}"/>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153873</xdr:rowOff>
    </xdr:from>
    <xdr:to>
      <xdr:col>112</xdr:col>
      <xdr:colOff>38100</xdr:colOff>
      <xdr:row>107</xdr:row>
      <xdr:rowOff>84023</xdr:rowOff>
    </xdr:to>
    <xdr:sp macro="" textlink="">
      <xdr:nvSpPr>
        <xdr:cNvPr id="702" name="フローチャート: 判断 701">
          <a:extLst>
            <a:ext uri="{FF2B5EF4-FFF2-40B4-BE49-F238E27FC236}">
              <a16:creationId xmlns:a16="http://schemas.microsoft.com/office/drawing/2014/main" id="{68D195B0-0A40-4B08-BCBE-E9783A5CF21B}"/>
            </a:ext>
          </a:extLst>
        </xdr:cNvPr>
        <xdr:cNvSpPr/>
      </xdr:nvSpPr>
      <xdr:spPr>
        <a:xfrm>
          <a:off x="21272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703" name="フローチャート: 判断 702">
          <a:extLst>
            <a:ext uri="{FF2B5EF4-FFF2-40B4-BE49-F238E27FC236}">
              <a16:creationId xmlns:a16="http://schemas.microsoft.com/office/drawing/2014/main" id="{A907A35F-8A41-49DB-8C6B-0578D2E4E346}"/>
            </a:ext>
          </a:extLst>
        </xdr:cNvPr>
        <xdr:cNvSpPr/>
      </xdr:nvSpPr>
      <xdr:spPr>
        <a:xfrm>
          <a:off x="20383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704" name="フローチャート: 判断 703">
          <a:extLst>
            <a:ext uri="{FF2B5EF4-FFF2-40B4-BE49-F238E27FC236}">
              <a16:creationId xmlns:a16="http://schemas.microsoft.com/office/drawing/2014/main" id="{03D55D93-C0DD-4BD0-A206-D82D925D822E}"/>
            </a:ext>
          </a:extLst>
        </xdr:cNvPr>
        <xdr:cNvSpPr/>
      </xdr:nvSpPr>
      <xdr:spPr>
        <a:xfrm>
          <a:off x="19494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705" name="フローチャート: 判断 704">
          <a:extLst>
            <a:ext uri="{FF2B5EF4-FFF2-40B4-BE49-F238E27FC236}">
              <a16:creationId xmlns:a16="http://schemas.microsoft.com/office/drawing/2014/main" id="{0D5BE13A-E2EE-48E9-9036-FF1838C93818}"/>
            </a:ext>
          </a:extLst>
        </xdr:cNvPr>
        <xdr:cNvSpPr/>
      </xdr:nvSpPr>
      <xdr:spPr>
        <a:xfrm>
          <a:off x="18605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F85F700-7FB1-4660-9C59-EEE555CDD7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7F92F3C0-CACB-4F9A-9708-F28B7AC7C3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15CE346-72F5-4D99-A1F7-78B002D073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3FD16E8B-7128-44CA-B7D6-A8371C059B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3242CF91-85C3-4F81-A151-1069929A6E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169875</xdr:rowOff>
    </xdr:from>
    <xdr:to>
      <xdr:col>116</xdr:col>
      <xdr:colOff>114300</xdr:colOff>
      <xdr:row>106</xdr:row>
      <xdr:rowOff>100025</xdr:rowOff>
    </xdr:to>
    <xdr:sp macro="" textlink="">
      <xdr:nvSpPr>
        <xdr:cNvPr id="711" name="楕円 710">
          <a:extLst>
            <a:ext uri="{FF2B5EF4-FFF2-40B4-BE49-F238E27FC236}">
              <a16:creationId xmlns:a16="http://schemas.microsoft.com/office/drawing/2014/main" id="{9F0D6E77-96BE-4C3F-8385-DF9D34BAA132}"/>
            </a:ext>
          </a:extLst>
        </xdr:cNvPr>
        <xdr:cNvSpPr/>
      </xdr:nvSpPr>
      <xdr:spPr>
        <a:xfrm>
          <a:off x="22110700" y="181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21302</xdr:rowOff>
    </xdr:from>
    <xdr:ext cx="469744" cy="259045"/>
    <xdr:sp macro="" textlink="">
      <xdr:nvSpPr>
        <xdr:cNvPr id="712" name="【庁舎】&#10;一人当たり面積該当値テキスト">
          <a:extLst>
            <a:ext uri="{FF2B5EF4-FFF2-40B4-BE49-F238E27FC236}">
              <a16:creationId xmlns:a16="http://schemas.microsoft.com/office/drawing/2014/main" id="{FEB4FE61-E0D3-4DAC-9A31-98BD27D163AE}"/>
            </a:ext>
          </a:extLst>
        </xdr:cNvPr>
        <xdr:cNvSpPr txBox="1"/>
      </xdr:nvSpPr>
      <xdr:spPr>
        <a:xfrm>
          <a:off x="22199600" y="180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23113</xdr:rowOff>
    </xdr:from>
    <xdr:to>
      <xdr:col>102</xdr:col>
      <xdr:colOff>165100</xdr:colOff>
      <xdr:row>107</xdr:row>
      <xdr:rowOff>124713</xdr:rowOff>
    </xdr:to>
    <xdr:sp macro="" textlink="">
      <xdr:nvSpPr>
        <xdr:cNvPr id="713" name="楕円 712">
          <a:extLst>
            <a:ext uri="{FF2B5EF4-FFF2-40B4-BE49-F238E27FC236}">
              <a16:creationId xmlns:a16="http://schemas.microsoft.com/office/drawing/2014/main" id="{369CC79E-F00E-4F66-98A2-647D0B4530A0}"/>
            </a:ext>
          </a:extLst>
        </xdr:cNvPr>
        <xdr:cNvSpPr/>
      </xdr:nvSpPr>
      <xdr:spPr>
        <a:xfrm>
          <a:off x="19494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34544</xdr:rowOff>
    </xdr:from>
    <xdr:to>
      <xdr:col>98</xdr:col>
      <xdr:colOff>38100</xdr:colOff>
      <xdr:row>107</xdr:row>
      <xdr:rowOff>136144</xdr:rowOff>
    </xdr:to>
    <xdr:sp macro="" textlink="">
      <xdr:nvSpPr>
        <xdr:cNvPr id="714" name="楕円 713">
          <a:extLst>
            <a:ext uri="{FF2B5EF4-FFF2-40B4-BE49-F238E27FC236}">
              <a16:creationId xmlns:a16="http://schemas.microsoft.com/office/drawing/2014/main" id="{5941CDE5-35F4-49F2-955F-B74C47549490}"/>
            </a:ext>
          </a:extLst>
        </xdr:cNvPr>
        <xdr:cNvSpPr/>
      </xdr:nvSpPr>
      <xdr:spPr>
        <a:xfrm>
          <a:off x="18605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85344</xdr:rowOff>
    </xdr:to>
    <xdr:cxnSp macro="">
      <xdr:nvCxnSpPr>
        <xdr:cNvPr id="715" name="直線コネクタ 714">
          <a:extLst>
            <a:ext uri="{FF2B5EF4-FFF2-40B4-BE49-F238E27FC236}">
              <a16:creationId xmlns:a16="http://schemas.microsoft.com/office/drawing/2014/main" id="{AB0668FA-5051-4211-9170-9FEC582A84D8}"/>
            </a:ext>
          </a:extLst>
        </xdr:cNvPr>
        <xdr:cNvCxnSpPr/>
      </xdr:nvCxnSpPr>
      <xdr:spPr>
        <a:xfrm flipV="1">
          <a:off x="18656300" y="1841906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100550</xdr:rowOff>
    </xdr:from>
    <xdr:ext cx="469744" cy="259045"/>
    <xdr:sp macro="" textlink="">
      <xdr:nvSpPr>
        <xdr:cNvPr id="716" name="n_1aveValue【庁舎】&#10;一人当たり面積">
          <a:extLst>
            <a:ext uri="{FF2B5EF4-FFF2-40B4-BE49-F238E27FC236}">
              <a16:creationId xmlns:a16="http://schemas.microsoft.com/office/drawing/2014/main" id="{038956BD-865E-4996-A6FF-01C2C69646C9}"/>
            </a:ext>
          </a:extLst>
        </xdr:cNvPr>
        <xdr:cNvSpPr txBox="1"/>
      </xdr:nvSpPr>
      <xdr:spPr>
        <a:xfrm>
          <a:off x="21075727" y="1810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117009</xdr:rowOff>
    </xdr:from>
    <xdr:ext cx="469744" cy="259045"/>
    <xdr:sp macro="" textlink="">
      <xdr:nvSpPr>
        <xdr:cNvPr id="717" name="n_2aveValue【庁舎】&#10;一人当たり面積">
          <a:extLst>
            <a:ext uri="{FF2B5EF4-FFF2-40B4-BE49-F238E27FC236}">
              <a16:creationId xmlns:a16="http://schemas.microsoft.com/office/drawing/2014/main" id="{DB728939-A24E-45D7-A9DA-3AB86AD75218}"/>
            </a:ext>
          </a:extLst>
        </xdr:cNvPr>
        <xdr:cNvSpPr txBox="1"/>
      </xdr:nvSpPr>
      <xdr:spPr>
        <a:xfrm>
          <a:off x="20199427" y="181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111523</xdr:rowOff>
    </xdr:from>
    <xdr:ext cx="469744" cy="259045"/>
    <xdr:sp macro="" textlink="">
      <xdr:nvSpPr>
        <xdr:cNvPr id="718" name="n_3aveValue【庁舎】&#10;一人当たり面積">
          <a:extLst>
            <a:ext uri="{FF2B5EF4-FFF2-40B4-BE49-F238E27FC236}">
              <a16:creationId xmlns:a16="http://schemas.microsoft.com/office/drawing/2014/main" id="{F4988311-F2AB-4258-B497-725A23CB3217}"/>
            </a:ext>
          </a:extLst>
        </xdr:cNvPr>
        <xdr:cNvSpPr txBox="1"/>
      </xdr:nvSpPr>
      <xdr:spPr>
        <a:xfrm>
          <a:off x="19310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127068</xdr:rowOff>
    </xdr:from>
    <xdr:ext cx="469744" cy="259045"/>
    <xdr:sp macro="" textlink="">
      <xdr:nvSpPr>
        <xdr:cNvPr id="719" name="n_4aveValue【庁舎】&#10;一人当たり面積">
          <a:extLst>
            <a:ext uri="{FF2B5EF4-FFF2-40B4-BE49-F238E27FC236}">
              <a16:creationId xmlns:a16="http://schemas.microsoft.com/office/drawing/2014/main" id="{0AD86793-1337-44A3-95B8-B85CEFA12308}"/>
            </a:ext>
          </a:extLst>
        </xdr:cNvPr>
        <xdr:cNvSpPr txBox="1"/>
      </xdr:nvSpPr>
      <xdr:spPr>
        <a:xfrm>
          <a:off x="18421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115840</xdr:rowOff>
    </xdr:from>
    <xdr:ext cx="469744" cy="259045"/>
    <xdr:sp macro="" textlink="">
      <xdr:nvSpPr>
        <xdr:cNvPr id="720" name="n_3mainValue【庁舎】&#10;一人当たり面積">
          <a:extLst>
            <a:ext uri="{FF2B5EF4-FFF2-40B4-BE49-F238E27FC236}">
              <a16:creationId xmlns:a16="http://schemas.microsoft.com/office/drawing/2014/main" id="{77338DF2-4ACB-4C54-8CAB-8EC6514BE7F3}"/>
            </a:ext>
          </a:extLst>
        </xdr:cNvPr>
        <xdr:cNvSpPr txBox="1"/>
      </xdr:nvSpPr>
      <xdr:spPr>
        <a:xfrm>
          <a:off x="19310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127271</xdr:rowOff>
    </xdr:from>
    <xdr:ext cx="469744" cy="259045"/>
    <xdr:sp macro="" textlink="">
      <xdr:nvSpPr>
        <xdr:cNvPr id="721" name="n_4mainValue【庁舎】&#10;一人当たり面積">
          <a:extLst>
            <a:ext uri="{FF2B5EF4-FFF2-40B4-BE49-F238E27FC236}">
              <a16:creationId xmlns:a16="http://schemas.microsoft.com/office/drawing/2014/main" id="{F17A5206-3060-4EE0-93AF-2D380BDFF12D}"/>
            </a:ext>
          </a:extLst>
        </xdr:cNvPr>
        <xdr:cNvSpPr txBox="1"/>
      </xdr:nvSpPr>
      <xdr:spPr>
        <a:xfrm>
          <a:off x="18421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CFC80911-EDED-4DD8-BF4B-6E5DA96865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4DAFBDD6-6870-4447-A0C9-CCCFB4AE59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B9ABAF59-A83E-46FA-9596-8176920B50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有形固定資産減価償却率のほとんどの項目で類似団体平均を大きく上回っているものの、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に関しては、新庁舎移転建設を行ったため類似団体平均を下回っている。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老朽化が進み、更新・長寿命化を検討していかなければならいない状況にあるが、各項目でも段階的に行い、年度ごとの突出した借入額とならないよう平準化していく必要がある。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また、施設の更新・長寿命化については、計画に沿った形で必要な施設の更新・長寿命化を図り、除却を進めながら施設数のスリム化を図る。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9,472
9,441
343.08
10,329,422
10,148,048
155,122
4,269,117
11,032,611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財政力指数の分子である基準財政収入額については、固定資産税、地方消費税交付金、森林環境譲与税の増により前年度より増となった。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分母である基準財政需要額については、地域社会再生事業の新設及び包括算定経費（人口）の算定額の増等により前年度より増となった。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これにより、単年度の財政力指数は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となり、若干数値は良くなったものの、類似団体の中でも下位に位置し、財源が乏しい状況であるため、町税の滞納対策など、更なる収入確保に取り組み財政基盤の強化に努めていく。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148872</xdr:rowOff>
    </xdr:from>
    <xdr:to>
      <xdr:col>15</xdr:col>
      <xdr:colOff>133350</xdr:colOff>
      <xdr:row>43</xdr:row>
      <xdr:rowOff>79022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経常収支比率は前年度比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ポイント上昇し、類似団体平均の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％を大きく上回る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98.6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％となり、類似団体の中でも依然下位に位置している。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主な要因としては町税などの経常的収入が乏しい上、歳出面では、人件費・公債費及び補助費等が多額であることが挙げられる。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は過去の大型建設事業による負担が大きいため、新規地方債発行の抑制と繰上償還の実施で公債費の減少に努めていく。人件費については定員適正化計画に基づき適切な定員管理に努める。補助費等は一部事務組合負担金が多大になっており、今後も一部事務組合事業収支と連動して負担金が増える可能性があることから、事業内容の精査と負担金の適正化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43942</xdr:rowOff>
    </xdr:from>
    <xdr:to>
      <xdr:col>23</xdr:col>
      <xdr:colOff>133350</xdr:colOff>
      <xdr:row>66</xdr:row>
      <xdr:rowOff>135636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5964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43942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403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24638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872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143002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4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152163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に比べると人件費は多額であるものの、物件費が抑えられているため、当該数値は類似団体平均を下回っている。これは、徹底した事務事業の見直し、事務費の一括管理、指定管理者制度の導入、各種業務の職員対応等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168027</xdr:rowOff>
    </xdr:from>
    <xdr:to>
      <xdr:col>23</xdr:col>
      <xdr:colOff>133350</xdr:colOff>
      <xdr:row>81</xdr:row>
      <xdr:rowOff>64691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84027"/>
          <a:ext cx="838200" cy="6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161548</xdr:rowOff>
    </xdr:from>
    <xdr:to>
      <xdr:col>19</xdr:col>
      <xdr:colOff>133350</xdr:colOff>
      <xdr:row>80</xdr:row>
      <xdr:rowOff>168027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77548"/>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152674</xdr:rowOff>
    </xdr:from>
    <xdr:to>
      <xdr:col>19</xdr:col>
      <xdr:colOff>184150</xdr:colOff>
      <xdr:row>81</xdr:row>
      <xdr:rowOff>82824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67601</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5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133113</xdr:rowOff>
    </xdr:from>
    <xdr:to>
      <xdr:col>15</xdr:col>
      <xdr:colOff>82550</xdr:colOff>
      <xdr:row>80</xdr:row>
      <xdr:rowOff>161548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49113"/>
          <a:ext cx="8890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125168</xdr:rowOff>
    </xdr:from>
    <xdr:to>
      <xdr:col>15</xdr:col>
      <xdr:colOff>133350</xdr:colOff>
      <xdr:row>81</xdr:row>
      <xdr:rowOff>55318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40095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133113</xdr:rowOff>
    </xdr:from>
    <xdr:to>
      <xdr:col>11</xdr:col>
      <xdr:colOff>31750</xdr:colOff>
      <xdr:row>80</xdr:row>
      <xdr:rowOff>146403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849113"/>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119526</xdr:rowOff>
    </xdr:from>
    <xdr:to>
      <xdr:col>11</xdr:col>
      <xdr:colOff>82550</xdr:colOff>
      <xdr:row>81</xdr:row>
      <xdr:rowOff>49676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34453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111547</xdr:rowOff>
    </xdr:from>
    <xdr:to>
      <xdr:col>7</xdr:col>
      <xdr:colOff>31750</xdr:colOff>
      <xdr:row>81</xdr:row>
      <xdr:rowOff>41697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2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26474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13891</xdr:rowOff>
    </xdr:from>
    <xdr:to>
      <xdr:col>23</xdr:col>
      <xdr:colOff>184150</xdr:colOff>
      <xdr:row>81</xdr:row>
      <xdr:rowOff>115491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30418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4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117227</xdr:rowOff>
    </xdr:from>
    <xdr:to>
      <xdr:col>19</xdr:col>
      <xdr:colOff>184150</xdr:colOff>
      <xdr:row>81</xdr:row>
      <xdr:rowOff>47377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57554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02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110748</xdr:rowOff>
    </xdr:from>
    <xdr:to>
      <xdr:col>15</xdr:col>
      <xdr:colOff>133350</xdr:colOff>
      <xdr:row>81</xdr:row>
      <xdr:rowOff>40898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51075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9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82313</xdr:rowOff>
    </xdr:from>
    <xdr:to>
      <xdr:col>11</xdr:col>
      <xdr:colOff>82550</xdr:colOff>
      <xdr:row>81</xdr:row>
      <xdr:rowOff>12463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22640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6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95603</xdr:rowOff>
    </xdr:from>
    <xdr:to>
      <xdr:col>7</xdr:col>
      <xdr:colOff>31750</xdr:colOff>
      <xdr:row>81</xdr:row>
      <xdr:rowOff>25753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1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35930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8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指数は類似団体平均以下となっているが、当町では特別な給料の削減対策はとっておらず、職の昇格に伴う昇給を抑えた結果と思われる。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84</xdr:row>
      <xdr:rowOff>66463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41196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66463</xdr:rowOff>
    </xdr:from>
    <xdr:to>
      <xdr:col>77</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46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4763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74507</xdr:rowOff>
    </xdr:from>
    <xdr:to>
      <xdr:col>68</xdr:col>
      <xdr:colOff>152400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4763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123631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147338</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15663</xdr:rowOff>
    </xdr:from>
    <xdr:to>
      <xdr:col>77</xdr:col>
      <xdr:colOff>95250</xdr:colOff>
      <xdr:row>84</xdr:row>
      <xdr:rowOff>117263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127440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人当たり職員数は、令和２年度の類似団体平均を下回っているが、過去の大型建設事業実施や行政需要拡大に伴う大量の職員採用に起因して、県内及び近隣町村と比較して職員数が多い状況にある。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職員配置の検証や職員構成の平準化を見据えながら、指定管理者制度の導入や事務事業の見直し、民間委託の推進、また退職者の不補充により職員数削減をすすめ、定員適正化に努める。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8509</xdr:rowOff>
    </xdr:from>
    <xdr:to>
      <xdr:col>81</xdr:col>
      <xdr:colOff>44450</xdr:colOff>
      <xdr:row>60</xdr:row>
      <xdr:rowOff>33242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295509"/>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10922</xdr:rowOff>
    </xdr:from>
    <xdr:to>
      <xdr:col>77</xdr:col>
      <xdr:colOff>44450</xdr:colOff>
      <xdr:row>60</xdr:row>
      <xdr:rowOff>33242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97922"/>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130969</xdr:rowOff>
    </xdr:from>
    <xdr:to>
      <xdr:col>77</xdr:col>
      <xdr:colOff>95250</xdr:colOff>
      <xdr:row>60</xdr:row>
      <xdr:rowOff>61119</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71296</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01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15748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979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103219</xdr:rowOff>
    </xdr:from>
    <xdr:to>
      <xdr:col>73</xdr:col>
      <xdr:colOff>44450</xdr:colOff>
      <xdr:row>60</xdr:row>
      <xdr:rowOff>33369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15748</xdr:rowOff>
    </xdr:from>
    <xdr:to>
      <xdr:col>68</xdr:col>
      <xdr:colOff>152400</xdr:colOff>
      <xdr:row>60</xdr:row>
      <xdr:rowOff>18161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0274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95377</xdr:rowOff>
    </xdr:from>
    <xdr:to>
      <xdr:col>68</xdr:col>
      <xdr:colOff>203200</xdr:colOff>
      <xdr:row>60</xdr:row>
      <xdr:rowOff>25527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35704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997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21226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996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129159</xdr:rowOff>
    </xdr:from>
    <xdr:to>
      <xdr:col>81</xdr:col>
      <xdr:colOff>95250</xdr:colOff>
      <xdr:row>60</xdr:row>
      <xdr:rowOff>59309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145686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153892</xdr:rowOff>
    </xdr:from>
    <xdr:to>
      <xdr:col>77</xdr:col>
      <xdr:colOff>95250</xdr:colOff>
      <xdr:row>60</xdr:row>
      <xdr:rowOff>84042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68819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355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131572</xdr:rowOff>
    </xdr:from>
    <xdr:to>
      <xdr:col>73</xdr:col>
      <xdr:colOff>44450</xdr:colOff>
      <xdr:row>60</xdr:row>
      <xdr:rowOff>61722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46499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136398</xdr:rowOff>
    </xdr:from>
    <xdr:to>
      <xdr:col>68</xdr:col>
      <xdr:colOff>203200</xdr:colOff>
      <xdr:row>60</xdr:row>
      <xdr:rowOff>66548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51325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138811</xdr:rowOff>
    </xdr:from>
    <xdr:to>
      <xdr:col>64</xdr:col>
      <xdr:colOff>152400</xdr:colOff>
      <xdr:row>60</xdr:row>
      <xdr:rowOff>68961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53738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4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過去の大型建設事業実施による公債費負担が多額であり、令和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年度の比率は類似団体平均の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％を大きく上回る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新発債の抑制や繰上償還の実施により公債費負担の減少に努めているものの、比率は微減に留まり、依然として類似団体の中でも下位に位置している。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多大な起債残額を長期にわたり償還していくことになり、新庁舎建設事業の償還も始まることから急激な比率の改善は望めない。公営企業会計に対する準元利償還金比率の上昇や標準財政規模の減少など厳しい状況は続くが、引き続き新規地方債発行の抑制や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75946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4434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75946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448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141224</xdr:rowOff>
    </xdr:from>
    <xdr:to>
      <xdr:col>77</xdr:col>
      <xdr:colOff>95250</xdr:colOff>
      <xdr:row>42</xdr:row>
      <xdr:rowOff>71374</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81551</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93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75946</xdr:rowOff>
    </xdr:from>
    <xdr:to>
      <xdr:col>72</xdr:col>
      <xdr:colOff>203200</xdr:colOff>
      <xdr:row>43</xdr:row>
      <xdr:rowOff>80772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44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81551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80772</xdr:rowOff>
    </xdr:from>
    <xdr:to>
      <xdr:col>68</xdr:col>
      <xdr:colOff>152400</xdr:colOff>
      <xdr:row>43</xdr:row>
      <xdr:rowOff>124206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4531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81551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87647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25146</xdr:rowOff>
    </xdr:from>
    <xdr:to>
      <xdr:col>73</xdr:col>
      <xdr:colOff>44450</xdr:colOff>
      <xdr:row>43</xdr:row>
      <xdr:rowOff>126746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111523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29972</xdr:rowOff>
    </xdr:from>
    <xdr:to>
      <xdr:col>68</xdr:col>
      <xdr:colOff>203200</xdr:colOff>
      <xdr:row>43</xdr:row>
      <xdr:rowOff>131572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116349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近年の新発債の抑制と繰上償還の実施により比率は減少傾向であったが、平成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年度から令和２年度まで実施した新庁舎建設事業において約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億円を借り入れしたことにより、比率は増加して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％となり、類似団体内の順位も依然最下位である。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今後の見通しとして、分子は減少していく見込みであるものの、分母である標準財政規模が地方交付税の減額等を要因として減少が見込まれ、短期的な比率は横ばいもしくは増加傾向と見込まれる。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多大な起債残額を長期にわたり償還していくことを前提として、引き続き繰上償還の実施や地方債発行抑制等の対策を講じ、財政の健全化を図っていく。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将来負担の状況グラフ枠">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117475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flipV="1">
          <a:off x="17018000" y="2571750"/>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89552</xdr:rowOff>
    </xdr:from>
    <xdr:ext cx="762000" cy="259045"/>
    <xdr:sp macro="" textlink="">
      <xdr:nvSpPr>
        <xdr:cNvPr id="424" name="将来負担の状況最小値テキスト">
          <a:extLst>
            <a:ext uri="{FF2B5EF4-FFF2-40B4-BE49-F238E27FC236}">
              <a16:creationId xmlns:a16="http://schemas.microsoft.com/office/drawing/2014/main" id="{00000000-0008-0000-0300-0000A8010000}"/>
            </a:ext>
          </a:extLst>
        </xdr:cNvPr>
        <xdr:cNvSpPr txBox="1"/>
      </xdr:nvSpPr>
      <xdr:spPr>
        <a:xfrm>
          <a:off x="17106900" y="369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117475</xdr:rowOff>
    </xdr:from>
    <xdr:to>
      <xdr:col>81</xdr:col>
      <xdr:colOff>133350</xdr:colOff>
      <xdr:row>21</xdr:row>
      <xdr:rowOff>117475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371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26" name="将来負担の状況最大値テキスト">
          <a:extLst>
            <a:ext uri="{FF2B5EF4-FFF2-40B4-BE49-F238E27FC236}">
              <a16:creationId xmlns:a16="http://schemas.microsoft.com/office/drawing/2014/main" id="{00000000-0008-0000-0300-0000AA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85503</xdr:rowOff>
    </xdr:from>
    <xdr:to>
      <xdr:col>81</xdr:col>
      <xdr:colOff>44450</xdr:colOff>
      <xdr:row>21</xdr:row>
      <xdr:rowOff>117475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179800" y="3685953"/>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29" name="将来負担の状況平均値テキスト">
          <a:extLst>
            <a:ext uri="{FF2B5EF4-FFF2-40B4-BE49-F238E27FC236}">
              <a16:creationId xmlns:a16="http://schemas.microsoft.com/office/drawing/2014/main" id="{00000000-0008-0000-0300-0000AD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85503</xdr:rowOff>
    </xdr:from>
    <xdr:to>
      <xdr:col>77</xdr:col>
      <xdr:colOff>44450</xdr:colOff>
      <xdr:row>21</xdr:row>
      <xdr:rowOff>104203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5290800" y="3685953"/>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37148</xdr:rowOff>
    </xdr:from>
    <xdr:to>
      <xdr:col>77</xdr:col>
      <xdr:colOff>95250</xdr:colOff>
      <xdr:row>16</xdr:row>
      <xdr:rowOff>138748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129000" y="2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148925</xdr:rowOff>
    </xdr:from>
    <xdr:ext cx="7366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5798800" y="254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104203</xdr:rowOff>
    </xdr:from>
    <xdr:to>
      <xdr:col>72</xdr:col>
      <xdr:colOff>203200</xdr:colOff>
      <xdr:row>21</xdr:row>
      <xdr:rowOff>106013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4401800" y="3704653"/>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69723</xdr:rowOff>
    </xdr:from>
    <xdr:to>
      <xdr:col>73</xdr:col>
      <xdr:colOff>44450</xdr:colOff>
      <xdr:row>16</xdr:row>
      <xdr:rowOff>171323</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10050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106013</xdr:rowOff>
    </xdr:from>
    <xdr:to>
      <xdr:col>68</xdr:col>
      <xdr:colOff>152400</xdr:colOff>
      <xdr:row>22</xdr:row>
      <xdr:rowOff>39529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3512800" y="3706463"/>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60071</xdr:rowOff>
    </xdr:from>
    <xdr:to>
      <xdr:col>68</xdr:col>
      <xdr:colOff>203200</xdr:colOff>
      <xdr:row>16</xdr:row>
      <xdr:rowOff>161671</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80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398</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87820</xdr:rowOff>
    </xdr:from>
    <xdr:to>
      <xdr:col>64</xdr:col>
      <xdr:colOff>152400</xdr:colOff>
      <xdr:row>17</xdr:row>
      <xdr:rowOff>17970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28147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5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66675</xdr:rowOff>
    </xdr:from>
    <xdr:to>
      <xdr:col>81</xdr:col>
      <xdr:colOff>95250</xdr:colOff>
      <xdr:row>21</xdr:row>
      <xdr:rowOff>168275</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967200" y="3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134002</xdr:rowOff>
    </xdr:from>
    <xdr:ext cx="762000" cy="259045"/>
    <xdr:sp macro="" textlink="">
      <xdr:nvSpPr>
        <xdr:cNvPr id="448" name="将来負担の状況該当値テキスト">
          <a:extLst>
            <a:ext uri="{FF2B5EF4-FFF2-40B4-BE49-F238E27FC236}">
              <a16:creationId xmlns:a16="http://schemas.microsoft.com/office/drawing/2014/main" id="{00000000-0008-0000-0300-0000C0010000}"/>
            </a:ext>
          </a:extLst>
        </xdr:cNvPr>
        <xdr:cNvSpPr txBox="1"/>
      </xdr:nvSpPr>
      <xdr:spPr>
        <a:xfrm>
          <a:off x="17106900" y="356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34703</xdr:rowOff>
    </xdr:from>
    <xdr:to>
      <xdr:col>77</xdr:col>
      <xdr:colOff>95250</xdr:colOff>
      <xdr:row>21</xdr:row>
      <xdr:rowOff>136303</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36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121080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721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53403</xdr:rowOff>
    </xdr:from>
    <xdr:to>
      <xdr:col>73</xdr:col>
      <xdr:colOff>44450</xdr:colOff>
      <xdr:row>21</xdr:row>
      <xdr:rowOff>155003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5240000" y="36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139780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37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55213</xdr:rowOff>
    </xdr:from>
    <xdr:to>
      <xdr:col>68</xdr:col>
      <xdr:colOff>203200</xdr:colOff>
      <xdr:row>21</xdr:row>
      <xdr:rowOff>156813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4351000" y="36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141590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74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160179</xdr:rowOff>
    </xdr:from>
    <xdr:to>
      <xdr:col>64</xdr:col>
      <xdr:colOff>152400</xdr:colOff>
      <xdr:row>22</xdr:row>
      <xdr:rowOff>90329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37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75106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84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9,472
9,441
343.08
10,329,422
10,148,048
155,122
4,269,117
11,032,611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かなり高い比率となっており、類似団体との比較でも平均以上の比率となっている。これは、県内町村と比較すると職員数は多く、類似団体内では職員数は多い方ではないが、平均年齢が高いため一人当たりの給与費が高いことが要因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退職者不補充等により、年々職員数は減少しており、今後もその傾向は続くと見込まれる。事務事業の整理を実施し、職員配置の検証や職員構成の平準化を見据えながら定員適正化に努め、人件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物件費に係る経常収支比率は、類似団体との比較でかなり低い比率となっている。これは、徹底した事務事業の見直し、指定管理者制度の導入、各種業務の職員対応等が要因である。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またゴミ処理業務や消防業務を一部事務組合で行っていることで、これらの経費については、物件費に計上されず、補助費の経常的経費の一部として計上されている。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今後も物件費関係経費全体において、事務の効率化を図り、民間委託等を進めコスト削減に努める。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122101</xdr:rowOff>
    </xdr:from>
    <xdr:to>
      <xdr:col>82</xdr:col>
      <xdr:colOff>107950</xdr:colOff>
      <xdr:row>13</xdr:row>
      <xdr:rowOff>154759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509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141696</xdr:rowOff>
    </xdr:from>
    <xdr:to>
      <xdr:col>78</xdr:col>
      <xdr:colOff>69850</xdr:colOff>
      <xdr:row>13</xdr:row>
      <xdr:rowOff>154759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705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126819</xdr:rowOff>
    </xdr:from>
    <xdr:to>
      <xdr:col>78</xdr:col>
      <xdr:colOff>120650</xdr:colOff>
      <xdr:row>16</xdr:row>
      <xdr:rowOff>56969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41746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141696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3640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94162</xdr:rowOff>
    </xdr:from>
    <xdr:to>
      <xdr:col>74</xdr:col>
      <xdr:colOff>31750</xdr:colOff>
      <xdr:row>16</xdr:row>
      <xdr:rowOff>24312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9089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2903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3640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71301</xdr:rowOff>
    </xdr:from>
    <xdr:to>
      <xdr:col>82</xdr:col>
      <xdr:colOff>158750</xdr:colOff>
      <xdr:row>14</xdr:row>
      <xdr:rowOff>1451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151328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0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103959</xdr:rowOff>
    </xdr:from>
    <xdr:to>
      <xdr:col>78</xdr:col>
      <xdr:colOff>120650</xdr:colOff>
      <xdr:row>14</xdr:row>
      <xdr:rowOff>34109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44286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90896</xdr:rowOff>
    </xdr:from>
    <xdr:to>
      <xdr:col>74</xdr:col>
      <xdr:colOff>31750</xdr:colOff>
      <xdr:row>14</xdr:row>
      <xdr:rowOff>21046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31223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8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123553</xdr:rowOff>
    </xdr:from>
    <xdr:to>
      <xdr:col>65</xdr:col>
      <xdr:colOff>53975</xdr:colOff>
      <xdr:row>14</xdr:row>
      <xdr:rowOff>53703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63880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との比較で高い比率となっている。これは、障害福祉サービスの多様化に伴う需給量が増加傾向にあり、それに係る経費も同様に増加していることが要因である。また、準要保護児童生徒就学援助費も高い水準で推移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66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その他の経費に係る経常収支比率については、類似団体との比較でかなり高い比率となっている。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の経費において、繰出金が大きな比率を占めており、さらに増加傾向にある。国民健康保険事業繰出金は減額傾向にあるが、農業集落排水事業繰出金及び公共下水道事業繰出金は繰出基準額が増加傾向にあり、金額も多額となっていることが要因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今後も経費負担のあり方の見直しを進めるなど繰出金の適正化に努める。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50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39370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補助費等に係る経常収支比率は、類似団体との比較でかなり高い比率となっている。これは、清掃・ゴミ処理業務、消防業務、病院事業についての一部事務組合負担金が多大になっていることが要因である。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今後も一部事務組合の事業内容の精査と負担金の適正化を図るとともに、町単独補助金についても必要性等を十分に検討し補助費の削減に努める。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120142</xdr:rowOff>
    </xdr:from>
    <xdr:to>
      <xdr:col>82</xdr:col>
      <xdr:colOff>107950</xdr:colOff>
      <xdr:row>39</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8066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751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168148</xdr:rowOff>
    </xdr:from>
    <xdr:to>
      <xdr:col>73</xdr:col>
      <xdr:colOff>180975</xdr:colOff>
      <xdr:row>39</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6832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6192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73914</xdr:rowOff>
    </xdr:from>
    <xdr:to>
      <xdr:col>82</xdr:col>
      <xdr:colOff>158750</xdr:colOff>
      <xdr:row>40</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153941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6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xdr:rowOff>
    </xdr:from>
    <xdr:to>
      <xdr:col>74</xdr:col>
      <xdr:colOff>31750</xdr:colOff>
      <xdr:row>39</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100855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117348</xdr:rowOff>
    </xdr:from>
    <xdr:to>
      <xdr:col>69</xdr:col>
      <xdr:colOff>142875</xdr:colOff>
      <xdr:row>39</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32275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公債費に係る経常収支比率は、類似団体との比較で若干高い比率となっている。これは、過去に実施した大型建設事業に伴う地方債の償還額が依然として多額であることが要因である。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繰上償還の実施等により公債費は減少傾向にあるが、平成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年度から令和２年度まで実施した新庁舎建設事業において約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億円を借り入れしたことから今後も公債費は高い水準で推移する。公債費については、財政運営計画等により地方債発行の抑制や繰上償還の実施を行い縮減に努める。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4635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532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公債費以外の経費に係る経常収支比率は、類似団体との比較でかなり高い比率となっている。これは、人件費及び補助費等が他団体と比較して特に高い比率となっていることが要因である。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人件費については、退職者不補充など定員適正化計画に従い、計画的に職員数の削減を図るとともに、補助費等についても、事業内容の精査と負担金の適正化を図り、経常収支比率の改善に努める。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85089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458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9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78</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277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39370</xdr:rowOff>
    </xdr:from>
    <xdr:to>
      <xdr:col>69</xdr:col>
      <xdr:colOff>92075</xdr:colOff>
      <xdr:row>78</xdr:row>
      <xdr:rowOff>54611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12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22861</xdr:rowOff>
    </xdr:from>
    <xdr:to>
      <xdr:col>69</xdr:col>
      <xdr:colOff>142875</xdr:colOff>
      <xdr:row>77</xdr:row>
      <xdr:rowOff>124461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90188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160020</xdr:rowOff>
    </xdr:from>
    <xdr:to>
      <xdr:col>65</xdr:col>
      <xdr:colOff>53975</xdr:colOff>
      <xdr:row>78</xdr:row>
      <xdr:rowOff>90170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74947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47197</xdr:rowOff>
    </xdr:from>
    <xdr:to>
      <xdr:col>29</xdr:col>
      <xdr:colOff>127000</xdr:colOff>
      <xdr:row>19</xdr:row>
      <xdr:rowOff>113582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2372"/>
          <a:ext cx="647700" cy="6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113582</xdr:rowOff>
    </xdr:from>
    <xdr:to>
      <xdr:col>26</xdr:col>
      <xdr:colOff>50800</xdr:colOff>
      <xdr:row>19</xdr:row>
      <xdr:rowOff>119176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18757"/>
          <a:ext cx="698500" cy="5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152508</xdr:rowOff>
    </xdr:from>
    <xdr:to>
      <xdr:col>26</xdr:col>
      <xdr:colOff>101600</xdr:colOff>
      <xdr:row>20</xdr:row>
      <xdr:rowOff>82658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45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67435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54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119176</xdr:rowOff>
    </xdr:from>
    <xdr:to>
      <xdr:col>22</xdr:col>
      <xdr:colOff>114300</xdr:colOff>
      <xdr:row>19</xdr:row>
      <xdr:rowOff>124532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24351"/>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169476</xdr:rowOff>
    </xdr:from>
    <xdr:to>
      <xdr:col>22</xdr:col>
      <xdr:colOff>165100</xdr:colOff>
      <xdr:row>20</xdr:row>
      <xdr:rowOff>99626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474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84403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5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124532</xdr:rowOff>
    </xdr:from>
    <xdr:to>
      <xdr:col>18</xdr:col>
      <xdr:colOff>177800</xdr:colOff>
      <xdr:row>19</xdr:row>
      <xdr:rowOff>132458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29707"/>
          <a:ext cx="698500" cy="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20</xdr:row>
      <xdr:rowOff>5616</xdr:rowOff>
    </xdr:from>
    <xdr:to>
      <xdr:col>19</xdr:col>
      <xdr:colOff>38100</xdr:colOff>
      <xdr:row>20</xdr:row>
      <xdr:rowOff>107216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482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91993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56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16494</xdr:rowOff>
    </xdr:from>
    <xdr:to>
      <xdr:col>15</xdr:col>
      <xdr:colOff>101600</xdr:colOff>
      <xdr:row>20</xdr:row>
      <xdr:rowOff>118094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93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102871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57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167847</xdr:rowOff>
    </xdr:from>
    <xdr:to>
      <xdr:col>29</xdr:col>
      <xdr:colOff>177800</xdr:colOff>
      <xdr:row>19</xdr:row>
      <xdr:rowOff>97997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139924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62782</xdr:rowOff>
    </xdr:from>
    <xdr:to>
      <xdr:col>26</xdr:col>
      <xdr:colOff>101600</xdr:colOff>
      <xdr:row>19</xdr:row>
      <xdr:rowOff>164382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3109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68376</xdr:rowOff>
    </xdr:from>
    <xdr:to>
      <xdr:col>22</xdr:col>
      <xdr:colOff>165100</xdr:colOff>
      <xdr:row>19</xdr:row>
      <xdr:rowOff>169976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7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4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73732</xdr:rowOff>
    </xdr:from>
    <xdr:to>
      <xdr:col>19</xdr:col>
      <xdr:colOff>38100</xdr:colOff>
      <xdr:row>20</xdr:row>
      <xdr:rowOff>3882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4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81658</xdr:rowOff>
    </xdr:from>
    <xdr:to>
      <xdr:col>15</xdr:col>
      <xdr:colOff>101600</xdr:colOff>
      <xdr:row>20</xdr:row>
      <xdr:rowOff>11808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6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21985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5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221933</xdr:rowOff>
    </xdr:from>
    <xdr:to>
      <xdr:col>29</xdr:col>
      <xdr:colOff>127000</xdr:colOff>
      <xdr:row>34</xdr:row>
      <xdr:rowOff>243891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89383"/>
          <a:ext cx="647700" cy="2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243891</xdr:rowOff>
    </xdr:from>
    <xdr:to>
      <xdr:col>26</xdr:col>
      <xdr:colOff>50800</xdr:colOff>
      <xdr:row>34</xdr:row>
      <xdr:rowOff>259283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11341"/>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82461</xdr:rowOff>
    </xdr:from>
    <xdr:to>
      <xdr:col>26</xdr:col>
      <xdr:colOff>101600</xdr:colOff>
      <xdr:row>35</xdr:row>
      <xdr:rowOff>184061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168838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7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259283</xdr:rowOff>
    </xdr:from>
    <xdr:to>
      <xdr:col>22</xdr:col>
      <xdr:colOff>114300</xdr:colOff>
      <xdr:row>34</xdr:row>
      <xdr:rowOff>275196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26733"/>
          <a:ext cx="698500" cy="1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102070</xdr:rowOff>
    </xdr:from>
    <xdr:to>
      <xdr:col>22</xdr:col>
      <xdr:colOff>165100</xdr:colOff>
      <xdr:row>35</xdr:row>
      <xdr:rowOff>203670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1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188447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271590</xdr:rowOff>
    </xdr:from>
    <xdr:to>
      <xdr:col>18</xdr:col>
      <xdr:colOff>177800</xdr:colOff>
      <xdr:row>34</xdr:row>
      <xdr:rowOff>275196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39040"/>
          <a:ext cx="698500" cy="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104115</xdr:rowOff>
    </xdr:from>
    <xdr:to>
      <xdr:col>19</xdr:col>
      <xdr:colOff>38100</xdr:colOff>
      <xdr:row>35</xdr:row>
      <xdr:rowOff>205715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4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190492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0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103924</xdr:rowOff>
    </xdr:from>
    <xdr:to>
      <xdr:col>15</xdr:col>
      <xdr:colOff>101600</xdr:colOff>
      <xdr:row>35</xdr:row>
      <xdr:rowOff>205524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4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190301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171133</xdr:rowOff>
    </xdr:from>
    <xdr:to>
      <xdr:col>29</xdr:col>
      <xdr:colOff>177800</xdr:colOff>
      <xdr:row>34</xdr:row>
      <xdr:rowOff>272732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3858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16210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193091</xdr:rowOff>
    </xdr:from>
    <xdr:to>
      <xdr:col>26</xdr:col>
      <xdr:colOff>101600</xdr:colOff>
      <xdr:row>34</xdr:row>
      <xdr:rowOff>294691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6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304868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2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208483</xdr:rowOff>
    </xdr:from>
    <xdr:to>
      <xdr:col>22</xdr:col>
      <xdr:colOff>165100</xdr:colOff>
      <xdr:row>34</xdr:row>
      <xdr:rowOff>310083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7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320260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4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224396</xdr:rowOff>
    </xdr:from>
    <xdr:to>
      <xdr:col>19</xdr:col>
      <xdr:colOff>38100</xdr:colOff>
      <xdr:row>34</xdr:row>
      <xdr:rowOff>325996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9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336173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6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220790</xdr:rowOff>
    </xdr:from>
    <xdr:to>
      <xdr:col>15</xdr:col>
      <xdr:colOff>101600</xdr:colOff>
      <xdr:row>34</xdr:row>
      <xdr:rowOff>322390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8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332567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9,472
9,441
343.08
10,329,422
10,148,048
155,122
4,269,117
11,032,611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15290</xdr:rowOff>
    </xdr:from>
    <xdr:to>
      <xdr:col>24</xdr:col>
      <xdr:colOff>63500</xdr:colOff>
      <xdr:row>37</xdr:row>
      <xdr:rowOff>142032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58940"/>
          <a:ext cx="838200" cy="12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142032</xdr:rowOff>
    </xdr:from>
    <xdr:to>
      <xdr:col>19</xdr:col>
      <xdr:colOff>177800</xdr:colOff>
      <xdr:row>37</xdr:row>
      <xdr:rowOff>156914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85682"/>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150611</xdr:rowOff>
    </xdr:from>
    <xdr:to>
      <xdr:col>20</xdr:col>
      <xdr:colOff>38100</xdr:colOff>
      <xdr:row>38</xdr:row>
      <xdr:rowOff>80761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71887</xdr:rowOff>
    </xdr:from>
    <xdr:ext cx="534377"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530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151353</xdr:rowOff>
    </xdr:from>
    <xdr:to>
      <xdr:col>15</xdr:col>
      <xdr:colOff>50800</xdr:colOff>
      <xdr:row>37</xdr:row>
      <xdr:rowOff>156914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495003"/>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2021</xdr:rowOff>
    </xdr:from>
    <xdr:to>
      <xdr:col>15</xdr:col>
      <xdr:colOff>101600</xdr:colOff>
      <xdr:row>38</xdr:row>
      <xdr:rowOff>103621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94748</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147998</xdr:rowOff>
    </xdr:from>
    <xdr:to>
      <xdr:col>10</xdr:col>
      <xdr:colOff>114300</xdr:colOff>
      <xdr:row>37</xdr:row>
      <xdr:rowOff>151353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491648"/>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5324</xdr:rowOff>
    </xdr:from>
    <xdr:to>
      <xdr:col>10</xdr:col>
      <xdr:colOff>165100</xdr:colOff>
      <xdr:row>38</xdr:row>
      <xdr:rowOff>106924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20228</xdr:rowOff>
    </xdr:from>
    <xdr:to>
      <xdr:col>6</xdr:col>
      <xdr:colOff>38100</xdr:colOff>
      <xdr:row>38</xdr:row>
      <xdr:rowOff>121828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112955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2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135940</xdr:rowOff>
    </xdr:from>
    <xdr:to>
      <xdr:col>24</xdr:col>
      <xdr:colOff>114300</xdr:colOff>
      <xdr:row>37</xdr:row>
      <xdr:rowOff>66090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114367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8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91232</xdr:rowOff>
    </xdr:from>
    <xdr:to>
      <xdr:col>20</xdr:col>
      <xdr:colOff>38100</xdr:colOff>
      <xdr:row>38</xdr:row>
      <xdr:rowOff>21382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37909</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1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106114</xdr:rowOff>
    </xdr:from>
    <xdr:to>
      <xdr:col>15</xdr:col>
      <xdr:colOff>101600</xdr:colOff>
      <xdr:row>38</xdr:row>
      <xdr:rowOff>36264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52791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22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100553</xdr:rowOff>
    </xdr:from>
    <xdr:to>
      <xdr:col>10</xdr:col>
      <xdr:colOff>165100</xdr:colOff>
      <xdr:row>38</xdr:row>
      <xdr:rowOff>30703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47230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21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97198</xdr:rowOff>
    </xdr:from>
    <xdr:to>
      <xdr:col>6</xdr:col>
      <xdr:colOff>38100</xdr:colOff>
      <xdr:row>38</xdr:row>
      <xdr:rowOff>27349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40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43875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21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97567</xdr:rowOff>
    </xdr:from>
    <xdr:to>
      <xdr:col>24</xdr:col>
      <xdr:colOff>63500</xdr:colOff>
      <xdr:row>57</xdr:row>
      <xdr:rowOff>98285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87021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97567</xdr:rowOff>
    </xdr:from>
    <xdr:to>
      <xdr:col>19</xdr:col>
      <xdr:colOff>177800</xdr:colOff>
      <xdr:row>57</xdr:row>
      <xdr:rowOff>110641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70217"/>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722</xdr:rowOff>
    </xdr:from>
    <xdr:to>
      <xdr:col>20</xdr:col>
      <xdr:colOff>38100</xdr:colOff>
      <xdr:row>57</xdr:row>
      <xdr:rowOff>102322</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7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118849</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5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110641</xdr:rowOff>
    </xdr:from>
    <xdr:to>
      <xdr:col>15</xdr:col>
      <xdr:colOff>50800</xdr:colOff>
      <xdr:row>57</xdr:row>
      <xdr:rowOff>135050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83291"/>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21047</xdr:rowOff>
    </xdr:from>
    <xdr:to>
      <xdr:col>15</xdr:col>
      <xdr:colOff>101600</xdr:colOff>
      <xdr:row>57</xdr:row>
      <xdr:rowOff>122647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139174</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5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119775</xdr:rowOff>
    </xdr:from>
    <xdr:to>
      <xdr:col>10</xdr:col>
      <xdr:colOff>114300</xdr:colOff>
      <xdr:row>57</xdr:row>
      <xdr:rowOff>135050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892425"/>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24204</xdr:rowOff>
    </xdr:from>
    <xdr:to>
      <xdr:col>10</xdr:col>
      <xdr:colOff>165100</xdr:colOff>
      <xdr:row>57</xdr:row>
      <xdr:rowOff>125804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142331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57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23971</xdr:rowOff>
    </xdr:from>
    <xdr:to>
      <xdr:col>6</xdr:col>
      <xdr:colOff>38100</xdr:colOff>
      <xdr:row>57</xdr:row>
      <xdr:rowOff>125571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142098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47485</xdr:rowOff>
    </xdr:from>
    <xdr:to>
      <xdr:col>24</xdr:col>
      <xdr:colOff>114300</xdr:colOff>
      <xdr:row>57</xdr:row>
      <xdr:rowOff>149085</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133862</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46767</xdr:rowOff>
    </xdr:from>
    <xdr:to>
      <xdr:col>20</xdr:col>
      <xdr:colOff>38100</xdr:colOff>
      <xdr:row>57</xdr:row>
      <xdr:rowOff>148367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8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139494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0111" y="991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59841</xdr:rowOff>
    </xdr:from>
    <xdr:to>
      <xdr:col>15</xdr:col>
      <xdr:colOff>101600</xdr:colOff>
      <xdr:row>57</xdr:row>
      <xdr:rowOff>161441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3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152568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92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84250</xdr:rowOff>
    </xdr:from>
    <xdr:to>
      <xdr:col>10</xdr:col>
      <xdr:colOff>165100</xdr:colOff>
      <xdr:row>58</xdr:row>
      <xdr:rowOff>14400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5527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9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68975</xdr:rowOff>
    </xdr:from>
    <xdr:to>
      <xdr:col>6</xdr:col>
      <xdr:colOff>38100</xdr:colOff>
      <xdr:row>57</xdr:row>
      <xdr:rowOff>170575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161702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92219</xdr:rowOff>
    </xdr:from>
    <xdr:to>
      <xdr:col>24</xdr:col>
      <xdr:colOff>63500</xdr:colOff>
      <xdr:row>77</xdr:row>
      <xdr:rowOff>90185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122419"/>
          <a:ext cx="838200" cy="1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143632</xdr:rowOff>
    </xdr:from>
    <xdr:to>
      <xdr:col>19</xdr:col>
      <xdr:colOff>177800</xdr:colOff>
      <xdr:row>77</xdr:row>
      <xdr:rowOff>90185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173832"/>
          <a:ext cx="889000" cy="1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35568</xdr:rowOff>
    </xdr:from>
    <xdr:to>
      <xdr:col>20</xdr:col>
      <xdr:colOff>38100</xdr:colOff>
      <xdr:row>77</xdr:row>
      <xdr:rowOff>137168</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153695</xdr:rowOff>
    </xdr:from>
    <xdr:ext cx="469744"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62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127242</xdr:rowOff>
    </xdr:from>
    <xdr:to>
      <xdr:col>15</xdr:col>
      <xdr:colOff>50800</xdr:colOff>
      <xdr:row>76</xdr:row>
      <xdr:rowOff>143632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157442"/>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163354</xdr:rowOff>
    </xdr:from>
    <xdr:to>
      <xdr:col>15</xdr:col>
      <xdr:colOff>101600</xdr:colOff>
      <xdr:row>77</xdr:row>
      <xdr:rowOff>93504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84631</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2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127242</xdr:rowOff>
    </xdr:from>
    <xdr:to>
      <xdr:col>10</xdr:col>
      <xdr:colOff>114300</xdr:colOff>
      <xdr:row>76</xdr:row>
      <xdr:rowOff>136522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157442"/>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161184</xdr:rowOff>
    </xdr:from>
    <xdr:to>
      <xdr:col>10</xdr:col>
      <xdr:colOff>165100</xdr:colOff>
      <xdr:row>77</xdr:row>
      <xdr:rowOff>91334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82461</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xdr:rowOff>
    </xdr:from>
    <xdr:to>
      <xdr:col>6</xdr:col>
      <xdr:colOff>38100</xdr:colOff>
      <xdr:row>77</xdr:row>
      <xdr:rowOff>107473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2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98600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33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41419</xdr:rowOff>
    </xdr:from>
    <xdr:to>
      <xdr:col>24</xdr:col>
      <xdr:colOff>114300</xdr:colOff>
      <xdr:row>76</xdr:row>
      <xdr:rowOff>143019</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0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19846</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0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39385</xdr:rowOff>
    </xdr:from>
    <xdr:to>
      <xdr:col>20</xdr:col>
      <xdr:colOff>38100</xdr:colOff>
      <xdr:row>77</xdr:row>
      <xdr:rowOff>140985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2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132112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3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92832</xdr:rowOff>
    </xdr:from>
    <xdr:to>
      <xdr:col>15</xdr:col>
      <xdr:colOff>101600</xdr:colOff>
      <xdr:row>77</xdr:row>
      <xdr:rowOff>22982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1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39509</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8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76442</xdr:rowOff>
    </xdr:from>
    <xdr:to>
      <xdr:col>10</xdr:col>
      <xdr:colOff>165100</xdr:colOff>
      <xdr:row>77</xdr:row>
      <xdr:rowOff>6592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23118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85722</xdr:rowOff>
    </xdr:from>
    <xdr:to>
      <xdr:col>6</xdr:col>
      <xdr:colOff>38100</xdr:colOff>
      <xdr:row>77</xdr:row>
      <xdr:rowOff>15872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1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32400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110617</xdr:rowOff>
    </xdr:from>
    <xdr:to>
      <xdr:col>24</xdr:col>
      <xdr:colOff>63500</xdr:colOff>
      <xdr:row>94</xdr:row>
      <xdr:rowOff>156426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226917"/>
          <a:ext cx="838200" cy="4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152045</xdr:rowOff>
    </xdr:from>
    <xdr:to>
      <xdr:col>19</xdr:col>
      <xdr:colOff>177800</xdr:colOff>
      <xdr:row>94</xdr:row>
      <xdr:rowOff>156426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26834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52197</xdr:rowOff>
    </xdr:from>
    <xdr:to>
      <xdr:col>20</xdr:col>
      <xdr:colOff>38100</xdr:colOff>
      <xdr:row>95</xdr:row>
      <xdr:rowOff>153797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144924</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152045</xdr:rowOff>
    </xdr:from>
    <xdr:to>
      <xdr:col>15</xdr:col>
      <xdr:colOff>50800</xdr:colOff>
      <xdr:row>94</xdr:row>
      <xdr:rowOff>167842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268345"/>
          <a:ext cx="889000" cy="1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63615</xdr:rowOff>
    </xdr:from>
    <xdr:to>
      <xdr:col>15</xdr:col>
      <xdr:colOff>101600</xdr:colOff>
      <xdr:row>95</xdr:row>
      <xdr:rowOff>165215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156342</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164745</xdr:rowOff>
    </xdr:from>
    <xdr:to>
      <xdr:col>10</xdr:col>
      <xdr:colOff>114300</xdr:colOff>
      <xdr:row>94</xdr:row>
      <xdr:rowOff>167842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281045"/>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70078</xdr:rowOff>
    </xdr:from>
    <xdr:to>
      <xdr:col>10</xdr:col>
      <xdr:colOff>165100</xdr:colOff>
      <xdr:row>96</xdr:row>
      <xdr:rowOff>228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162805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65608</xdr:rowOff>
    </xdr:from>
    <xdr:to>
      <xdr:col>6</xdr:col>
      <xdr:colOff>38100</xdr:colOff>
      <xdr:row>95</xdr:row>
      <xdr:rowOff>167208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158335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59817</xdr:rowOff>
    </xdr:from>
    <xdr:to>
      <xdr:col>24</xdr:col>
      <xdr:colOff>114300</xdr:colOff>
      <xdr:row>94</xdr:row>
      <xdr:rowOff>161417</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1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82694</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0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105626</xdr:rowOff>
    </xdr:from>
    <xdr:to>
      <xdr:col>20</xdr:col>
      <xdr:colOff>38100</xdr:colOff>
      <xdr:row>95</xdr:row>
      <xdr:rowOff>35776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2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52303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9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101245</xdr:rowOff>
    </xdr:from>
    <xdr:to>
      <xdr:col>15</xdr:col>
      <xdr:colOff>101600</xdr:colOff>
      <xdr:row>95</xdr:row>
      <xdr:rowOff>31395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2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47922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9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117042</xdr:rowOff>
    </xdr:from>
    <xdr:to>
      <xdr:col>10</xdr:col>
      <xdr:colOff>165100</xdr:colOff>
      <xdr:row>95</xdr:row>
      <xdr:rowOff>47192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63719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113945</xdr:rowOff>
    </xdr:from>
    <xdr:to>
      <xdr:col>6</xdr:col>
      <xdr:colOff>38100</xdr:colOff>
      <xdr:row>95</xdr:row>
      <xdr:rowOff>44095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60622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103570</xdr:rowOff>
    </xdr:from>
    <xdr:to>
      <xdr:col>55</xdr:col>
      <xdr:colOff>0</xdr:colOff>
      <xdr:row>38</xdr:row>
      <xdr:rowOff>41398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04320"/>
          <a:ext cx="8382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41398</xdr:rowOff>
    </xdr:from>
    <xdr:to>
      <xdr:col>50</xdr:col>
      <xdr:colOff>114300</xdr:colOff>
      <xdr:row>38</xdr:row>
      <xdr:rowOff>51940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56498"/>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61689</xdr:rowOff>
    </xdr:from>
    <xdr:to>
      <xdr:col>50</xdr:col>
      <xdr:colOff>165100</xdr:colOff>
      <xdr:row>38</xdr:row>
      <xdr:rowOff>163289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154416</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51940</xdr:rowOff>
    </xdr:from>
    <xdr:to>
      <xdr:col>45</xdr:col>
      <xdr:colOff>177800</xdr:colOff>
      <xdr:row>38</xdr:row>
      <xdr:rowOff>101859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67040"/>
          <a:ext cx="8890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38040</xdr:rowOff>
    </xdr:from>
    <xdr:to>
      <xdr:col>46</xdr:col>
      <xdr:colOff>38100</xdr:colOff>
      <xdr:row>38</xdr:row>
      <xdr:rowOff>139640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130767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101859</xdr:rowOff>
    </xdr:from>
    <xdr:to>
      <xdr:col>41</xdr:col>
      <xdr:colOff>50800</xdr:colOff>
      <xdr:row>38</xdr:row>
      <xdr:rowOff>142447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16959"/>
          <a:ext cx="889000" cy="4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44578</xdr:rowOff>
    </xdr:from>
    <xdr:to>
      <xdr:col>41</xdr:col>
      <xdr:colOff>101600</xdr:colOff>
      <xdr:row>38</xdr:row>
      <xdr:rowOff>146178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162705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102833</xdr:rowOff>
    </xdr:from>
    <xdr:to>
      <xdr:col>36</xdr:col>
      <xdr:colOff>165100</xdr:colOff>
      <xdr:row>39</xdr:row>
      <xdr:rowOff>32983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6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24110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7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52770</xdr:rowOff>
    </xdr:from>
    <xdr:to>
      <xdr:col>55</xdr:col>
      <xdr:colOff>50800</xdr:colOff>
      <xdr:row>35</xdr:row>
      <xdr:rowOff>154370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31197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3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162048</xdr:rowOff>
    </xdr:from>
    <xdr:to>
      <xdr:col>50</xdr:col>
      <xdr:colOff>165100</xdr:colOff>
      <xdr:row>38</xdr:row>
      <xdr:rowOff>92198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0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108725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28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xdr:rowOff>
    </xdr:from>
    <xdr:to>
      <xdr:col>46</xdr:col>
      <xdr:colOff>38100</xdr:colOff>
      <xdr:row>38</xdr:row>
      <xdr:rowOff>102740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119268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29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51059</xdr:rowOff>
    </xdr:from>
    <xdr:to>
      <xdr:col>41</xdr:col>
      <xdr:colOff>101600</xdr:colOff>
      <xdr:row>38</xdr:row>
      <xdr:rowOff>152659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143786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5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91647</xdr:rowOff>
    </xdr:from>
    <xdr:to>
      <xdr:col>36</xdr:col>
      <xdr:colOff>165100</xdr:colOff>
      <xdr:row>39</xdr:row>
      <xdr:rowOff>21797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38324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38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14756</xdr:rowOff>
    </xdr:from>
    <xdr:to>
      <xdr:col>55</xdr:col>
      <xdr:colOff>0</xdr:colOff>
      <xdr:row>59</xdr:row>
      <xdr:rowOff>1843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87406"/>
          <a:ext cx="838200" cy="32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1843</xdr:rowOff>
    </xdr:from>
    <xdr:to>
      <xdr:col>50</xdr:col>
      <xdr:colOff>114300</xdr:colOff>
      <xdr:row>59</xdr:row>
      <xdr:rowOff>62026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117393"/>
          <a:ext cx="889000" cy="6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26440</xdr:rowOff>
    </xdr:from>
    <xdr:to>
      <xdr:col>50</xdr:col>
      <xdr:colOff>165100</xdr:colOff>
      <xdr:row>58</xdr:row>
      <xdr:rowOff>128040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144567</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74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41046</xdr:rowOff>
    </xdr:from>
    <xdr:to>
      <xdr:col>45</xdr:col>
      <xdr:colOff>177800</xdr:colOff>
      <xdr:row>59</xdr:row>
      <xdr:rowOff>62026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156596"/>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31669</xdr:rowOff>
    </xdr:from>
    <xdr:to>
      <xdr:col>46</xdr:col>
      <xdr:colOff>38100</xdr:colOff>
      <xdr:row>58</xdr:row>
      <xdr:rowOff>133269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149796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75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115736</xdr:rowOff>
    </xdr:from>
    <xdr:to>
      <xdr:col>41</xdr:col>
      <xdr:colOff>50800</xdr:colOff>
      <xdr:row>59</xdr:row>
      <xdr:rowOff>41046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59836"/>
          <a:ext cx="8890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33525</xdr:rowOff>
    </xdr:from>
    <xdr:to>
      <xdr:col>41</xdr:col>
      <xdr:colOff>101600</xdr:colOff>
      <xdr:row>58</xdr:row>
      <xdr:rowOff>135125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151652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43936</xdr:rowOff>
    </xdr:from>
    <xdr:to>
      <xdr:col>36</xdr:col>
      <xdr:colOff>165100</xdr:colOff>
      <xdr:row>58</xdr:row>
      <xdr:rowOff>145536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162063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135406</xdr:rowOff>
    </xdr:from>
    <xdr:to>
      <xdr:col>55</xdr:col>
      <xdr:colOff>50800</xdr:colOff>
      <xdr:row>57</xdr:row>
      <xdr:rowOff>65556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158283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122493</xdr:rowOff>
    </xdr:from>
    <xdr:to>
      <xdr:col>50</xdr:col>
      <xdr:colOff>165100</xdr:colOff>
      <xdr:row>59</xdr:row>
      <xdr:rowOff>52643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43770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11226</xdr:rowOff>
    </xdr:from>
    <xdr:to>
      <xdr:col>46</xdr:col>
      <xdr:colOff>38100</xdr:colOff>
      <xdr:row>59</xdr:row>
      <xdr:rowOff>112826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1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103953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2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161696</xdr:rowOff>
    </xdr:from>
    <xdr:to>
      <xdr:col>41</xdr:col>
      <xdr:colOff>101600</xdr:colOff>
      <xdr:row>59</xdr:row>
      <xdr:rowOff>91846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1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82973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9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64936</xdr:rowOff>
    </xdr:from>
    <xdr:to>
      <xdr:col>36</xdr:col>
      <xdr:colOff>165100</xdr:colOff>
      <xdr:row>58</xdr:row>
      <xdr:rowOff>166536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157663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40196</xdr:rowOff>
    </xdr:from>
    <xdr:to>
      <xdr:col>55</xdr:col>
      <xdr:colOff>0</xdr:colOff>
      <xdr:row>77</xdr:row>
      <xdr:rowOff>151771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41846"/>
          <a:ext cx="838200" cy="1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40196</xdr:rowOff>
    </xdr:from>
    <xdr:to>
      <xdr:col>50</xdr:col>
      <xdr:colOff>114300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41846"/>
          <a:ext cx="889000" cy="1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14616</xdr:rowOff>
    </xdr:from>
    <xdr:to>
      <xdr:col>50</xdr:col>
      <xdr:colOff>165100</xdr:colOff>
      <xdr:row>77</xdr:row>
      <xdr:rowOff>116216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107343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21205</xdr:rowOff>
    </xdr:from>
    <xdr:to>
      <xdr:col>45</xdr:col>
      <xdr:colOff>177800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94305"/>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137585</xdr:rowOff>
    </xdr:from>
    <xdr:to>
      <xdr:col>46</xdr:col>
      <xdr:colOff>38100</xdr:colOff>
      <xdr:row>77</xdr:row>
      <xdr:rowOff>67735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84263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19188</xdr:rowOff>
    </xdr:from>
    <xdr:to>
      <xdr:col>41</xdr:col>
      <xdr:colOff>50800</xdr:colOff>
      <xdr:row>78</xdr:row>
      <xdr:rowOff>21205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92288"/>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142489</xdr:rowOff>
    </xdr:from>
    <xdr:to>
      <xdr:col>41</xdr:col>
      <xdr:colOff>101600</xdr:colOff>
      <xdr:row>77</xdr:row>
      <xdr:rowOff>72639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89167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116909</xdr:rowOff>
    </xdr:from>
    <xdr:to>
      <xdr:col>36</xdr:col>
      <xdr:colOff>165100</xdr:colOff>
      <xdr:row>77</xdr:row>
      <xdr:rowOff>47059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14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63586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9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100971</xdr:rowOff>
    </xdr:from>
    <xdr:to>
      <xdr:col>55</xdr:col>
      <xdr:colOff>50800</xdr:colOff>
      <xdr:row>78</xdr:row>
      <xdr:rowOff>31121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15898</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1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160846</xdr:rowOff>
    </xdr:from>
    <xdr:to>
      <xdr:col>50</xdr:col>
      <xdr:colOff>165100</xdr:colOff>
      <xdr:row>77</xdr:row>
      <xdr:rowOff>90996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107523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141855</xdr:rowOff>
    </xdr:from>
    <xdr:to>
      <xdr:col>41</xdr:col>
      <xdr:colOff>101600</xdr:colOff>
      <xdr:row>78</xdr:row>
      <xdr:rowOff>72005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63132</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2017" y="1343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139838</xdr:rowOff>
    </xdr:from>
    <xdr:to>
      <xdr:col>36</xdr:col>
      <xdr:colOff>165100</xdr:colOff>
      <xdr:row>78</xdr:row>
      <xdr:rowOff>69988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61115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3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106719</xdr:rowOff>
    </xdr:from>
    <xdr:to>
      <xdr:col>55</xdr:col>
      <xdr:colOff>0</xdr:colOff>
      <xdr:row>98</xdr:row>
      <xdr:rowOff>166204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65919"/>
          <a:ext cx="838200" cy="40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166204</xdr:rowOff>
    </xdr:from>
    <xdr:to>
      <xdr:col>50</xdr:col>
      <xdr:colOff>114300</xdr:colOff>
      <xdr:row>99</xdr:row>
      <xdr:rowOff>9164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968304"/>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28229</xdr:rowOff>
    </xdr:from>
    <xdr:to>
      <xdr:col>50</xdr:col>
      <xdr:colOff>165100</xdr:colOff>
      <xdr:row>98</xdr:row>
      <xdr:rowOff>129829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83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146356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6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157536</xdr:rowOff>
    </xdr:from>
    <xdr:to>
      <xdr:col>45</xdr:col>
      <xdr:colOff>177800</xdr:colOff>
      <xdr:row>99</xdr:row>
      <xdr:rowOff>9164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959636"/>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41952</xdr:rowOff>
    </xdr:from>
    <xdr:to>
      <xdr:col>46</xdr:col>
      <xdr:colOff>38100</xdr:colOff>
      <xdr:row>98</xdr:row>
      <xdr:rowOff>143552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160079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6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48608</xdr:rowOff>
    </xdr:from>
    <xdr:to>
      <xdr:col>41</xdr:col>
      <xdr:colOff>50800</xdr:colOff>
      <xdr:row>98</xdr:row>
      <xdr:rowOff>157536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50708"/>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50526</xdr:rowOff>
    </xdr:from>
    <xdr:to>
      <xdr:col>41</xdr:col>
      <xdr:colOff>101600</xdr:colOff>
      <xdr:row>98</xdr:row>
      <xdr:rowOff>152126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85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168653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6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62147</xdr:rowOff>
    </xdr:from>
    <xdr:to>
      <xdr:col>36</xdr:col>
      <xdr:colOff>165100</xdr:colOff>
      <xdr:row>98</xdr:row>
      <xdr:rowOff>163747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154874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9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55919</xdr:rowOff>
    </xdr:from>
    <xdr:to>
      <xdr:col>55</xdr:col>
      <xdr:colOff>50800</xdr:colOff>
      <xdr:row>96</xdr:row>
      <xdr:rowOff>157519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78796</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6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115404</xdr:rowOff>
    </xdr:from>
    <xdr:to>
      <xdr:col>50</xdr:col>
      <xdr:colOff>165100</xdr:colOff>
      <xdr:row>99</xdr:row>
      <xdr:rowOff>45554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9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70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129814</xdr:rowOff>
    </xdr:from>
    <xdr:to>
      <xdr:col>46</xdr:col>
      <xdr:colOff>38100</xdr:colOff>
      <xdr:row>99</xdr:row>
      <xdr:rowOff>59964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9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51091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702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106736</xdr:rowOff>
    </xdr:from>
    <xdr:to>
      <xdr:col>41</xdr:col>
      <xdr:colOff>101600</xdr:colOff>
      <xdr:row>99</xdr:row>
      <xdr:rowOff>36886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9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28013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70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169258</xdr:rowOff>
    </xdr:from>
    <xdr:to>
      <xdr:col>36</xdr:col>
      <xdr:colOff>165100</xdr:colOff>
      <xdr:row>98</xdr:row>
      <xdr:rowOff>99408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115935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5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22954</xdr:rowOff>
    </xdr:from>
    <xdr:to>
      <xdr:col>85</xdr:col>
      <xdr:colOff>127000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538054"/>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24063</xdr:rowOff>
    </xdr:from>
    <xdr:to>
      <xdr:col>81</xdr:col>
      <xdr:colOff>50800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39163"/>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52444</xdr:rowOff>
    </xdr:from>
    <xdr:to>
      <xdr:col>81</xdr:col>
      <xdr:colOff>101600</xdr:colOff>
      <xdr:row>37</xdr:row>
      <xdr:rowOff>154044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170571</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24063</xdr:rowOff>
    </xdr:from>
    <xdr:to>
      <xdr:col>76</xdr:col>
      <xdr:colOff>114300</xdr:colOff>
      <xdr:row>38</xdr:row>
      <xdr:rowOff>24926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539163"/>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88477</xdr:rowOff>
    </xdr:from>
    <xdr:to>
      <xdr:col>76</xdr:col>
      <xdr:colOff>165100</xdr:colOff>
      <xdr:row>38</xdr:row>
      <xdr:rowOff>18627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43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35154</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2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18993</xdr:rowOff>
    </xdr:from>
    <xdr:to>
      <xdr:col>71</xdr:col>
      <xdr:colOff>177800</xdr:colOff>
      <xdr:row>38</xdr:row>
      <xdr:rowOff>24926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534093"/>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58016</xdr:rowOff>
    </xdr:from>
    <xdr:to>
      <xdr:col>72</xdr:col>
      <xdr:colOff>38100</xdr:colOff>
      <xdr:row>37</xdr:row>
      <xdr:rowOff>159617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401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4693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90089</xdr:rowOff>
    </xdr:from>
    <xdr:to>
      <xdr:col>67</xdr:col>
      <xdr:colOff>101600</xdr:colOff>
      <xdr:row>38</xdr:row>
      <xdr:rowOff>20239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36766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20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143604</xdr:rowOff>
    </xdr:from>
    <xdr:to>
      <xdr:col>85</xdr:col>
      <xdr:colOff>177800</xdr:colOff>
      <xdr:row>38</xdr:row>
      <xdr:rowOff>73754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58531</xdr:rowOff>
    </xdr:from>
    <xdr:ext cx="378565"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144713</xdr:rowOff>
    </xdr:from>
    <xdr:to>
      <xdr:col>76</xdr:col>
      <xdr:colOff>165100</xdr:colOff>
      <xdr:row>38</xdr:row>
      <xdr:rowOff>74863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65990</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81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145576</xdr:rowOff>
    </xdr:from>
    <xdr:to>
      <xdr:col>72</xdr:col>
      <xdr:colOff>38100</xdr:colOff>
      <xdr:row>38</xdr:row>
      <xdr:rowOff>75726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66853</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46333" y="6581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139643</xdr:rowOff>
    </xdr:from>
    <xdr:to>
      <xdr:col>67</xdr:col>
      <xdr:colOff>101600</xdr:colOff>
      <xdr:row>38</xdr:row>
      <xdr:rowOff>69793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60920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166955</xdr:rowOff>
    </xdr:from>
    <xdr:to>
      <xdr:col>85</xdr:col>
      <xdr:colOff>127000</xdr:colOff>
      <xdr:row>75</xdr:row>
      <xdr:rowOff>33779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854255"/>
          <a:ext cx="8382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166955</xdr:rowOff>
    </xdr:from>
    <xdr:to>
      <xdr:col>81</xdr:col>
      <xdr:colOff>50800</xdr:colOff>
      <xdr:row>75</xdr:row>
      <xdr:rowOff>37996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854255"/>
          <a:ext cx="889000" cy="4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169504</xdr:rowOff>
    </xdr:from>
    <xdr:to>
      <xdr:col>81</xdr:col>
      <xdr:colOff>101600</xdr:colOff>
      <xdr:row>75</xdr:row>
      <xdr:rowOff>99654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5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90781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25571</xdr:rowOff>
    </xdr:from>
    <xdr:to>
      <xdr:col>76</xdr:col>
      <xdr:colOff>114300</xdr:colOff>
      <xdr:row>75</xdr:row>
      <xdr:rowOff>37996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884321"/>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20143</xdr:rowOff>
    </xdr:from>
    <xdr:to>
      <xdr:col>76</xdr:col>
      <xdr:colOff>165100</xdr:colOff>
      <xdr:row>75</xdr:row>
      <xdr:rowOff>121743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112870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25571</xdr:rowOff>
    </xdr:from>
    <xdr:to>
      <xdr:col>71</xdr:col>
      <xdr:colOff>177800</xdr:colOff>
      <xdr:row>75</xdr:row>
      <xdr:rowOff>33784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884321"/>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6015</xdr:rowOff>
    </xdr:from>
    <xdr:to>
      <xdr:col>72</xdr:col>
      <xdr:colOff>38100</xdr:colOff>
      <xdr:row>75</xdr:row>
      <xdr:rowOff>107615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98742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21932</xdr:rowOff>
    </xdr:from>
    <xdr:to>
      <xdr:col>67</xdr:col>
      <xdr:colOff>101600</xdr:colOff>
      <xdr:row>75</xdr:row>
      <xdr:rowOff>123532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114659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154429</xdr:rowOff>
    </xdr:from>
    <xdr:to>
      <xdr:col>85</xdr:col>
      <xdr:colOff>177800</xdr:colOff>
      <xdr:row>75</xdr:row>
      <xdr:rowOff>84579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8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132856</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2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116155</xdr:rowOff>
    </xdr:from>
    <xdr:to>
      <xdr:col>81</xdr:col>
      <xdr:colOff>101600</xdr:colOff>
      <xdr:row>75</xdr:row>
      <xdr:rowOff>46305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8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62832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5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158646</xdr:rowOff>
    </xdr:from>
    <xdr:to>
      <xdr:col>76</xdr:col>
      <xdr:colOff>165100</xdr:colOff>
      <xdr:row>75</xdr:row>
      <xdr:rowOff>88796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84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105323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6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146221</xdr:rowOff>
    </xdr:from>
    <xdr:to>
      <xdr:col>72</xdr:col>
      <xdr:colOff>38100</xdr:colOff>
      <xdr:row>75</xdr:row>
      <xdr:rowOff>76371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8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92898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154434</xdr:rowOff>
    </xdr:from>
    <xdr:to>
      <xdr:col>67</xdr:col>
      <xdr:colOff>101600</xdr:colOff>
      <xdr:row>75</xdr:row>
      <xdr:rowOff>84584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8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101111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164912</xdr:rowOff>
    </xdr:from>
    <xdr:to>
      <xdr:col>85</xdr:col>
      <xdr:colOff>127000</xdr:colOff>
      <xdr:row>99</xdr:row>
      <xdr:rowOff>7048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67012"/>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156152</xdr:rowOff>
    </xdr:from>
    <xdr:to>
      <xdr:col>81</xdr:col>
      <xdr:colOff>50800</xdr:colOff>
      <xdr:row>98</xdr:row>
      <xdr:rowOff>164912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58252"/>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114874</xdr:rowOff>
    </xdr:from>
    <xdr:to>
      <xdr:col>81</xdr:col>
      <xdr:colOff>101600</xdr:colOff>
      <xdr:row>99</xdr:row>
      <xdr:rowOff>45024</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36151</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70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156152</xdr:rowOff>
    </xdr:from>
    <xdr:to>
      <xdr:col>76</xdr:col>
      <xdr:colOff>114300</xdr:colOff>
      <xdr:row>99</xdr:row>
      <xdr:rowOff>13128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58252"/>
          <a:ext cx="8890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107699</xdr:rowOff>
    </xdr:from>
    <xdr:to>
      <xdr:col>76</xdr:col>
      <xdr:colOff>165100</xdr:colOff>
      <xdr:row>99</xdr:row>
      <xdr:rowOff>37849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28976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70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13128</xdr:rowOff>
    </xdr:from>
    <xdr:to>
      <xdr:col>71</xdr:col>
      <xdr:colOff>177800</xdr:colOff>
      <xdr:row>99</xdr:row>
      <xdr:rowOff>29118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86678"/>
          <a:ext cx="889000" cy="1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105776</xdr:rowOff>
    </xdr:from>
    <xdr:to>
      <xdr:col>72</xdr:col>
      <xdr:colOff>38100</xdr:colOff>
      <xdr:row>99</xdr:row>
      <xdr:rowOff>35926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52453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120910</xdr:rowOff>
    </xdr:from>
    <xdr:to>
      <xdr:col>67</xdr:col>
      <xdr:colOff>101600</xdr:colOff>
      <xdr:row>99</xdr:row>
      <xdr:rowOff>51060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67587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127698</xdr:rowOff>
    </xdr:from>
    <xdr:to>
      <xdr:col>85</xdr:col>
      <xdr:colOff>177800</xdr:colOff>
      <xdr:row>99</xdr:row>
      <xdr:rowOff>57848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114112</xdr:rowOff>
    </xdr:from>
    <xdr:to>
      <xdr:col>81</xdr:col>
      <xdr:colOff>101600</xdr:colOff>
      <xdr:row>99</xdr:row>
      <xdr:rowOff>44262</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60789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105352</xdr:rowOff>
    </xdr:from>
    <xdr:to>
      <xdr:col>76</xdr:col>
      <xdr:colOff>165100</xdr:colOff>
      <xdr:row>99</xdr:row>
      <xdr:rowOff>35502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52029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133778</xdr:rowOff>
    </xdr:from>
    <xdr:to>
      <xdr:col>72</xdr:col>
      <xdr:colOff>38100</xdr:colOff>
      <xdr:row>99</xdr:row>
      <xdr:rowOff>63928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55055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149768</xdr:rowOff>
    </xdr:from>
    <xdr:to>
      <xdr:col>67</xdr:col>
      <xdr:colOff>101600</xdr:colOff>
      <xdr:row>99</xdr:row>
      <xdr:rowOff>79918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71045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57306</xdr:rowOff>
    </xdr:from>
    <xdr:to>
      <xdr:col>116</xdr:col>
      <xdr:colOff>63500</xdr:colOff>
      <xdr:row>39</xdr:row>
      <xdr:rowOff>69683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43856"/>
          <a:ext cx="8382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13121</xdr:rowOff>
    </xdr:from>
    <xdr:to>
      <xdr:col>111</xdr:col>
      <xdr:colOff>177800</xdr:colOff>
      <xdr:row>39</xdr:row>
      <xdr:rowOff>57306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699671"/>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162640</xdr:rowOff>
    </xdr:from>
    <xdr:to>
      <xdr:col>112</xdr:col>
      <xdr:colOff>38100</xdr:colOff>
      <xdr:row>39</xdr:row>
      <xdr:rowOff>92790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109317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156486</xdr:rowOff>
    </xdr:from>
    <xdr:to>
      <xdr:col>107</xdr:col>
      <xdr:colOff>50800</xdr:colOff>
      <xdr:row>39</xdr:row>
      <xdr:rowOff>13121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671586"/>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111792</xdr:rowOff>
    </xdr:from>
    <xdr:to>
      <xdr:col>107</xdr:col>
      <xdr:colOff>101600</xdr:colOff>
      <xdr:row>39</xdr:row>
      <xdr:rowOff>41942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58470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156486</xdr:rowOff>
    </xdr:from>
    <xdr:to>
      <xdr:col>102</xdr:col>
      <xdr:colOff>114300</xdr:colOff>
      <xdr:row>39</xdr:row>
      <xdr:rowOff>70238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671586"/>
          <a:ext cx="889000" cy="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13233</xdr:rowOff>
    </xdr:from>
    <xdr:to>
      <xdr:col>102</xdr:col>
      <xdr:colOff>165100</xdr:colOff>
      <xdr:row>39</xdr:row>
      <xdr:rowOff>114833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105960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7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13037</xdr:rowOff>
    </xdr:from>
    <xdr:to>
      <xdr:col>98</xdr:col>
      <xdr:colOff>38100</xdr:colOff>
      <xdr:row>39</xdr:row>
      <xdr:rowOff>114637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9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131164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7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18883</xdr:rowOff>
    </xdr:from>
    <xdr:to>
      <xdr:col>116</xdr:col>
      <xdr:colOff>114300</xdr:colOff>
      <xdr:row>39</xdr:row>
      <xdr:rowOff>120483</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105260</xdr:rowOff>
    </xdr:from>
    <xdr:ext cx="378565"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20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6506</xdr:rowOff>
    </xdr:from>
    <xdr:to>
      <xdr:col>112</xdr:col>
      <xdr:colOff>38100</xdr:colOff>
      <xdr:row>39</xdr:row>
      <xdr:rowOff>108106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99233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78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133771</xdr:rowOff>
    </xdr:from>
    <xdr:to>
      <xdr:col>107</xdr:col>
      <xdr:colOff>101600</xdr:colOff>
      <xdr:row>39</xdr:row>
      <xdr:rowOff>63921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55048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74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105686</xdr:rowOff>
    </xdr:from>
    <xdr:to>
      <xdr:col>102</xdr:col>
      <xdr:colOff>165100</xdr:colOff>
      <xdr:row>39</xdr:row>
      <xdr:rowOff>35836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52363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19438</xdr:rowOff>
    </xdr:from>
    <xdr:to>
      <xdr:col>98</xdr:col>
      <xdr:colOff>38100</xdr:colOff>
      <xdr:row>39</xdr:row>
      <xdr:rowOff>121038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112165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98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37497</xdr:rowOff>
    </xdr:from>
    <xdr:to>
      <xdr:col>116</xdr:col>
      <xdr:colOff>63500</xdr:colOff>
      <xdr:row>59</xdr:row>
      <xdr:rowOff>40716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153047"/>
          <a:ext cx="8382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37497</xdr:rowOff>
    </xdr:from>
    <xdr:to>
      <xdr:col>111</xdr:col>
      <xdr:colOff>177800</xdr:colOff>
      <xdr:row>59</xdr:row>
      <xdr:rowOff>40773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53047"/>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44018</xdr:rowOff>
    </xdr:from>
    <xdr:to>
      <xdr:col>112</xdr:col>
      <xdr:colOff>38100</xdr:colOff>
      <xdr:row>58</xdr:row>
      <xdr:rowOff>145618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162145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40773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55390"/>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80899</xdr:rowOff>
    </xdr:from>
    <xdr:to>
      <xdr:col>107</xdr:col>
      <xdr:colOff>101600</xdr:colOff>
      <xdr:row>59</xdr:row>
      <xdr:rowOff>11049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27576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0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39840</xdr:rowOff>
    </xdr:from>
    <xdr:to>
      <xdr:col>102</xdr:col>
      <xdr:colOff>114300</xdr:colOff>
      <xdr:row>59</xdr:row>
      <xdr:rowOff>41097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15539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73660</xdr:rowOff>
    </xdr:from>
    <xdr:to>
      <xdr:col>102</xdr:col>
      <xdr:colOff>165100</xdr:colOff>
      <xdr:row>59</xdr:row>
      <xdr:rowOff>3810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20337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66840</xdr:rowOff>
    </xdr:from>
    <xdr:to>
      <xdr:col>98</xdr:col>
      <xdr:colOff>38100</xdr:colOff>
      <xdr:row>58</xdr:row>
      <xdr:rowOff>168440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13517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161366</xdr:rowOff>
    </xdr:from>
    <xdr:to>
      <xdr:col>116</xdr:col>
      <xdr:colOff>114300</xdr:colOff>
      <xdr:row>59</xdr:row>
      <xdr:rowOff>91516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76293</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20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158147</xdr:rowOff>
    </xdr:from>
    <xdr:to>
      <xdr:col>112</xdr:col>
      <xdr:colOff>38100</xdr:colOff>
      <xdr:row>59</xdr:row>
      <xdr:rowOff>88297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79424</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94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161423</xdr:rowOff>
    </xdr:from>
    <xdr:to>
      <xdr:col>107</xdr:col>
      <xdr:colOff>101600</xdr:colOff>
      <xdr:row>59</xdr:row>
      <xdr:rowOff>91573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82700</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9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160490</xdr:rowOff>
    </xdr:from>
    <xdr:to>
      <xdr:col>102</xdr:col>
      <xdr:colOff>165100</xdr:colOff>
      <xdr:row>59</xdr:row>
      <xdr:rowOff>90640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81767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161747</xdr:rowOff>
    </xdr:from>
    <xdr:to>
      <xdr:col>98</xdr:col>
      <xdr:colOff>38100</xdr:colOff>
      <xdr:row>59</xdr:row>
      <xdr:rowOff>91897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83024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98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119190</xdr:rowOff>
    </xdr:from>
    <xdr:to>
      <xdr:col>116</xdr:col>
      <xdr:colOff>63500</xdr:colOff>
      <xdr:row>75</xdr:row>
      <xdr:rowOff>5144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806490"/>
          <a:ext cx="8382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5144</xdr:rowOff>
    </xdr:from>
    <xdr:to>
      <xdr:col>111</xdr:col>
      <xdr:colOff>177800</xdr:colOff>
      <xdr:row>75</xdr:row>
      <xdr:rowOff>54293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86389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160401</xdr:rowOff>
    </xdr:from>
    <xdr:to>
      <xdr:col>112</xdr:col>
      <xdr:colOff>38100</xdr:colOff>
      <xdr:row>76</xdr:row>
      <xdr:rowOff>90551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81678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1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54293</xdr:rowOff>
    </xdr:from>
    <xdr:to>
      <xdr:col>107</xdr:col>
      <xdr:colOff>50800</xdr:colOff>
      <xdr:row>75</xdr:row>
      <xdr:rowOff>96114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13043"/>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125235</xdr:rowOff>
    </xdr:from>
    <xdr:to>
      <xdr:col>107</xdr:col>
      <xdr:colOff>101600</xdr:colOff>
      <xdr:row>76</xdr:row>
      <xdr:rowOff>55386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46511</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47637</xdr:rowOff>
    </xdr:from>
    <xdr:to>
      <xdr:col>102</xdr:col>
      <xdr:colOff>114300</xdr:colOff>
      <xdr:row>75</xdr:row>
      <xdr:rowOff>96114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90638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131775</xdr:rowOff>
    </xdr:from>
    <xdr:to>
      <xdr:col>102</xdr:col>
      <xdr:colOff>165100</xdr:colOff>
      <xdr:row>76</xdr:row>
      <xdr:rowOff>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53052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116154</xdr:rowOff>
    </xdr:from>
    <xdr:to>
      <xdr:col>98</xdr:col>
      <xdr:colOff>38100</xdr:colOff>
      <xdr:row>76</xdr:row>
      <xdr:rowOff>46304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37431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6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68390</xdr:rowOff>
    </xdr:from>
    <xdr:to>
      <xdr:col>116</xdr:col>
      <xdr:colOff>114300</xdr:colOff>
      <xdr:row>74</xdr:row>
      <xdr:rowOff>169990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91267</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125794</xdr:rowOff>
    </xdr:from>
    <xdr:to>
      <xdr:col>112</xdr:col>
      <xdr:colOff>38100</xdr:colOff>
      <xdr:row>75</xdr:row>
      <xdr:rowOff>55944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72471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3493</xdr:rowOff>
    </xdr:from>
    <xdr:to>
      <xdr:col>107</xdr:col>
      <xdr:colOff>101600</xdr:colOff>
      <xdr:row>75</xdr:row>
      <xdr:rowOff>105093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121620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45314</xdr:rowOff>
    </xdr:from>
    <xdr:to>
      <xdr:col>102</xdr:col>
      <xdr:colOff>165100</xdr:colOff>
      <xdr:row>75</xdr:row>
      <xdr:rowOff>146914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168287</xdr:rowOff>
    </xdr:from>
    <xdr:to>
      <xdr:col>98</xdr:col>
      <xdr:colOff>38100</xdr:colOff>
      <xdr:row>75</xdr:row>
      <xdr:rowOff>98437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8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114964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1,071,373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円となっている。主な構成項目である人件費は、類似団体と比較して高い水準にあり、近年は住民一人当たり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円前後で推移してきたが、令和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131,769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大幅に増となった。これらの要因として、再任用制度及び会計年度任用職員制度導入の影響が大きく、また、県内町村と比較すると職員数は多く、平均年齢が高いため一人当たりの給与費が高い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261,519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円で前年度と比較して大幅に増加となっている。主な要因は、住民一人当たり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177,253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円を要した新庁舎建設事業、住民一人当たり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要した防災情報システム整備事業が挙げられる。また、今後施設の老朽化が進み事業費が増加していくと見込まれるため、公共施設等総合管理計画に基づき、事業の取捨選択を徹底し事業費の減少を目指す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91,615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増加となっている。各特別会計への繰出金が多額であるため他団体と比べ高い水準にある。国民健康保険事業は減少傾向にあるが、農業集落排水事業及び公共下水道事業は増加傾向で、さらに繰出基準額のほかに赤字補てん的繰出金も多額となっている。今後も経費負担のあり方の見直しを進めるなど普通会計への影響が過大とならない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9,472
9,441
343.08
10,329,422
10,148,048
155,122
4,269,117
11,032,611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99568</xdr:rowOff>
    </xdr:from>
    <xdr:to>
      <xdr:col>24</xdr:col>
      <xdr:colOff>63500</xdr:colOff>
      <xdr:row>39</xdr:row>
      <xdr:rowOff>1651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14668"/>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39</xdr:row>
      <xdr:rowOff>1651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54800"/>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164338</xdr:rowOff>
    </xdr:from>
    <xdr:to>
      <xdr:col>20</xdr:col>
      <xdr:colOff>38100</xdr:colOff>
      <xdr:row>38</xdr:row>
      <xdr:rowOff>94488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111015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139700</xdr:rowOff>
    </xdr:from>
    <xdr:to>
      <xdr:col>15</xdr:col>
      <xdr:colOff>50800</xdr:colOff>
      <xdr:row>39</xdr:row>
      <xdr:rowOff>91821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54800"/>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170561</xdr:rowOff>
    </xdr:from>
    <xdr:to>
      <xdr:col>15</xdr:col>
      <xdr:colOff>101600</xdr:colOff>
      <xdr:row>38</xdr:row>
      <xdr:rowOff>100711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117238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91821</xdr:rowOff>
    </xdr:from>
    <xdr:to>
      <xdr:col>10</xdr:col>
      <xdr:colOff>114300</xdr:colOff>
      <xdr:row>39</xdr:row>
      <xdr:rowOff>122682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77837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xdr:rowOff>
    </xdr:from>
    <xdr:to>
      <xdr:col>10</xdr:col>
      <xdr:colOff>165100</xdr:colOff>
      <xdr:row>38</xdr:row>
      <xdr:rowOff>111506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128033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0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25908</xdr:rowOff>
    </xdr:from>
    <xdr:to>
      <xdr:col>6</xdr:col>
      <xdr:colOff>38100</xdr:colOff>
      <xdr:row>38</xdr:row>
      <xdr:rowOff>127508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144035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48768</xdr:rowOff>
    </xdr:from>
    <xdr:to>
      <xdr:col>24</xdr:col>
      <xdr:colOff>114300</xdr:colOff>
      <xdr:row>38</xdr:row>
      <xdr:rowOff>150368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135145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122301</xdr:rowOff>
    </xdr:from>
    <xdr:to>
      <xdr:col>20</xdr:col>
      <xdr:colOff>38100</xdr:colOff>
      <xdr:row>39</xdr:row>
      <xdr:rowOff>52451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43578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3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88900</xdr:rowOff>
    </xdr:from>
    <xdr:to>
      <xdr:col>15</xdr:col>
      <xdr:colOff>101600</xdr:colOff>
      <xdr:row>39</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10177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41021</xdr:rowOff>
    </xdr:from>
    <xdr:to>
      <xdr:col>10</xdr:col>
      <xdr:colOff>165100</xdr:colOff>
      <xdr:row>39</xdr:row>
      <xdr:rowOff>142621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7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133748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8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71882</xdr:rowOff>
    </xdr:from>
    <xdr:to>
      <xdr:col>6</xdr:col>
      <xdr:colOff>38100</xdr:colOff>
      <xdr:row>40</xdr:row>
      <xdr:rowOff>2032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7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164609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85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67697</xdr:rowOff>
    </xdr:from>
    <xdr:to>
      <xdr:col>24</xdr:col>
      <xdr:colOff>63500</xdr:colOff>
      <xdr:row>58</xdr:row>
      <xdr:rowOff>73343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0347"/>
          <a:ext cx="838200" cy="1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73343</xdr:rowOff>
    </xdr:from>
    <xdr:to>
      <xdr:col>19</xdr:col>
      <xdr:colOff>177800</xdr:colOff>
      <xdr:row>58</xdr:row>
      <xdr:rowOff>88992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17443"/>
          <a:ext cx="889000" cy="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61471</xdr:rowOff>
    </xdr:from>
    <xdr:to>
      <xdr:col>20</xdr:col>
      <xdr:colOff>38100</xdr:colOff>
      <xdr:row>58</xdr:row>
      <xdr:rowOff>163071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154198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88992</xdr:rowOff>
    </xdr:from>
    <xdr:to>
      <xdr:col>15</xdr:col>
      <xdr:colOff>50800</xdr:colOff>
      <xdr:row>58</xdr:row>
      <xdr:rowOff>116791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33092"/>
          <a:ext cx="889000" cy="2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51885</xdr:rowOff>
    </xdr:from>
    <xdr:to>
      <xdr:col>15</xdr:col>
      <xdr:colOff>101600</xdr:colOff>
      <xdr:row>58</xdr:row>
      <xdr:rowOff>153485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144612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116791</xdr:rowOff>
    </xdr:from>
    <xdr:to>
      <xdr:col>10</xdr:col>
      <xdr:colOff>114300</xdr:colOff>
      <xdr:row>58</xdr:row>
      <xdr:rowOff>135476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0891"/>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57117</xdr:rowOff>
    </xdr:from>
    <xdr:to>
      <xdr:col>10</xdr:col>
      <xdr:colOff>165100</xdr:colOff>
      <xdr:row>58</xdr:row>
      <xdr:rowOff>158717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3794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65912</xdr:rowOff>
    </xdr:from>
    <xdr:to>
      <xdr:col>6</xdr:col>
      <xdr:colOff>38100</xdr:colOff>
      <xdr:row>58</xdr:row>
      <xdr:rowOff>167512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12589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16897</xdr:rowOff>
    </xdr:from>
    <xdr:to>
      <xdr:col>24</xdr:col>
      <xdr:colOff>114300</xdr:colOff>
      <xdr:row>57</xdr:row>
      <xdr:rowOff>118497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39774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22543</xdr:rowOff>
    </xdr:from>
    <xdr:to>
      <xdr:col>20</xdr:col>
      <xdr:colOff>38100</xdr:colOff>
      <xdr:row>58</xdr:row>
      <xdr:rowOff>124143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140670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74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38192</xdr:rowOff>
    </xdr:from>
    <xdr:to>
      <xdr:col>15</xdr:col>
      <xdr:colOff>101600</xdr:colOff>
      <xdr:row>58</xdr:row>
      <xdr:rowOff>139792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156319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5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65991</xdr:rowOff>
    </xdr:from>
    <xdr:to>
      <xdr:col>10</xdr:col>
      <xdr:colOff>165100</xdr:colOff>
      <xdr:row>58</xdr:row>
      <xdr:rowOff>167591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158718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84676</xdr:rowOff>
    </xdr:from>
    <xdr:to>
      <xdr:col>6</xdr:col>
      <xdr:colOff>38100</xdr:colOff>
      <xdr:row>59</xdr:row>
      <xdr:rowOff>14826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5953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2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37584</xdr:rowOff>
    </xdr:from>
    <xdr:to>
      <xdr:col>24</xdr:col>
      <xdr:colOff>63500</xdr:colOff>
      <xdr:row>76</xdr:row>
      <xdr:rowOff>137922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67784"/>
          <a:ext cx="838200" cy="10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137922</xdr:rowOff>
    </xdr:from>
    <xdr:to>
      <xdr:col>19</xdr:col>
      <xdr:colOff>177800</xdr:colOff>
      <xdr:row>77</xdr:row>
      <xdr:rowOff>1639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8122"/>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104166</xdr:rowOff>
    </xdr:from>
    <xdr:to>
      <xdr:col>20</xdr:col>
      <xdr:colOff>38100</xdr:colOff>
      <xdr:row>77</xdr:row>
      <xdr:rowOff>34316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25443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xdr:rowOff>
    </xdr:from>
    <xdr:to>
      <xdr:col>15</xdr:col>
      <xdr:colOff>50800</xdr:colOff>
      <xdr:row>77</xdr:row>
      <xdr:rowOff>6979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03289"/>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133477</xdr:rowOff>
    </xdr:from>
    <xdr:to>
      <xdr:col>15</xdr:col>
      <xdr:colOff>101600</xdr:colOff>
      <xdr:row>77</xdr:row>
      <xdr:rowOff>63627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54754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6979</xdr:rowOff>
    </xdr:from>
    <xdr:to>
      <xdr:col>10</xdr:col>
      <xdr:colOff>114300</xdr:colOff>
      <xdr:row>77</xdr:row>
      <xdr:rowOff>9013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8629"/>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115184</xdr:rowOff>
    </xdr:from>
    <xdr:to>
      <xdr:col>10</xdr:col>
      <xdr:colOff>165100</xdr:colOff>
      <xdr:row>77</xdr:row>
      <xdr:rowOff>45334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61861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94098</xdr:rowOff>
    </xdr:from>
    <xdr:to>
      <xdr:col>6</xdr:col>
      <xdr:colOff>38100</xdr:colOff>
      <xdr:row>77</xdr:row>
      <xdr:rowOff>24248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2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40775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9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158234</xdr:rowOff>
    </xdr:from>
    <xdr:to>
      <xdr:col>24</xdr:col>
      <xdr:colOff>114300</xdr:colOff>
      <xdr:row>76</xdr:row>
      <xdr:rowOff>88384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136661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87122</xdr:rowOff>
    </xdr:from>
    <xdr:to>
      <xdr:col>20</xdr:col>
      <xdr:colOff>38100</xdr:colOff>
      <xdr:row>77</xdr:row>
      <xdr:rowOff>17272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33799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9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122289</xdr:rowOff>
    </xdr:from>
    <xdr:to>
      <xdr:col>15</xdr:col>
      <xdr:colOff>101600</xdr:colOff>
      <xdr:row>77</xdr:row>
      <xdr:rowOff>52439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68966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2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127629</xdr:rowOff>
    </xdr:from>
    <xdr:to>
      <xdr:col>10</xdr:col>
      <xdr:colOff>165100</xdr:colOff>
      <xdr:row>77</xdr:row>
      <xdr:rowOff>57779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48906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5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129663</xdr:rowOff>
    </xdr:from>
    <xdr:to>
      <xdr:col>6</xdr:col>
      <xdr:colOff>38100</xdr:colOff>
      <xdr:row>77</xdr:row>
      <xdr:rowOff>59813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50940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5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100806</xdr:rowOff>
    </xdr:from>
    <xdr:to>
      <xdr:col>24</xdr:col>
      <xdr:colOff>63500</xdr:colOff>
      <xdr:row>96</xdr:row>
      <xdr:rowOff>140486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60006"/>
          <a:ext cx="8382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140486</xdr:rowOff>
    </xdr:from>
    <xdr:to>
      <xdr:col>19</xdr:col>
      <xdr:colOff>177800</xdr:colOff>
      <xdr:row>96</xdr:row>
      <xdr:rowOff>162926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99686"/>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132138</xdr:rowOff>
    </xdr:from>
    <xdr:to>
      <xdr:col>20</xdr:col>
      <xdr:colOff>38100</xdr:colOff>
      <xdr:row>97</xdr:row>
      <xdr:rowOff>62288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53415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162926</xdr:rowOff>
    </xdr:from>
    <xdr:to>
      <xdr:col>15</xdr:col>
      <xdr:colOff>50800</xdr:colOff>
      <xdr:row>97</xdr:row>
      <xdr:rowOff>6897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22126"/>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160910</xdr:rowOff>
    </xdr:from>
    <xdr:to>
      <xdr:col>15</xdr:col>
      <xdr:colOff>101600</xdr:colOff>
      <xdr:row>97</xdr:row>
      <xdr:rowOff>91060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82187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6015</xdr:rowOff>
    </xdr:from>
    <xdr:to>
      <xdr:col>10</xdr:col>
      <xdr:colOff>114300</xdr:colOff>
      <xdr:row>97</xdr:row>
      <xdr:rowOff>6897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3666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115591</xdr:rowOff>
    </xdr:from>
    <xdr:to>
      <xdr:col>10</xdr:col>
      <xdr:colOff>165100</xdr:colOff>
      <xdr:row>97</xdr:row>
      <xdr:rowOff>45741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62268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156310</xdr:rowOff>
    </xdr:from>
    <xdr:to>
      <xdr:col>6</xdr:col>
      <xdr:colOff>38100</xdr:colOff>
      <xdr:row>97</xdr:row>
      <xdr:rowOff>86460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77587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50006</xdr:rowOff>
    </xdr:from>
    <xdr:to>
      <xdr:col>24</xdr:col>
      <xdr:colOff>114300</xdr:colOff>
      <xdr:row>96</xdr:row>
      <xdr:rowOff>151606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28433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89686</xdr:rowOff>
    </xdr:from>
    <xdr:to>
      <xdr:col>20</xdr:col>
      <xdr:colOff>38100</xdr:colOff>
      <xdr:row>97</xdr:row>
      <xdr:rowOff>19836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36363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3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112126</xdr:rowOff>
    </xdr:from>
    <xdr:to>
      <xdr:col>15</xdr:col>
      <xdr:colOff>101600</xdr:colOff>
      <xdr:row>97</xdr:row>
      <xdr:rowOff>42276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58803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34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127547</xdr:rowOff>
    </xdr:from>
    <xdr:to>
      <xdr:col>10</xdr:col>
      <xdr:colOff>165100</xdr:colOff>
      <xdr:row>97</xdr:row>
      <xdr:rowOff>57697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126665</xdr:rowOff>
    </xdr:from>
    <xdr:to>
      <xdr:col>6</xdr:col>
      <xdr:colOff>38100</xdr:colOff>
      <xdr:row>97</xdr:row>
      <xdr:rowOff>56815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73342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3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39116</xdr:rowOff>
    </xdr:from>
    <xdr:to>
      <xdr:col>55</xdr:col>
      <xdr:colOff>0</xdr:colOff>
      <xdr:row>38</xdr:row>
      <xdr:rowOff>101295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554216"/>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39116</xdr:rowOff>
    </xdr:from>
    <xdr:to>
      <xdr:col>50</xdr:col>
      <xdr:colOff>114300</xdr:colOff>
      <xdr:row>38</xdr:row>
      <xdr:rowOff>108610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54216"/>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56896</xdr:rowOff>
    </xdr:from>
    <xdr:to>
      <xdr:col>50</xdr:col>
      <xdr:colOff>165100</xdr:colOff>
      <xdr:row>36</xdr:row>
      <xdr:rowOff>158496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3573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102667</xdr:rowOff>
    </xdr:from>
    <xdr:to>
      <xdr:col>45</xdr:col>
      <xdr:colOff>177800</xdr:colOff>
      <xdr:row>38</xdr:row>
      <xdr:rowOff>108610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1776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61925</xdr:rowOff>
    </xdr:from>
    <xdr:to>
      <xdr:col>46</xdr:col>
      <xdr:colOff>38100</xdr:colOff>
      <xdr:row>36</xdr:row>
      <xdr:rowOff>163525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8602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87579</xdr:rowOff>
    </xdr:from>
    <xdr:to>
      <xdr:col>41</xdr:col>
      <xdr:colOff>50800</xdr:colOff>
      <xdr:row>38</xdr:row>
      <xdr:rowOff>102667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0267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95758</xdr:rowOff>
    </xdr:from>
    <xdr:to>
      <xdr:col>41</xdr:col>
      <xdr:colOff>101600</xdr:colOff>
      <xdr:row>37</xdr:row>
      <xdr:rowOff>25908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42435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23233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02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50495</xdr:rowOff>
    </xdr:from>
    <xdr:to>
      <xdr:col>55</xdr:col>
      <xdr:colOff>50800</xdr:colOff>
      <xdr:row>38</xdr:row>
      <xdr:rowOff>152095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136872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80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57810</xdr:rowOff>
    </xdr:from>
    <xdr:to>
      <xdr:col>46</xdr:col>
      <xdr:colOff>38100</xdr:colOff>
      <xdr:row>38</xdr:row>
      <xdr:rowOff>159410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150537</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51867</xdr:rowOff>
    </xdr:from>
    <xdr:to>
      <xdr:col>41</xdr:col>
      <xdr:colOff>101600</xdr:colOff>
      <xdr:row>38</xdr:row>
      <xdr:rowOff>153467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144594</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36779</xdr:rowOff>
    </xdr:from>
    <xdr:to>
      <xdr:col>36</xdr:col>
      <xdr:colOff>165100</xdr:colOff>
      <xdr:row>38</xdr:row>
      <xdr:rowOff>138379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129506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129322</xdr:rowOff>
    </xdr:from>
    <xdr:to>
      <xdr:col>55</xdr:col>
      <xdr:colOff>0</xdr:colOff>
      <xdr:row>57</xdr:row>
      <xdr:rowOff>137158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01972"/>
          <a:ext cx="8382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129322</xdr:rowOff>
    </xdr:from>
    <xdr:to>
      <xdr:col>50</xdr:col>
      <xdr:colOff>114300</xdr:colOff>
      <xdr:row>57</xdr:row>
      <xdr:rowOff>142329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0197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142329</xdr:rowOff>
    </xdr:from>
    <xdr:to>
      <xdr:col>45</xdr:col>
      <xdr:colOff>177800</xdr:colOff>
      <xdr:row>57</xdr:row>
      <xdr:rowOff>145799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14979"/>
          <a:ext cx="8890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134644</xdr:rowOff>
    </xdr:from>
    <xdr:to>
      <xdr:col>41</xdr:col>
      <xdr:colOff>50800</xdr:colOff>
      <xdr:row>57</xdr:row>
      <xdr:rowOff>145799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07294"/>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86358</xdr:rowOff>
    </xdr:from>
    <xdr:to>
      <xdr:col>55</xdr:col>
      <xdr:colOff>50800</xdr:colOff>
      <xdr:row>58</xdr:row>
      <xdr:rowOff>16508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78522</xdr:rowOff>
    </xdr:from>
    <xdr:to>
      <xdr:col>50</xdr:col>
      <xdr:colOff>165100</xdr:colOff>
      <xdr:row>58</xdr:row>
      <xdr:rowOff>8672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171249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4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91529</xdr:rowOff>
    </xdr:from>
    <xdr:to>
      <xdr:col>46</xdr:col>
      <xdr:colOff>38100</xdr:colOff>
      <xdr:row>58</xdr:row>
      <xdr:rowOff>21679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12806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94999</xdr:rowOff>
    </xdr:from>
    <xdr:to>
      <xdr:col>41</xdr:col>
      <xdr:colOff>101600</xdr:colOff>
      <xdr:row>58</xdr:row>
      <xdr:rowOff>25149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16276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83844</xdr:rowOff>
    </xdr:from>
    <xdr:to>
      <xdr:col>36</xdr:col>
      <xdr:colOff>165100</xdr:colOff>
      <xdr:row>58</xdr:row>
      <xdr:rowOff>13994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19548</xdr:rowOff>
    </xdr:from>
    <xdr:to>
      <xdr:col>55</xdr:col>
      <xdr:colOff>0</xdr:colOff>
      <xdr:row>78</xdr:row>
      <xdr:rowOff>40698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221198"/>
          <a:ext cx="838200" cy="19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40698</xdr:rowOff>
    </xdr:from>
    <xdr:to>
      <xdr:col>50</xdr:col>
      <xdr:colOff>114300</xdr:colOff>
      <xdr:row>78</xdr:row>
      <xdr:rowOff>52201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413798"/>
          <a:ext cx="889000" cy="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6266</xdr:rowOff>
    </xdr:from>
    <xdr:to>
      <xdr:col>50</xdr:col>
      <xdr:colOff>165100</xdr:colOff>
      <xdr:row>77</xdr:row>
      <xdr:rowOff>107866</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124393</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48599</xdr:rowOff>
    </xdr:from>
    <xdr:to>
      <xdr:col>45</xdr:col>
      <xdr:colOff>177800</xdr:colOff>
      <xdr:row>78</xdr:row>
      <xdr:rowOff>52201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421699"/>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42193</xdr:rowOff>
    </xdr:from>
    <xdr:to>
      <xdr:col>46</xdr:col>
      <xdr:colOff>38100</xdr:colOff>
      <xdr:row>77</xdr:row>
      <xdr:rowOff>143793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0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48599</xdr:rowOff>
    </xdr:from>
    <xdr:to>
      <xdr:col>41</xdr:col>
      <xdr:colOff>50800</xdr:colOff>
      <xdr:row>78</xdr:row>
      <xdr:rowOff>62553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421699"/>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26108</xdr:rowOff>
    </xdr:from>
    <xdr:to>
      <xdr:col>41</xdr:col>
      <xdr:colOff>101600</xdr:colOff>
      <xdr:row>77</xdr:row>
      <xdr:rowOff>127708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0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71134</xdr:rowOff>
    </xdr:from>
    <xdr:to>
      <xdr:col>36</xdr:col>
      <xdr:colOff>165100</xdr:colOff>
      <xdr:row>78</xdr:row>
      <xdr:rowOff>1284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7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17811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0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140198</xdr:rowOff>
    </xdr:from>
    <xdr:to>
      <xdr:col>55</xdr:col>
      <xdr:colOff>50800</xdr:colOff>
      <xdr:row>77</xdr:row>
      <xdr:rowOff>70348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118625</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1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161348</xdr:rowOff>
    </xdr:from>
    <xdr:to>
      <xdr:col>50</xdr:col>
      <xdr:colOff>165100</xdr:colOff>
      <xdr:row>78</xdr:row>
      <xdr:rowOff>91498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3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82625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1401</xdr:rowOff>
    </xdr:from>
    <xdr:to>
      <xdr:col>46</xdr:col>
      <xdr:colOff>38100</xdr:colOff>
      <xdr:row>78</xdr:row>
      <xdr:rowOff>103001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94128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46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169249</xdr:rowOff>
    </xdr:from>
    <xdr:to>
      <xdr:col>41</xdr:col>
      <xdr:colOff>101600</xdr:colOff>
      <xdr:row>78</xdr:row>
      <xdr:rowOff>99399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3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90526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4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11753</xdr:rowOff>
    </xdr:from>
    <xdr:to>
      <xdr:col>36</xdr:col>
      <xdr:colOff>165100</xdr:colOff>
      <xdr:row>78</xdr:row>
      <xdr:rowOff>113353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3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104480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4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145679</xdr:rowOff>
    </xdr:from>
    <xdr:to>
      <xdr:col>55</xdr:col>
      <xdr:colOff>0</xdr:colOff>
      <xdr:row>97</xdr:row>
      <xdr:rowOff>32404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604879"/>
          <a:ext cx="838200" cy="5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32404</xdr:rowOff>
    </xdr:from>
    <xdr:to>
      <xdr:col>50</xdr:col>
      <xdr:colOff>114300</xdr:colOff>
      <xdr:row>97</xdr:row>
      <xdr:rowOff>38133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663054"/>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16128</xdr:rowOff>
    </xdr:from>
    <xdr:to>
      <xdr:col>45</xdr:col>
      <xdr:colOff>177800</xdr:colOff>
      <xdr:row>97</xdr:row>
      <xdr:rowOff>38133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646778"/>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16128</xdr:rowOff>
    </xdr:from>
    <xdr:to>
      <xdr:col>41</xdr:col>
      <xdr:colOff>50800</xdr:colOff>
      <xdr:row>97</xdr:row>
      <xdr:rowOff>39385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64677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94879</xdr:rowOff>
    </xdr:from>
    <xdr:to>
      <xdr:col>55</xdr:col>
      <xdr:colOff>50800</xdr:colOff>
      <xdr:row>97</xdr:row>
      <xdr:rowOff>25029</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73306</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153054</xdr:rowOff>
    </xdr:from>
    <xdr:to>
      <xdr:col>50</xdr:col>
      <xdr:colOff>165100</xdr:colOff>
      <xdr:row>97</xdr:row>
      <xdr:rowOff>83204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74331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158783</xdr:rowOff>
    </xdr:from>
    <xdr:to>
      <xdr:col>46</xdr:col>
      <xdr:colOff>38100</xdr:colOff>
      <xdr:row>97</xdr:row>
      <xdr:rowOff>88933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80060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136778</xdr:rowOff>
    </xdr:from>
    <xdr:to>
      <xdr:col>41</xdr:col>
      <xdr:colOff>101600</xdr:colOff>
      <xdr:row>97</xdr:row>
      <xdr:rowOff>66928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58055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160035</xdr:rowOff>
    </xdr:from>
    <xdr:to>
      <xdr:col>36</xdr:col>
      <xdr:colOff>165100</xdr:colOff>
      <xdr:row>97</xdr:row>
      <xdr:rowOff>90185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81312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127045</xdr:rowOff>
    </xdr:from>
    <xdr:to>
      <xdr:col>85</xdr:col>
      <xdr:colOff>127000</xdr:colOff>
      <xdr:row>37</xdr:row>
      <xdr:rowOff>137414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299245"/>
          <a:ext cx="838200" cy="1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121270</xdr:rowOff>
    </xdr:from>
    <xdr:to>
      <xdr:col>81</xdr:col>
      <xdr:colOff>50800</xdr:colOff>
      <xdr:row>37</xdr:row>
      <xdr:rowOff>137414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464920"/>
          <a:ext cx="889000" cy="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87981</xdr:rowOff>
    </xdr:from>
    <xdr:to>
      <xdr:col>81</xdr:col>
      <xdr:colOff>101600</xdr:colOff>
      <xdr:row>38</xdr:row>
      <xdr:rowOff>18131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43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9258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5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121270</xdr:rowOff>
    </xdr:from>
    <xdr:to>
      <xdr:col>76</xdr:col>
      <xdr:colOff>114300</xdr:colOff>
      <xdr:row>37</xdr:row>
      <xdr:rowOff>145131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64920"/>
          <a:ext cx="889000" cy="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82321</xdr:rowOff>
    </xdr:from>
    <xdr:to>
      <xdr:col>76</xdr:col>
      <xdr:colOff>165100</xdr:colOff>
      <xdr:row>38</xdr:row>
      <xdr:rowOff>12471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21596</xdr:rowOff>
    </xdr:from>
    <xdr:to>
      <xdr:col>71</xdr:col>
      <xdr:colOff>177800</xdr:colOff>
      <xdr:row>37</xdr:row>
      <xdr:rowOff>145131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193796"/>
          <a:ext cx="8890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97792</xdr:rowOff>
    </xdr:from>
    <xdr:to>
      <xdr:col>72</xdr:col>
      <xdr:colOff>38100</xdr:colOff>
      <xdr:row>38</xdr:row>
      <xdr:rowOff>27942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4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19069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5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91703</xdr:rowOff>
    </xdr:from>
    <xdr:to>
      <xdr:col>67</xdr:col>
      <xdr:colOff>101600</xdr:colOff>
      <xdr:row>38</xdr:row>
      <xdr:rowOff>21853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3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12980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5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76245</xdr:rowOff>
    </xdr:from>
    <xdr:to>
      <xdr:col>85</xdr:col>
      <xdr:colOff>177800</xdr:colOff>
      <xdr:row>37</xdr:row>
      <xdr:rowOff>6395</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24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99122</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86614</xdr:rowOff>
    </xdr:from>
    <xdr:to>
      <xdr:col>81</xdr:col>
      <xdr:colOff>101600</xdr:colOff>
      <xdr:row>38</xdr:row>
      <xdr:rowOff>16764</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33291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70470</xdr:rowOff>
    </xdr:from>
    <xdr:to>
      <xdr:col>76</xdr:col>
      <xdr:colOff>165100</xdr:colOff>
      <xdr:row>38</xdr:row>
      <xdr:rowOff>620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17147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94331</xdr:rowOff>
    </xdr:from>
    <xdr:to>
      <xdr:col>72</xdr:col>
      <xdr:colOff>38100</xdr:colOff>
      <xdr:row>38</xdr:row>
      <xdr:rowOff>24481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41008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142246</xdr:rowOff>
    </xdr:from>
    <xdr:to>
      <xdr:col>67</xdr:col>
      <xdr:colOff>101600</xdr:colOff>
      <xdr:row>36</xdr:row>
      <xdr:rowOff>72396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1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88923</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14795" y="591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65767</xdr:rowOff>
    </xdr:from>
    <xdr:to>
      <xdr:col>85</xdr:col>
      <xdr:colOff>127000</xdr:colOff>
      <xdr:row>57</xdr:row>
      <xdr:rowOff>118861</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838417"/>
          <a:ext cx="838200" cy="5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118861</xdr:rowOff>
    </xdr:from>
    <xdr:to>
      <xdr:col>81</xdr:col>
      <xdr:colOff>50800</xdr:colOff>
      <xdr:row>57</xdr:row>
      <xdr:rowOff>134319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91511"/>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98963</xdr:rowOff>
    </xdr:from>
    <xdr:to>
      <xdr:col>81</xdr:col>
      <xdr:colOff>101600</xdr:colOff>
      <xdr:row>57</xdr:row>
      <xdr:rowOff>29113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45640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100019</xdr:rowOff>
    </xdr:from>
    <xdr:to>
      <xdr:col>76</xdr:col>
      <xdr:colOff>114300</xdr:colOff>
      <xdr:row>57</xdr:row>
      <xdr:rowOff>134319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72669"/>
          <a:ext cx="889000" cy="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89028</xdr:rowOff>
    </xdr:from>
    <xdr:to>
      <xdr:col>76</xdr:col>
      <xdr:colOff>165100</xdr:colOff>
      <xdr:row>57</xdr:row>
      <xdr:rowOff>19178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35705</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59315</xdr:rowOff>
    </xdr:from>
    <xdr:to>
      <xdr:col>71</xdr:col>
      <xdr:colOff>177800</xdr:colOff>
      <xdr:row>57</xdr:row>
      <xdr:rowOff>100019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831965"/>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144176</xdr:rowOff>
    </xdr:from>
    <xdr:to>
      <xdr:col>72</xdr:col>
      <xdr:colOff>38100</xdr:colOff>
      <xdr:row>57</xdr:row>
      <xdr:rowOff>74326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90853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162902</xdr:rowOff>
    </xdr:from>
    <xdr:to>
      <xdr:col>67</xdr:col>
      <xdr:colOff>101600</xdr:colOff>
      <xdr:row>57</xdr:row>
      <xdr:rowOff>93052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109579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14967</xdr:rowOff>
    </xdr:from>
    <xdr:to>
      <xdr:col>85</xdr:col>
      <xdr:colOff>177800</xdr:colOff>
      <xdr:row>57</xdr:row>
      <xdr:rowOff>116567</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101344</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7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68061</xdr:rowOff>
    </xdr:from>
    <xdr:to>
      <xdr:col>81</xdr:col>
      <xdr:colOff>101600</xdr:colOff>
      <xdr:row>57</xdr:row>
      <xdr:rowOff>169661</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8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160788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83519</xdr:rowOff>
    </xdr:from>
    <xdr:to>
      <xdr:col>76</xdr:col>
      <xdr:colOff>165100</xdr:colOff>
      <xdr:row>58</xdr:row>
      <xdr:rowOff>13669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8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4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49219</xdr:rowOff>
    </xdr:from>
    <xdr:to>
      <xdr:col>72</xdr:col>
      <xdr:colOff>38100</xdr:colOff>
      <xdr:row>57</xdr:row>
      <xdr:rowOff>150819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8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141946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8515</xdr:rowOff>
    </xdr:from>
    <xdr:to>
      <xdr:col>67</xdr:col>
      <xdr:colOff>101600</xdr:colOff>
      <xdr:row>57</xdr:row>
      <xdr:rowOff>110115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101242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22954</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96054"/>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24062</xdr:rowOff>
    </xdr:from>
    <xdr:to>
      <xdr:col>81</xdr:col>
      <xdr:colOff>50800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97162"/>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52443</xdr:rowOff>
    </xdr:from>
    <xdr:to>
      <xdr:col>81</xdr:col>
      <xdr:colOff>101600</xdr:colOff>
      <xdr:row>77</xdr:row>
      <xdr:rowOff>154043</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170570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24062</xdr:rowOff>
    </xdr:from>
    <xdr:to>
      <xdr:col>76</xdr:col>
      <xdr:colOff>114300</xdr:colOff>
      <xdr:row>78</xdr:row>
      <xdr:rowOff>24926</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97162"/>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88454</xdr:rowOff>
    </xdr:from>
    <xdr:to>
      <xdr:col>76</xdr:col>
      <xdr:colOff>165100</xdr:colOff>
      <xdr:row>78</xdr:row>
      <xdr:rowOff>18604</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9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35131</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18994</xdr:rowOff>
    </xdr:from>
    <xdr:to>
      <xdr:col>71</xdr:col>
      <xdr:colOff>177800</xdr:colOff>
      <xdr:row>78</xdr:row>
      <xdr:rowOff>24926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92094"/>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58017</xdr:rowOff>
    </xdr:from>
    <xdr:to>
      <xdr:col>72</xdr:col>
      <xdr:colOff>38100</xdr:colOff>
      <xdr:row>77</xdr:row>
      <xdr:rowOff>159617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4694</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9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36766</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79428" y="1306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143604</xdr:rowOff>
    </xdr:from>
    <xdr:to>
      <xdr:col>85</xdr:col>
      <xdr:colOff>177800</xdr:colOff>
      <xdr:row>78</xdr:row>
      <xdr:rowOff>73754</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58531</xdr:rowOff>
    </xdr:from>
    <xdr:ext cx="378565"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144712</xdr:rowOff>
    </xdr:from>
    <xdr:to>
      <xdr:col>76</xdr:col>
      <xdr:colOff>165100</xdr:colOff>
      <xdr:row>78</xdr:row>
      <xdr:rowOff>74862</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65989</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439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145576</xdr:rowOff>
    </xdr:from>
    <xdr:to>
      <xdr:col>72</xdr:col>
      <xdr:colOff>38100</xdr:colOff>
      <xdr:row>78</xdr:row>
      <xdr:rowOff>75726</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66853</xdr:rowOff>
    </xdr:from>
    <xdr:ext cx="313932"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46333" y="13439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139644</xdr:rowOff>
    </xdr:from>
    <xdr:to>
      <xdr:col>67</xdr:col>
      <xdr:colOff>101600</xdr:colOff>
      <xdr:row>78</xdr:row>
      <xdr:rowOff>69794</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60921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166954</xdr:rowOff>
    </xdr:from>
    <xdr:to>
      <xdr:col>85</xdr:col>
      <xdr:colOff>127000</xdr:colOff>
      <xdr:row>95</xdr:row>
      <xdr:rowOff>33778</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283254"/>
          <a:ext cx="8382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166954</xdr:rowOff>
    </xdr:from>
    <xdr:to>
      <xdr:col>81</xdr:col>
      <xdr:colOff>50800</xdr:colOff>
      <xdr:row>95</xdr:row>
      <xdr:rowOff>37996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283254"/>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169407</xdr:rowOff>
    </xdr:from>
    <xdr:to>
      <xdr:col>81</xdr:col>
      <xdr:colOff>101600</xdr:colOff>
      <xdr:row>95</xdr:row>
      <xdr:rowOff>99557</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2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90684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63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25572</xdr:rowOff>
    </xdr:from>
    <xdr:to>
      <xdr:col>76</xdr:col>
      <xdr:colOff>114300</xdr:colOff>
      <xdr:row>95</xdr:row>
      <xdr:rowOff>37996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313322"/>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20075</xdr:rowOff>
    </xdr:from>
    <xdr:to>
      <xdr:col>76</xdr:col>
      <xdr:colOff>165100</xdr:colOff>
      <xdr:row>95</xdr:row>
      <xdr:rowOff>121675</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112802</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25111" y="16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25572</xdr:rowOff>
    </xdr:from>
    <xdr:to>
      <xdr:col>71</xdr:col>
      <xdr:colOff>177800</xdr:colOff>
      <xdr:row>95</xdr:row>
      <xdr:rowOff>33784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313322"/>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5913</xdr:rowOff>
    </xdr:from>
    <xdr:to>
      <xdr:col>72</xdr:col>
      <xdr:colOff>38100</xdr:colOff>
      <xdr:row>95</xdr:row>
      <xdr:rowOff>107513</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98640</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36111" y="163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21794</xdr:rowOff>
    </xdr:from>
    <xdr:to>
      <xdr:col>67</xdr:col>
      <xdr:colOff>101600</xdr:colOff>
      <xdr:row>95</xdr:row>
      <xdr:rowOff>123394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114521</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47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154428</xdr:rowOff>
    </xdr:from>
    <xdr:to>
      <xdr:col>85</xdr:col>
      <xdr:colOff>177800</xdr:colOff>
      <xdr:row>95</xdr:row>
      <xdr:rowOff>84578</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2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132855</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2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116154</xdr:rowOff>
    </xdr:from>
    <xdr:to>
      <xdr:col>81</xdr:col>
      <xdr:colOff>101600</xdr:colOff>
      <xdr:row>95</xdr:row>
      <xdr:rowOff>46304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2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62831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0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158646</xdr:rowOff>
    </xdr:from>
    <xdr:to>
      <xdr:col>76</xdr:col>
      <xdr:colOff>165100</xdr:colOff>
      <xdr:row>95</xdr:row>
      <xdr:rowOff>88796</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2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105323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05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146222</xdr:rowOff>
    </xdr:from>
    <xdr:to>
      <xdr:col>72</xdr:col>
      <xdr:colOff>38100</xdr:colOff>
      <xdr:row>95</xdr:row>
      <xdr:rowOff>76372</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2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92899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03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154434</xdr:rowOff>
    </xdr:from>
    <xdr:to>
      <xdr:col>67</xdr:col>
      <xdr:colOff>101600</xdr:colOff>
      <xdr:row>95</xdr:row>
      <xdr:rowOff>84584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101111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04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34343</xdr:rowOff>
    </xdr:from>
    <xdr:ext cx="313932"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66333" y="6377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87757</xdr:rowOff>
    </xdr:from>
    <xdr:to>
      <xdr:col>107</xdr:col>
      <xdr:colOff>101600</xdr:colOff>
      <xdr:row>39</xdr:row>
      <xdr:rowOff>17907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34434</xdr:rowOff>
    </xdr:from>
    <xdr:ext cx="313932"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77333" y="63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81311</xdr:rowOff>
    </xdr:from>
    <xdr:to>
      <xdr:col>102</xdr:col>
      <xdr:colOff>165100</xdr:colOff>
      <xdr:row>39</xdr:row>
      <xdr:rowOff>11461</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27988</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81402</xdr:rowOff>
    </xdr:from>
    <xdr:to>
      <xdr:col>98</xdr:col>
      <xdr:colOff>38100</xdr:colOff>
      <xdr:row>39</xdr:row>
      <xdr:rowOff>11552</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59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28079</xdr:rowOff>
    </xdr:from>
    <xdr:ext cx="378565"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67017" y="637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・住民一人当たりのコストは総務費が最も高く、一人当たり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419,492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円と前年度と比較して大幅に増加となっている。主な要因は、住民一人当たり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177,253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円を要した新庁舎建設事業、住民一人当たり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102,028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円を要した特別定額給付金給付事業が挙げられる。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197,335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円で前年度と比較して増加となっている。主な要因は、多様化する障害福祉関係が増加傾向にあることに加え、住民一人当たり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円を要した保育所等整備事業補助金が挙げられる。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・住民一人当たりの商工費は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円で前年度と比較して大幅に増加となっている。主な要因は、住民一人当たり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円要したコロナ禍における経済対策事業が挙げられる。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・住民一人当たりの消防費は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77,768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円で前年度と比較して大幅に増加となっている。主な要因は、鰺ヶ沢地区消防事務組合負担金が増加傾向にあることに加え、住民一人当たり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円を要した防災情報システム整備事業が挙げられる。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少雪であった令和元年度に比べ、除排雪経費が増となったため、財政調整基金を取り崩して対応したことにより、財政調整基金残高が減となった。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実質収支については、コロナ禍における事業の自粛や縮小等により不用額が発生したため、増となっているが、財政調整基金繰入金や前年度繰越金が含まれているため、実質単年度収支は前年度比</a:t>
          </a:r>
          <a:r>
            <a:rPr kumimoji="1" lang="en-US" altLang="ja-JP" sz="1100">
              <a:solidFill>
                <a:sysClr val="windowText" lastClr="000000"/>
              </a:solidFill>
              <a:latin typeface="ＭＳ ゴシック" pitchFamily="49" charset="-128"/>
              <a:ea typeface="ＭＳ ゴシック" pitchFamily="49" charset="-128"/>
            </a:rPr>
            <a:t>3.85</a:t>
          </a:r>
          <a:r>
            <a:rPr kumimoji="1" lang="ja-JP" altLang="en-US" sz="1100">
              <a:solidFill>
                <a:sysClr val="windowText" lastClr="000000"/>
              </a:solidFill>
              <a:latin typeface="ＭＳ ゴシック" pitchFamily="49" charset="-128"/>
              <a:ea typeface="ＭＳ ゴシック" pitchFamily="49" charset="-128"/>
            </a:rPr>
            <a:t>ポイント減の▲</a:t>
          </a:r>
          <a:r>
            <a:rPr kumimoji="1" lang="en-US" altLang="ja-JP" sz="1100">
              <a:solidFill>
                <a:sysClr val="windowText" lastClr="000000"/>
              </a:solidFill>
              <a:latin typeface="ＭＳ ゴシック" pitchFamily="49" charset="-128"/>
              <a:ea typeface="ＭＳ ゴシック" pitchFamily="49" charset="-128"/>
            </a:rPr>
            <a:t>0.59</a:t>
          </a:r>
          <a:r>
            <a:rPr kumimoji="1" lang="ja-JP" altLang="en-US" sz="1100">
              <a:solidFill>
                <a:sysClr val="windowText" lastClr="000000"/>
              </a:solidFill>
              <a:latin typeface="ＭＳ ゴシック" pitchFamily="49" charset="-128"/>
              <a:ea typeface="ＭＳ ゴシック" pitchFamily="49" charset="-128"/>
            </a:rPr>
            <a:t>％となった。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実質単年度収支については、少雪で除排雪経費が減額となった令和元年度のみが黒字となっており、厳しい財政状況が続いている。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すべての会計において収支が黒字となったため、連結実質収支も黒字となった。一般会計については、コロナ禍における事業の自粛や縮小等により不用額が発生したため、実質収支額が増となっている。水道事業会計については、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年度から簡易水道事業と統合し、剰余額が増加してきたが、令和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年度は黒字を維持しているものの減額となった。</a:t>
          </a:r>
          <a:endParaRPr kumimoji="1" lang="ja-JP" altLang="en-US" sz="1200">
            <a:solidFill>
              <a:srgbClr val="FF0000"/>
            </a:solidFill>
            <a:latin typeface="ＭＳ ゴシック" pitchFamily="49" charset="-128"/>
            <a:ea typeface="ＭＳ ゴシック" pitchFamily="49" charset="-128"/>
          </a:endParaRP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公営事業において、国民健康保険事業、介護保険事業、後期高齢者医療事業は基準額どおりの繰出金により収支の均衡が図れている。</a:t>
          </a:r>
        </a:p>
        <a:p>
          <a:r>
            <a:rPr kumimoji="1" lang="ja-JP" altLang="en-US" sz="1200">
              <a:solidFill>
                <a:sysClr val="windowText" lastClr="000000"/>
              </a:solidFill>
              <a:latin typeface="ＭＳ ゴシック" pitchFamily="49" charset="-128"/>
              <a:ea typeface="ＭＳ ゴシック" pitchFamily="49" charset="-128"/>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10329422</v>
      </c>
      <c r="BO4" s="464"/>
      <c r="BP4" s="464"/>
      <c r="BQ4" s="464"/>
      <c r="BR4" s="464"/>
      <c r="BS4" s="464"/>
      <c r="BT4" s="464"/>
      <c r="BU4" s="465"/>
      <c r="BV4" s="463">
        <v>7203369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3.6</v>
      </c>
      <c r="CU4" s="648"/>
      <c r="CV4" s="648"/>
      <c r="CW4" s="648"/>
      <c r="CX4" s="648"/>
      <c r="CY4" s="648"/>
      <c r="CZ4" s="648"/>
      <c r="DA4" s="649"/>
      <c r="DB4" s="647">
        <v>2.2999999999999998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10148048</v>
      </c>
      <c r="BO5" s="469"/>
      <c r="BP5" s="469"/>
      <c r="BQ5" s="469"/>
      <c r="BR5" s="469"/>
      <c r="BS5" s="469"/>
      <c r="BT5" s="469"/>
      <c r="BU5" s="470"/>
      <c r="BV5" s="468">
        <v>7109819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98.6</v>
      </c>
      <c r="CU5" s="439"/>
      <c r="CV5" s="439"/>
      <c r="CW5" s="439"/>
      <c r="CX5" s="439"/>
      <c r="CY5" s="439"/>
      <c r="CZ5" s="439"/>
      <c r="DA5" s="440"/>
      <c r="DB5" s="438">
        <v>96.7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181374</v>
      </c>
      <c r="BO6" s="469"/>
      <c r="BP6" s="469"/>
      <c r="BQ6" s="469"/>
      <c r="BR6" s="469"/>
      <c r="BS6" s="469"/>
      <c r="BT6" s="469"/>
      <c r="BU6" s="470"/>
      <c r="BV6" s="468">
        <v>93550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101.3</v>
      </c>
      <c r="CU6" s="622"/>
      <c r="CV6" s="622"/>
      <c r="CW6" s="622"/>
      <c r="CX6" s="622"/>
      <c r="CY6" s="622"/>
      <c r="CZ6" s="622"/>
      <c r="DA6" s="623"/>
      <c r="DB6" s="621">
        <v>99.5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26252</v>
      </c>
      <c r="BO7" s="469"/>
      <c r="BP7" s="469"/>
      <c r="BQ7" s="469"/>
      <c r="BR7" s="469"/>
      <c r="BS7" s="469"/>
      <c r="BT7" s="469"/>
      <c r="BU7" s="470"/>
      <c r="BV7" s="468">
        <v>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4269117</v>
      </c>
      <c r="CU7" s="469"/>
      <c r="CV7" s="469"/>
      <c r="CW7" s="469"/>
      <c r="CX7" s="469"/>
      <c r="CY7" s="469"/>
      <c r="CZ7" s="469"/>
      <c r="DA7" s="470"/>
      <c r="DB7" s="468">
        <v>4119504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155122</v>
      </c>
      <c r="BO8" s="469"/>
      <c r="BP8" s="469"/>
      <c r="BQ8" s="469"/>
      <c r="BR8" s="469"/>
      <c r="BS8" s="469"/>
      <c r="BT8" s="469"/>
      <c r="BU8" s="470"/>
      <c r="BV8" s="468">
        <v>93550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0.22</v>
      </c>
      <c r="CU8" s="582"/>
      <c r="CV8" s="582"/>
      <c r="CW8" s="582"/>
      <c r="CX8" s="582"/>
      <c r="CY8" s="582"/>
      <c r="CZ8" s="582"/>
      <c r="DA8" s="583"/>
      <c r="DB8" s="581">
        <v>0.22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9044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61572</v>
      </c>
      <c r="BO9" s="469"/>
      <c r="BP9" s="469"/>
      <c r="BQ9" s="469"/>
      <c r="BR9" s="469"/>
      <c r="BS9" s="469"/>
      <c r="BT9" s="469"/>
      <c r="BU9" s="470"/>
      <c r="BV9" s="468">
        <v>17997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15.9</v>
      </c>
      <c r="CU9" s="439"/>
      <c r="CV9" s="439"/>
      <c r="CW9" s="439"/>
      <c r="CX9" s="439"/>
      <c r="CY9" s="439"/>
      <c r="CZ9" s="439"/>
      <c r="DA9" s="440"/>
      <c r="DB9" s="438">
        <v>18.5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10126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v>
      </c>
      <c r="BO10" s="469"/>
      <c r="BP10" s="469"/>
      <c r="BQ10" s="469"/>
      <c r="BR10" s="469"/>
      <c r="BS10" s="469"/>
      <c r="BT10" s="469"/>
      <c r="BU10" s="470"/>
      <c r="BV10" s="468">
        <v>35168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81256</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9472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109</v>
      </c>
      <c r="AV12" s="526"/>
      <c r="AW12" s="526"/>
      <c r="AX12" s="526"/>
      <c r="AY12" s="448" t="s">
        <v>135</v>
      </c>
      <c r="AZ12" s="449"/>
      <c r="BA12" s="449"/>
      <c r="BB12" s="449"/>
      <c r="BC12" s="449"/>
      <c r="BD12" s="449"/>
      <c r="BE12" s="449"/>
      <c r="BF12" s="449"/>
      <c r="BG12" s="449"/>
      <c r="BH12" s="449"/>
      <c r="BI12" s="449"/>
      <c r="BJ12" s="449"/>
      <c r="BK12" s="449"/>
      <c r="BL12" s="449"/>
      <c r="BM12" s="450"/>
      <c r="BN12" s="468">
        <v>86717</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9441</v>
      </c>
      <c r="S13" s="572"/>
      <c r="T13" s="572"/>
      <c r="U13" s="572"/>
      <c r="V13" s="573"/>
      <c r="W13" s="559" t="s">
        <v>138</v>
      </c>
      <c r="X13" s="481"/>
      <c r="Y13" s="481"/>
      <c r="Z13" s="481"/>
      <c r="AA13" s="481"/>
      <c r="AB13" s="482"/>
      <c r="AC13" s="444">
        <v>1050</v>
      </c>
      <c r="AD13" s="445"/>
      <c r="AE13" s="445"/>
      <c r="AF13" s="445"/>
      <c r="AG13" s="446"/>
      <c r="AH13" s="444">
        <v>1171</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-25144</v>
      </c>
      <c r="BO13" s="469"/>
      <c r="BP13" s="469"/>
      <c r="BQ13" s="469"/>
      <c r="BR13" s="469"/>
      <c r="BS13" s="469"/>
      <c r="BT13" s="469"/>
      <c r="BU13" s="470"/>
      <c r="BV13" s="468">
        <v>134421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14.5</v>
      </c>
      <c r="CU13" s="439"/>
      <c r="CV13" s="439"/>
      <c r="CW13" s="439"/>
      <c r="CX13" s="439"/>
      <c r="CY13" s="439"/>
      <c r="CZ13" s="439"/>
      <c r="DA13" s="440"/>
      <c r="DB13" s="438">
        <v>14.6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9730</v>
      </c>
      <c r="S14" s="572"/>
      <c r="T14" s="572"/>
      <c r="U14" s="572"/>
      <c r="V14" s="573"/>
      <c r="W14" s="574"/>
      <c r="X14" s="484"/>
      <c r="Y14" s="484"/>
      <c r="Z14" s="484"/>
      <c r="AA14" s="484"/>
      <c r="AB14" s="485"/>
      <c r="AC14" s="564">
        <v>22.5</v>
      </c>
      <c r="AD14" s="565"/>
      <c r="AE14" s="565"/>
      <c r="AF14" s="565"/>
      <c r="AG14" s="566"/>
      <c r="AH14" s="564">
        <v>23.2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190</v>
      </c>
      <c r="CU14" s="576"/>
      <c r="CV14" s="576"/>
      <c r="CW14" s="576"/>
      <c r="CX14" s="576"/>
      <c r="CY14" s="576"/>
      <c r="CZ14" s="576"/>
      <c r="DA14" s="577"/>
      <c r="DB14" s="575">
        <v>184.7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9698</v>
      </c>
      <c r="S15" s="572"/>
      <c r="T15" s="572"/>
      <c r="U15" s="572"/>
      <c r="V15" s="573"/>
      <c r="W15" s="559" t="s">
        <v>145</v>
      </c>
      <c r="X15" s="481"/>
      <c r="Y15" s="481"/>
      <c r="Z15" s="481"/>
      <c r="AA15" s="481"/>
      <c r="AB15" s="482"/>
      <c r="AC15" s="444">
        <v>839</v>
      </c>
      <c r="AD15" s="445"/>
      <c r="AE15" s="445"/>
      <c r="AF15" s="445"/>
      <c r="AG15" s="446"/>
      <c r="AH15" s="444">
        <v>953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910995</v>
      </c>
      <c r="BO15" s="464"/>
      <c r="BP15" s="464"/>
      <c r="BQ15" s="464"/>
      <c r="BR15" s="464"/>
      <c r="BS15" s="464"/>
      <c r="BT15" s="464"/>
      <c r="BU15" s="465"/>
      <c r="BV15" s="463">
        <v>830491</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18</v>
      </c>
      <c r="AD16" s="565"/>
      <c r="AE16" s="565"/>
      <c r="AF16" s="565"/>
      <c r="AG16" s="566"/>
      <c r="AH16" s="564">
        <v>18.8</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3935297</v>
      </c>
      <c r="BO16" s="469"/>
      <c r="BP16" s="469"/>
      <c r="BQ16" s="469"/>
      <c r="BR16" s="469"/>
      <c r="BS16" s="469"/>
      <c r="BT16" s="469"/>
      <c r="BU16" s="470"/>
      <c r="BV16" s="468">
        <v>3795263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2777</v>
      </c>
      <c r="AD17" s="445"/>
      <c r="AE17" s="445"/>
      <c r="AF17" s="445"/>
      <c r="AG17" s="446"/>
      <c r="AH17" s="444">
        <v>2934</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1131725</v>
      </c>
      <c r="BO17" s="469"/>
      <c r="BP17" s="469"/>
      <c r="BQ17" s="469"/>
      <c r="BR17" s="469"/>
      <c r="BS17" s="469"/>
      <c r="BT17" s="469"/>
      <c r="BU17" s="470"/>
      <c r="BV17" s="468">
        <v>1037603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343.08</v>
      </c>
      <c r="M18" s="533"/>
      <c r="N18" s="533"/>
      <c r="O18" s="533"/>
      <c r="P18" s="533"/>
      <c r="Q18" s="533"/>
      <c r="R18" s="534"/>
      <c r="S18" s="534"/>
      <c r="T18" s="534"/>
      <c r="U18" s="534"/>
      <c r="V18" s="535"/>
      <c r="W18" s="549"/>
      <c r="X18" s="550"/>
      <c r="Y18" s="550"/>
      <c r="Z18" s="550"/>
      <c r="AA18" s="550"/>
      <c r="AB18" s="560"/>
      <c r="AC18" s="432">
        <v>59.5</v>
      </c>
      <c r="AD18" s="433"/>
      <c r="AE18" s="433"/>
      <c r="AF18" s="433"/>
      <c r="AG18" s="536"/>
      <c r="AH18" s="432">
        <v>58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4187717</v>
      </c>
      <c r="BO18" s="469"/>
      <c r="BP18" s="469"/>
      <c r="BQ18" s="469"/>
      <c r="BR18" s="469"/>
      <c r="BS18" s="469"/>
      <c r="BT18" s="469"/>
      <c r="BU18" s="470"/>
      <c r="BV18" s="468">
        <v>4040399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26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5153291</v>
      </c>
      <c r="BO19" s="469"/>
      <c r="BP19" s="469"/>
      <c r="BQ19" s="469"/>
      <c r="BR19" s="469"/>
      <c r="BS19" s="469"/>
      <c r="BT19" s="469"/>
      <c r="BU19" s="470"/>
      <c r="BV19" s="468">
        <v>4843598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3643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11032611</v>
      </c>
      <c r="BO23" s="469"/>
      <c r="BP23" s="469"/>
      <c r="BQ23" s="469"/>
      <c r="BR23" s="469"/>
      <c r="BS23" s="469"/>
      <c r="BT23" s="469"/>
      <c r="BU23" s="470"/>
      <c r="BV23" s="468">
        <v>9410855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7070</v>
      </c>
      <c r="R24" s="445"/>
      <c r="S24" s="445"/>
      <c r="T24" s="445"/>
      <c r="U24" s="445"/>
      <c r="V24" s="446"/>
      <c r="W24" s="510"/>
      <c r="X24" s="501"/>
      <c r="Y24" s="502"/>
      <c r="Z24" s="441" t="s">
        <v>168</v>
      </c>
      <c r="AA24" s="442"/>
      <c r="AB24" s="442"/>
      <c r="AC24" s="442"/>
      <c r="AD24" s="442"/>
      <c r="AE24" s="442"/>
      <c r="AF24" s="442"/>
      <c r="AG24" s="443"/>
      <c r="AH24" s="444">
        <v>109</v>
      </c>
      <c r="AI24" s="445"/>
      <c r="AJ24" s="445"/>
      <c r="AK24" s="445"/>
      <c r="AL24" s="446"/>
      <c r="AM24" s="444">
        <v>346184</v>
      </c>
      <c r="AN24" s="445"/>
      <c r="AO24" s="445"/>
      <c r="AP24" s="445"/>
      <c r="AQ24" s="445"/>
      <c r="AR24" s="446"/>
      <c r="AS24" s="444">
        <v>3176</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7263042</v>
      </c>
      <c r="BO24" s="469"/>
      <c r="BP24" s="469"/>
      <c r="BQ24" s="469"/>
      <c r="BR24" s="469"/>
      <c r="BS24" s="469"/>
      <c r="BT24" s="469"/>
      <c r="BU24" s="470"/>
      <c r="BV24" s="468">
        <v>5568296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5650</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128</v>
      </c>
      <c r="AN25" s="445"/>
      <c r="AO25" s="445"/>
      <c r="AP25" s="445"/>
      <c r="AQ25" s="445"/>
      <c r="AR25" s="446"/>
      <c r="AS25" s="444" t="s">
        <v>128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470250</v>
      </c>
      <c r="BO25" s="464"/>
      <c r="BP25" s="464"/>
      <c r="BQ25" s="464"/>
      <c r="BR25" s="464"/>
      <c r="BS25" s="464"/>
      <c r="BT25" s="464"/>
      <c r="BU25" s="465"/>
      <c r="BV25" s="463">
        <v>2260615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5090</v>
      </c>
      <c r="R26" s="445"/>
      <c r="S26" s="445"/>
      <c r="T26" s="445"/>
      <c r="U26" s="445"/>
      <c r="V26" s="446"/>
      <c r="W26" s="510"/>
      <c r="X26" s="501"/>
      <c r="Y26" s="502"/>
      <c r="Z26" s="441" t="s">
        <v>175</v>
      </c>
      <c r="AA26" s="523"/>
      <c r="AB26" s="523"/>
      <c r="AC26" s="523"/>
      <c r="AD26" s="523"/>
      <c r="AE26" s="523"/>
      <c r="AF26" s="523"/>
      <c r="AG26" s="524"/>
      <c r="AH26" s="444" t="s">
        <v>128</v>
      </c>
      <c r="AI26" s="445"/>
      <c r="AJ26" s="445"/>
      <c r="AK26" s="445"/>
      <c r="AL26" s="446"/>
      <c r="AM26" s="444" t="s">
        <v>128</v>
      </c>
      <c r="AN26" s="445"/>
      <c r="AO26" s="445"/>
      <c r="AP26" s="445"/>
      <c r="AQ26" s="445"/>
      <c r="AR26" s="446"/>
      <c r="AS26" s="444" t="s">
        <v>128</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2450</v>
      </c>
      <c r="R27" s="445"/>
      <c r="S27" s="445"/>
      <c r="T27" s="445"/>
      <c r="U27" s="445"/>
      <c r="V27" s="446"/>
      <c r="W27" s="510"/>
      <c r="X27" s="501"/>
      <c r="Y27" s="502"/>
      <c r="Z27" s="441" t="s">
        <v>178</v>
      </c>
      <c r="AA27" s="442"/>
      <c r="AB27" s="442"/>
      <c r="AC27" s="442"/>
      <c r="AD27" s="442"/>
      <c r="AE27" s="442"/>
      <c r="AF27" s="442"/>
      <c r="AG27" s="443"/>
      <c r="AH27" s="444">
        <v>2</v>
      </c>
      <c r="AI27" s="445"/>
      <c r="AJ27" s="445"/>
      <c r="AK27" s="445"/>
      <c r="AL27" s="446"/>
      <c r="AM27" s="444" t="s">
        <v>179</v>
      </c>
      <c r="AN27" s="445"/>
      <c r="AO27" s="445"/>
      <c r="AP27" s="445"/>
      <c r="AQ27" s="445"/>
      <c r="AR27" s="446"/>
      <c r="AS27" s="444" t="s">
        <v>179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181</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2100</v>
      </c>
      <c r="R28" s="445"/>
      <c r="S28" s="445"/>
      <c r="T28" s="445"/>
      <c r="U28" s="445"/>
      <c r="V28" s="446"/>
      <c r="W28" s="510"/>
      <c r="X28" s="501"/>
      <c r="Y28" s="502"/>
      <c r="Z28" s="441" t="s">
        <v>183</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184</v>
      </c>
      <c r="AZ28" s="452"/>
      <c r="BA28" s="452"/>
      <c r="BB28" s="453"/>
      <c r="BC28" s="460" t="s">
        <v>49</v>
      </c>
      <c r="BD28" s="461"/>
      <c r="BE28" s="461"/>
      <c r="BF28" s="461"/>
      <c r="BG28" s="461"/>
      <c r="BH28" s="461"/>
      <c r="BI28" s="461"/>
      <c r="BJ28" s="461"/>
      <c r="BK28" s="461"/>
      <c r="BL28" s="461"/>
      <c r="BM28" s="462"/>
      <c r="BN28" s="463">
        <v>296216</v>
      </c>
      <c r="BO28" s="464"/>
      <c r="BP28" s="464"/>
      <c r="BQ28" s="464"/>
      <c r="BR28" s="464"/>
      <c r="BS28" s="464"/>
      <c r="BT28" s="464"/>
      <c r="BU28" s="465"/>
      <c r="BV28" s="463">
        <v>340932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2000</v>
      </c>
      <c r="R29" s="445"/>
      <c r="S29" s="445"/>
      <c r="T29" s="445"/>
      <c r="U29" s="445"/>
      <c r="V29" s="446"/>
      <c r="W29" s="511"/>
      <c r="X29" s="512"/>
      <c r="Y29" s="513"/>
      <c r="Z29" s="441" t="s">
        <v>186</v>
      </c>
      <c r="AA29" s="442"/>
      <c r="AB29" s="442"/>
      <c r="AC29" s="442"/>
      <c r="AD29" s="442"/>
      <c r="AE29" s="442"/>
      <c r="AF29" s="442"/>
      <c r="AG29" s="443"/>
      <c r="AH29" s="444">
        <v>111</v>
      </c>
      <c r="AI29" s="445"/>
      <c r="AJ29" s="445"/>
      <c r="AK29" s="445"/>
      <c r="AL29" s="446"/>
      <c r="AM29" s="444">
        <v>352820</v>
      </c>
      <c r="AN29" s="445"/>
      <c r="AO29" s="445"/>
      <c r="AP29" s="445"/>
      <c r="AQ29" s="445"/>
      <c r="AR29" s="446"/>
      <c r="AS29" s="444">
        <v>3179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10677</v>
      </c>
      <c r="BO29" s="469"/>
      <c r="BP29" s="469"/>
      <c r="BQ29" s="469"/>
      <c r="BR29" s="469"/>
      <c r="BS29" s="469"/>
      <c r="BT29" s="469"/>
      <c r="BU29" s="470"/>
      <c r="BV29" s="468">
        <v>14331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92.6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360720</v>
      </c>
      <c r="BO30" s="472"/>
      <c r="BP30" s="472"/>
      <c r="BQ30" s="472"/>
      <c r="BR30" s="472"/>
      <c r="BS30" s="472"/>
      <c r="BT30" s="472"/>
      <c r="BU30" s="473"/>
      <c r="BV30" s="471">
        <v>316562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IF('各会計、関係団体の財政状況及び健全化判断比率'!B32="","",'各会計、関係団体の財政状況及び健全化判断比率'!B32)</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青森県市町村職員退職手当組合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墓地公園事業特別会計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IF('各会計、関係団体の財政状況及び健全化判断比率'!B33="","",'各会計、関係団体の財政状況及び健全化判断比率'!B33)</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西北五広域福祉事務組合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小規模水道事業特別会計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西海岸衛生処理組合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水産業振興事業特別会計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青森県市町村総合事務組合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鰺ヶ沢地区消防事務組合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つがる西北五広域連合（一般会計）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つがる西北五広域連合（病院事業会計）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青森県後期高齢者医療広域連合（一般会計）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青森県後期高齢者医療広域連合（後期高齢者医療特別会計）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青森県交通災害共済組合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9nXJVG+vwIK2bdqy5NrL+J21ivHj8cc/tHY2F8FYzyND8dsRhn6tCUYbFTnczkKcyam8TdppRC1wJjVA7HJKA==" saltValue="sIu8lXPa8FnSh8bXi3Xx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5" zoomScaleNormal="85" zoomScaleSheetLayoutView="100" workbookViewId="0">
      <selection activeCell="E48" sqref="E48:H4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562</v>
      </c>
      <c r="D34" s="1250"/>
      <c r="E34" s="1251"/>
      <c r="F34" s="32">
        <v>2.14</v>
      </c>
      <c r="G34" s="33">
        <v>3.67</v>
      </c>
      <c r="H34" s="33">
        <v>4.0599999999999996</v>
      </c>
      <c r="I34" s="33">
        <v>4.7</v>
      </c>
      <c r="J34" s="34">
        <v>4.5199999999999996</v>
      </c>
      <c r="K34" s="22"/>
      <c r="L34" s="22"/>
      <c r="M34" s="22"/>
      <c r="N34" s="22"/>
      <c r="O34" s="22"/>
      <c r="P34" s="22"/>
    </row>
    <row r="35" spans="1:16" ht="39" customHeight="1" x14ac:dyDescent="0.15">
      <c r="A35" s="22"/>
      <c r="B35" s="35"/>
      <c r="C35" s="1244" t="s">
        <v>563</v>
      </c>
      <c r="D35" s="1245"/>
      <c r="E35" s="1246"/>
      <c r="F35" s="36">
        <v>1.89</v>
      </c>
      <c r="G35" s="37">
        <v>1.96</v>
      </c>
      <c r="H35" s="37">
        <v>1.63</v>
      </c>
      <c r="I35" s="37">
        <v>2.0299999999999998</v>
      </c>
      <c r="J35" s="38">
        <v>3.37</v>
      </c>
      <c r="K35" s="22"/>
      <c r="L35" s="22"/>
      <c r="M35" s="22"/>
      <c r="N35" s="22"/>
      <c r="O35" s="22"/>
      <c r="P35" s="22"/>
    </row>
    <row r="36" spans="1:16" ht="39" customHeight="1" x14ac:dyDescent="0.15">
      <c r="A36" s="22"/>
      <c r="B36" s="35"/>
      <c r="C36" s="1244" t="s">
        <v>564</v>
      </c>
      <c r="D36" s="1245"/>
      <c r="E36" s="1246"/>
      <c r="F36" s="36">
        <v>0.47</v>
      </c>
      <c r="G36" s="37">
        <v>1.69</v>
      </c>
      <c r="H36" s="37">
        <v>1.6</v>
      </c>
      <c r="I36" s="37">
        <v>1.99</v>
      </c>
      <c r="J36" s="38">
        <v>1.05</v>
      </c>
      <c r="K36" s="22"/>
      <c r="L36" s="22"/>
      <c r="M36" s="22"/>
      <c r="N36" s="22"/>
      <c r="O36" s="22"/>
      <c r="P36" s="22"/>
    </row>
    <row r="37" spans="1:16" ht="39" customHeight="1" x14ac:dyDescent="0.15">
      <c r="A37" s="22"/>
      <c r="B37" s="35"/>
      <c r="C37" s="1244" t="s">
        <v>565</v>
      </c>
      <c r="D37" s="1245"/>
      <c r="E37" s="1246"/>
      <c r="F37" s="36">
        <v>1.22</v>
      </c>
      <c r="G37" s="37">
        <v>1.24</v>
      </c>
      <c r="H37" s="37">
        <v>0.97</v>
      </c>
      <c r="I37" s="37">
        <v>0.99</v>
      </c>
      <c r="J37" s="38">
        <v>0.91</v>
      </c>
      <c r="K37" s="22"/>
      <c r="L37" s="22"/>
      <c r="M37" s="22"/>
      <c r="N37" s="22"/>
      <c r="O37" s="22"/>
      <c r="P37" s="22"/>
    </row>
    <row r="38" spans="1:16" ht="39" customHeight="1" x14ac:dyDescent="0.15">
      <c r="A38" s="22"/>
      <c r="B38" s="35"/>
      <c r="C38" s="1244" t="s">
        <v>566</v>
      </c>
      <c r="D38" s="1245"/>
      <c r="E38" s="1246"/>
      <c r="F38" s="36">
        <v>0.1</v>
      </c>
      <c r="G38" s="37">
        <v>0.14000000000000001</v>
      </c>
      <c r="H38" s="37">
        <v>0.15</v>
      </c>
      <c r="I38" s="37">
        <v>0.21</v>
      </c>
      <c r="J38" s="38">
        <v>0.23</v>
      </c>
      <c r="K38" s="22"/>
      <c r="L38" s="22"/>
      <c r="M38" s="22"/>
      <c r="N38" s="22"/>
      <c r="O38" s="22"/>
      <c r="P38" s="22"/>
    </row>
    <row r="39" spans="1:16" ht="39" customHeight="1" x14ac:dyDescent="0.15">
      <c r="A39" s="22"/>
      <c r="B39" s="35"/>
      <c r="C39" s="1244" t="s">
        <v>567</v>
      </c>
      <c r="D39" s="1245"/>
      <c r="E39" s="1246"/>
      <c r="F39" s="36">
        <v>0.05</v>
      </c>
      <c r="G39" s="37">
        <v>0.03</v>
      </c>
      <c r="H39" s="37">
        <v>0.06</v>
      </c>
      <c r="I39" s="37">
        <v>0.26</v>
      </c>
      <c r="J39" s="38">
        <v>0.06</v>
      </c>
      <c r="K39" s="22"/>
      <c r="L39" s="22"/>
      <c r="M39" s="22"/>
      <c r="N39" s="22"/>
      <c r="O39" s="22"/>
      <c r="P39" s="22"/>
    </row>
    <row r="40" spans="1:16" ht="39" customHeight="1" x14ac:dyDescent="0.15">
      <c r="A40" s="22"/>
      <c r="B40" s="35"/>
      <c r="C40" s="1244" t="s">
        <v>568</v>
      </c>
      <c r="D40" s="1245"/>
      <c r="E40" s="1246"/>
      <c r="F40" s="36">
        <v>0.02</v>
      </c>
      <c r="G40" s="37">
        <v>0.04</v>
      </c>
      <c r="H40" s="37">
        <v>7.0000000000000007E-2</v>
      </c>
      <c r="I40" s="37">
        <v>0.05</v>
      </c>
      <c r="J40" s="38">
        <v>0.03</v>
      </c>
      <c r="K40" s="22"/>
      <c r="L40" s="22"/>
      <c r="M40" s="22"/>
      <c r="N40" s="22"/>
      <c r="O40" s="22"/>
      <c r="P40" s="22"/>
    </row>
    <row r="41" spans="1:16" ht="39" customHeight="1" x14ac:dyDescent="0.15">
      <c r="A41" s="22"/>
      <c r="B41" s="35"/>
      <c r="C41" s="1244" t="s">
        <v>569</v>
      </c>
      <c r="D41" s="1245"/>
      <c r="E41" s="1246"/>
      <c r="F41" s="36">
        <v>0.02</v>
      </c>
      <c r="G41" s="37">
        <v>0.02</v>
      </c>
      <c r="H41" s="37">
        <v>0.04</v>
      </c>
      <c r="I41" s="37">
        <v>0.04</v>
      </c>
      <c r="J41" s="38">
        <v>0.02</v>
      </c>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v>2.29</v>
      </c>
      <c r="G43" s="42">
        <v>0.03</v>
      </c>
      <c r="H43" s="42">
        <v>0.03</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4eND8mwPRQ7l+6SK94Mdh95cWymT6Y+2X/IbSZHkR7QHslRLBDMNXt4CCQcPTuyqDWtGvjBKdA6lLqTBptBNg==" saltValue="E6IBvC4T+8wYevwpfN6C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N62" sqref="N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930</v>
      </c>
      <c r="L45" s="60">
        <v>926</v>
      </c>
      <c r="M45" s="60">
        <v>880</v>
      </c>
      <c r="N45" s="60">
        <v>844</v>
      </c>
      <c r="O45" s="61">
        <v>837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15</v>
      </c>
      <c r="F48" s="1254"/>
      <c r="G48" s="1254"/>
      <c r="H48" s="1254"/>
      <c r="I48" s="1254"/>
      <c r="J48" s="1255"/>
      <c r="K48" s="63">
        <v>259</v>
      </c>
      <c r="L48" s="64">
        <v>244</v>
      </c>
      <c r="M48" s="64">
        <v>276</v>
      </c>
      <c r="N48" s="64">
        <v>283</v>
      </c>
      <c r="O48" s="65">
        <v>293</v>
      </c>
      <c r="P48" s="48"/>
      <c r="Q48" s="48"/>
      <c r="R48" s="48"/>
      <c r="S48" s="48"/>
      <c r="T48" s="48"/>
      <c r="U48" s="48"/>
    </row>
    <row r="49" spans="1:21" ht="30.75" customHeight="1" x14ac:dyDescent="0.15">
      <c r="A49" s="48"/>
      <c r="B49" s="1272"/>
      <c r="C49" s="1273"/>
      <c r="D49" s="62"/>
      <c r="E49" s="1254" t="s">
        <v>16</v>
      </c>
      <c r="F49" s="1254"/>
      <c r="G49" s="1254"/>
      <c r="H49" s="1254"/>
      <c r="I49" s="1254"/>
      <c r="J49" s="1255"/>
      <c r="K49" s="63">
        <v>37</v>
      </c>
      <c r="L49" s="64">
        <v>46</v>
      </c>
      <c r="M49" s="64">
        <v>52</v>
      </c>
      <c r="N49" s="64">
        <v>57</v>
      </c>
      <c r="O49" s="65">
        <v>52</v>
      </c>
      <c r="P49" s="48"/>
      <c r="Q49" s="48"/>
      <c r="R49" s="48"/>
      <c r="S49" s="48"/>
      <c r="T49" s="48"/>
      <c r="U49" s="48"/>
    </row>
    <row r="50" spans="1:21" ht="30.75" customHeight="1" x14ac:dyDescent="0.15">
      <c r="A50" s="48"/>
      <c r="B50" s="1272"/>
      <c r="C50" s="1273"/>
      <c r="D50" s="62"/>
      <c r="E50" s="1254" t="s">
        <v>17</v>
      </c>
      <c r="F50" s="1254"/>
      <c r="G50" s="1254"/>
      <c r="H50" s="1254"/>
      <c r="I50" s="1254"/>
      <c r="J50" s="1255"/>
      <c r="K50" s="63">
        <v>4</v>
      </c>
      <c r="L50" s="64">
        <v>4</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1</v>
      </c>
      <c r="L51" s="64">
        <v>1</v>
      </c>
      <c r="M51" s="64">
        <v>1</v>
      </c>
      <c r="N51" s="64">
        <v>1</v>
      </c>
      <c r="O51" s="65">
        <v>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704</v>
      </c>
      <c r="L52" s="64">
        <v>707</v>
      </c>
      <c r="M52" s="64">
        <v>697</v>
      </c>
      <c r="N52" s="64">
        <v>676</v>
      </c>
      <c r="O52" s="65">
        <v>672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527</v>
      </c>
      <c r="L53" s="69">
        <v>514</v>
      </c>
      <c r="M53" s="69">
        <v>512</v>
      </c>
      <c r="N53" s="69">
        <v>509</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0" t="s">
        <v>26</v>
      </c>
      <c r="C57" s="1261"/>
      <c r="D57" s="1264" t="s">
        <v>27</v>
      </c>
      <c r="E57" s="1265"/>
      <c r="F57" s="1265"/>
      <c r="G57" s="1265"/>
      <c r="H57" s="1265"/>
      <c r="I57" s="1265"/>
      <c r="J57" s="1266"/>
      <c r="K57" s="83"/>
      <c r="L57" s="84"/>
      <c r="M57" s="84"/>
      <c r="N57" s="84"/>
      <c r="O57" s="85"/>
    </row>
    <row r="58" spans="1:21" ht="31.5" customHeight="1" thickBot="1" x14ac:dyDescent="0.2">
      <c r="B58" s="1262"/>
      <c r="C58" s="1263"/>
      <c r="D58" s="1267" t="s">
        <v>28</v>
      </c>
      <c r="E58" s="1268"/>
      <c r="F58" s="1268"/>
      <c r="G58" s="1268"/>
      <c r="H58" s="1268"/>
      <c r="I58" s="1268"/>
      <c r="J58" s="1269"/>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7Dg4nmrp3zXUjEz8C2qu2cL7zVpCxX00fP2t6Q8F5URbYjNzp6Ixln8HUXYg4eVQAM4e8AvccbVqLZdD/ePA==" saltValue="4VDDbHYDPVZv/Cz04NJr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40" zoomScaleSheetLayoutView="100" workbookViewId="0">
      <selection activeCell="E48" sqref="E48:H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0" t="s">
        <v>31</v>
      </c>
      <c r="C41" s="1291"/>
      <c r="D41" s="102"/>
      <c r="E41" s="1292" t="s">
        <v>32</v>
      </c>
      <c r="F41" s="1292"/>
      <c r="G41" s="1292"/>
      <c r="H41" s="1293"/>
      <c r="I41" s="103">
        <v>10226</v>
      </c>
      <c r="J41" s="104">
        <v>9929</v>
      </c>
      <c r="K41" s="104">
        <v>9636</v>
      </c>
      <c r="L41" s="104">
        <v>9411</v>
      </c>
      <c r="M41" s="105">
        <v>11033</v>
      </c>
    </row>
    <row r="42" spans="2:13" ht="27.75" customHeight="1" x14ac:dyDescent="0.15">
      <c r="B42" s="1280"/>
      <c r="C42" s="1281"/>
      <c r="D42" s="106"/>
      <c r="E42" s="1284" t="s">
        <v>33</v>
      </c>
      <c r="F42" s="1284"/>
      <c r="G42" s="1284"/>
      <c r="H42" s="1285"/>
      <c r="I42" s="107">
        <v>6</v>
      </c>
      <c r="J42" s="108" t="s">
        <v>513</v>
      </c>
      <c r="K42" s="108" t="s">
        <v>513</v>
      </c>
      <c r="L42" s="108" t="s">
        <v>513</v>
      </c>
      <c r="M42" s="109" t="s">
        <v>513</v>
      </c>
    </row>
    <row r="43" spans="2:13" ht="27.75" customHeight="1" x14ac:dyDescent="0.15">
      <c r="B43" s="1280"/>
      <c r="C43" s="1281"/>
      <c r="D43" s="106"/>
      <c r="E43" s="1284" t="s">
        <v>34</v>
      </c>
      <c r="F43" s="1284"/>
      <c r="G43" s="1284"/>
      <c r="H43" s="1285"/>
      <c r="I43" s="107">
        <v>4235</v>
      </c>
      <c r="J43" s="108">
        <v>3668</v>
      </c>
      <c r="K43" s="108">
        <v>3818</v>
      </c>
      <c r="L43" s="108">
        <v>3988</v>
      </c>
      <c r="M43" s="109">
        <v>4029</v>
      </c>
    </row>
    <row r="44" spans="2:13" ht="27.75" customHeight="1" x14ac:dyDescent="0.15">
      <c r="B44" s="1280"/>
      <c r="C44" s="1281"/>
      <c r="D44" s="106"/>
      <c r="E44" s="1284" t="s">
        <v>35</v>
      </c>
      <c r="F44" s="1284"/>
      <c r="G44" s="1284"/>
      <c r="H44" s="1285"/>
      <c r="I44" s="107">
        <v>390</v>
      </c>
      <c r="J44" s="108">
        <v>347</v>
      </c>
      <c r="K44" s="108">
        <v>359</v>
      </c>
      <c r="L44" s="108">
        <v>405</v>
      </c>
      <c r="M44" s="109">
        <v>377</v>
      </c>
    </row>
    <row r="45" spans="2:13" ht="27.75" customHeight="1" x14ac:dyDescent="0.15">
      <c r="B45" s="1280"/>
      <c r="C45" s="1281"/>
      <c r="D45" s="106"/>
      <c r="E45" s="1284" t="s">
        <v>36</v>
      </c>
      <c r="F45" s="1284"/>
      <c r="G45" s="1284"/>
      <c r="H45" s="1285"/>
      <c r="I45" s="107">
        <v>966</v>
      </c>
      <c r="J45" s="108">
        <v>928</v>
      </c>
      <c r="K45" s="108">
        <v>891</v>
      </c>
      <c r="L45" s="108">
        <v>862</v>
      </c>
      <c r="M45" s="109">
        <v>805</v>
      </c>
    </row>
    <row r="46" spans="2:13" ht="27.75" customHeight="1" x14ac:dyDescent="0.15">
      <c r="B46" s="1280"/>
      <c r="C46" s="1281"/>
      <c r="D46" s="110"/>
      <c r="E46" s="1284" t="s">
        <v>37</v>
      </c>
      <c r="F46" s="1284"/>
      <c r="G46" s="1284"/>
      <c r="H46" s="1285"/>
      <c r="I46" s="107" t="s">
        <v>513</v>
      </c>
      <c r="J46" s="108" t="s">
        <v>513</v>
      </c>
      <c r="K46" s="108" t="s">
        <v>513</v>
      </c>
      <c r="L46" s="108" t="s">
        <v>513</v>
      </c>
      <c r="M46" s="109" t="s">
        <v>513</v>
      </c>
    </row>
    <row r="47" spans="2:13" ht="27.75" customHeight="1" x14ac:dyDescent="0.15">
      <c r="B47" s="1280"/>
      <c r="C47" s="1281"/>
      <c r="D47" s="111"/>
      <c r="E47" s="1294" t="s">
        <v>38</v>
      </c>
      <c r="F47" s="1295"/>
      <c r="G47" s="1295"/>
      <c r="H47" s="1296"/>
      <c r="I47" s="107" t="s">
        <v>513</v>
      </c>
      <c r="J47" s="108" t="s">
        <v>513</v>
      </c>
      <c r="K47" s="108" t="s">
        <v>513</v>
      </c>
      <c r="L47" s="108" t="s">
        <v>513</v>
      </c>
      <c r="M47" s="109" t="s">
        <v>513</v>
      </c>
    </row>
    <row r="48" spans="2:13" ht="27.75" customHeight="1" x14ac:dyDescent="0.15">
      <c r="B48" s="1280"/>
      <c r="C48" s="1281"/>
      <c r="D48" s="106"/>
      <c r="E48" s="1284" t="s">
        <v>39</v>
      </c>
      <c r="F48" s="1284"/>
      <c r="G48" s="1284"/>
      <c r="H48" s="1285"/>
      <c r="I48" s="107" t="s">
        <v>513</v>
      </c>
      <c r="J48" s="108" t="s">
        <v>513</v>
      </c>
      <c r="K48" s="108" t="s">
        <v>513</v>
      </c>
      <c r="L48" s="108" t="s">
        <v>513</v>
      </c>
      <c r="M48" s="109" t="s">
        <v>513</v>
      </c>
    </row>
    <row r="49" spans="2:13" ht="27.75" customHeight="1" x14ac:dyDescent="0.15">
      <c r="B49" s="1282"/>
      <c r="C49" s="1283"/>
      <c r="D49" s="106"/>
      <c r="E49" s="1284" t="s">
        <v>40</v>
      </c>
      <c r="F49" s="1284"/>
      <c r="G49" s="1284"/>
      <c r="H49" s="1285"/>
      <c r="I49" s="107" t="s">
        <v>513</v>
      </c>
      <c r="J49" s="108" t="s">
        <v>513</v>
      </c>
      <c r="K49" s="108" t="s">
        <v>513</v>
      </c>
      <c r="L49" s="108" t="s">
        <v>513</v>
      </c>
      <c r="M49" s="109" t="s">
        <v>513</v>
      </c>
    </row>
    <row r="50" spans="2:13" ht="27.75" customHeight="1" x14ac:dyDescent="0.15">
      <c r="B50" s="1278" t="s">
        <v>41</v>
      </c>
      <c r="C50" s="1279"/>
      <c r="D50" s="112"/>
      <c r="E50" s="1284" t="s">
        <v>42</v>
      </c>
      <c r="F50" s="1284"/>
      <c r="G50" s="1284"/>
      <c r="H50" s="1285"/>
      <c r="I50" s="107">
        <v>683</v>
      </c>
      <c r="J50" s="108">
        <v>712</v>
      </c>
      <c r="K50" s="108">
        <v>824</v>
      </c>
      <c r="L50" s="108">
        <v>939</v>
      </c>
      <c r="M50" s="109">
        <v>1010</v>
      </c>
    </row>
    <row r="51" spans="2:13" ht="27.75" customHeight="1" x14ac:dyDescent="0.15">
      <c r="B51" s="1280"/>
      <c r="C51" s="1281"/>
      <c r="D51" s="106"/>
      <c r="E51" s="1284" t="s">
        <v>43</v>
      </c>
      <c r="F51" s="1284"/>
      <c r="G51" s="1284"/>
      <c r="H51" s="1285"/>
      <c r="I51" s="107">
        <v>178</v>
      </c>
      <c r="J51" s="108">
        <v>164</v>
      </c>
      <c r="K51" s="108">
        <v>132</v>
      </c>
      <c r="L51" s="108">
        <v>141</v>
      </c>
      <c r="M51" s="109">
        <v>151</v>
      </c>
    </row>
    <row r="52" spans="2:13" ht="27.75" customHeight="1" x14ac:dyDescent="0.15">
      <c r="B52" s="1282"/>
      <c r="C52" s="1283"/>
      <c r="D52" s="106"/>
      <c r="E52" s="1284" t="s">
        <v>44</v>
      </c>
      <c r="F52" s="1284"/>
      <c r="G52" s="1284"/>
      <c r="H52" s="1285"/>
      <c r="I52" s="107">
        <v>7494</v>
      </c>
      <c r="J52" s="108">
        <v>7342</v>
      </c>
      <c r="K52" s="108">
        <v>7230</v>
      </c>
      <c r="L52" s="108">
        <v>7172</v>
      </c>
      <c r="M52" s="109">
        <v>8205</v>
      </c>
    </row>
    <row r="53" spans="2:13" ht="27.75" customHeight="1" thickBot="1" x14ac:dyDescent="0.2">
      <c r="B53" s="1286" t="s">
        <v>45</v>
      </c>
      <c r="C53" s="1287"/>
      <c r="D53" s="113"/>
      <c r="E53" s="1288" t="s">
        <v>46</v>
      </c>
      <c r="F53" s="1288"/>
      <c r="G53" s="1288"/>
      <c r="H53" s="1289"/>
      <c r="I53" s="114">
        <v>7469</v>
      </c>
      <c r="J53" s="115">
        <v>6654</v>
      </c>
      <c r="K53" s="115">
        <v>6517</v>
      </c>
      <c r="L53" s="115">
        <v>6414</v>
      </c>
      <c r="M53" s="116">
        <v>6877</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R75ocROh574SSLlWvHCvj+zmZI5bTPPg/EatrSNcLcbUnbHXimhEVNJZ83UUjOIInis+VEUpc3fijwHGM349Q==" saltValue="xtIknpAH2c10WzXspj6g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A43" zoomScale="55" zoomScaleNormal="55" zoomScaleSheetLayoutView="100" workbookViewId="0">
      <selection activeCell="E48" sqref="E48:H4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49</v>
      </c>
      <c r="D55" s="1305"/>
      <c r="E55" s="1306"/>
      <c r="F55" s="128">
        <v>272</v>
      </c>
      <c r="G55" s="128">
        <v>341</v>
      </c>
      <c r="H55" s="129">
        <v>296</v>
      </c>
    </row>
    <row r="56" spans="2:8" ht="52.5" customHeight="1" x14ac:dyDescent="0.15">
      <c r="B56" s="130"/>
      <c r="C56" s="1307" t="s">
        <v>50</v>
      </c>
      <c r="D56" s="1307"/>
      <c r="E56" s="1308"/>
      <c r="F56" s="131">
        <v>99</v>
      </c>
      <c r="G56" s="131">
        <v>14</v>
      </c>
      <c r="H56" s="132">
        <v>11</v>
      </c>
    </row>
    <row r="57" spans="2:8" ht="53.25" customHeight="1" x14ac:dyDescent="0.15">
      <c r="B57" s="130"/>
      <c r="C57" s="1309" t="s">
        <v>51</v>
      </c>
      <c r="D57" s="1309"/>
      <c r="E57" s="1310"/>
      <c r="F57" s="133">
        <v>268</v>
      </c>
      <c r="G57" s="133">
        <v>317</v>
      </c>
      <c r="H57" s="134">
        <v>361</v>
      </c>
    </row>
    <row r="58" spans="2:8" ht="45.75" customHeight="1" x14ac:dyDescent="0.15">
      <c r="B58" s="135"/>
      <c r="C58" s="1297" t="s">
        <v>588</v>
      </c>
      <c r="D58" s="1298"/>
      <c r="E58" s="1299"/>
      <c r="F58" s="136">
        <v>98</v>
      </c>
      <c r="G58" s="136">
        <v>109</v>
      </c>
      <c r="H58" s="137">
        <v>155</v>
      </c>
    </row>
    <row r="59" spans="2:8" ht="45.75" customHeight="1" x14ac:dyDescent="0.15">
      <c r="B59" s="135"/>
      <c r="C59" s="1297" t="s">
        <v>589</v>
      </c>
      <c r="D59" s="1298"/>
      <c r="E59" s="1299"/>
      <c r="F59" s="136">
        <v>170</v>
      </c>
      <c r="G59" s="136">
        <v>200</v>
      </c>
      <c r="H59" s="137">
        <v>185</v>
      </c>
    </row>
    <row r="60" spans="2:8" ht="45.75" customHeight="1" x14ac:dyDescent="0.15">
      <c r="B60" s="135"/>
      <c r="C60" s="1297" t="s">
        <v>590</v>
      </c>
      <c r="D60" s="1298"/>
      <c r="E60" s="1299"/>
      <c r="F60" s="136" t="s">
        <v>593</v>
      </c>
      <c r="G60" s="136">
        <v>7</v>
      </c>
      <c r="H60" s="137">
        <v>20</v>
      </c>
    </row>
    <row r="61" spans="2:8" ht="45.75" customHeight="1" x14ac:dyDescent="0.15">
      <c r="B61" s="135"/>
      <c r="C61" s="1297" t="s">
        <v>591</v>
      </c>
      <c r="D61" s="1298"/>
      <c r="E61" s="1299"/>
      <c r="F61" s="136">
        <v>0</v>
      </c>
      <c r="G61" s="136">
        <v>0</v>
      </c>
      <c r="H61" s="137">
        <v>0</v>
      </c>
    </row>
    <row r="62" spans="2:8" ht="45.75" customHeight="1" thickBot="1" x14ac:dyDescent="0.2">
      <c r="B62" s="138"/>
      <c r="C62" s="1300" t="s">
        <v>592</v>
      </c>
      <c r="D62" s="1301"/>
      <c r="E62" s="1302"/>
      <c r="F62" s="139">
        <v>0</v>
      </c>
      <c r="G62" s="139">
        <v>0</v>
      </c>
      <c r="H62" s="140">
        <v>0</v>
      </c>
    </row>
    <row r="63" spans="2:8" ht="52.5" customHeight="1" thickBot="1" x14ac:dyDescent="0.2">
      <c r="B63" s="141"/>
      <c r="C63" s="1303" t="s">
        <v>52</v>
      </c>
      <c r="D63" s="1303"/>
      <c r="E63" s="1304"/>
      <c r="F63" s="142">
        <v>639</v>
      </c>
      <c r="G63" s="142">
        <v>672</v>
      </c>
      <c r="H63" s="143">
        <v>668</v>
      </c>
    </row>
    <row r="64" spans="2:8" ht="15" customHeight="1" x14ac:dyDescent="0.15"/>
  </sheetData>
  <sheetProtection algorithmName="SHA-512" hashValue="ORmCG/v9teQjeoozafQjCrr1yMZCOJjK5V8q5P2KtPRdTquBgCmRwIc3JfVIsCzTlX2HkI9dAWm29IA3COGZbA==" saltValue="XwCcewDNyiVti+pNsEUj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553</v>
      </c>
      <c r="BQ50" s="1324"/>
      <c r="BR50" s="1324"/>
      <c r="BS50" s="1324"/>
      <c r="BT50" s="1324"/>
      <c r="BU50" s="1324"/>
      <c r="BV50" s="1324"/>
      <c r="BW50" s="1324"/>
      <c r="BX50" s="1324" t="s">
        <v>554</v>
      </c>
      <c r="BY50" s="1324"/>
      <c r="BZ50" s="1324"/>
      <c r="CA50" s="1324"/>
      <c r="CB50" s="1324"/>
      <c r="CC50" s="1324"/>
      <c r="CD50" s="1324"/>
      <c r="CE50" s="1324"/>
      <c r="CF50" s="1324" t="s">
        <v>555</v>
      </c>
      <c r="CG50" s="1324"/>
      <c r="CH50" s="1324"/>
      <c r="CI50" s="1324"/>
      <c r="CJ50" s="1324"/>
      <c r="CK50" s="1324"/>
      <c r="CL50" s="1324"/>
      <c r="CM50" s="1324"/>
      <c r="CN50" s="1324" t="s">
        <v>556</v>
      </c>
      <c r="CO50" s="1324"/>
      <c r="CP50" s="1324"/>
      <c r="CQ50" s="1324"/>
      <c r="CR50" s="1324"/>
      <c r="CS50" s="1324"/>
      <c r="CT50" s="1324"/>
      <c r="CU50" s="1324"/>
      <c r="CV50" s="1324" t="s">
        <v>557</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599</v>
      </c>
      <c r="AO51" s="1327"/>
      <c r="AP51" s="1327"/>
      <c r="AQ51" s="1327"/>
      <c r="AR51" s="1327"/>
      <c r="AS51" s="1327"/>
      <c r="AT51" s="1327"/>
      <c r="AU51" s="1327"/>
      <c r="AV51" s="1327"/>
      <c r="AW51" s="1327"/>
      <c r="AX51" s="1327"/>
      <c r="AY51" s="1327"/>
      <c r="AZ51" s="1327"/>
      <c r="BA51" s="1327"/>
      <c r="BB51" s="1327" t="s">
        <v>600</v>
      </c>
      <c r="BC51" s="1327"/>
      <c r="BD51" s="1327"/>
      <c r="BE51" s="1327"/>
      <c r="BF51" s="1327"/>
      <c r="BG51" s="1327"/>
      <c r="BH51" s="1327"/>
      <c r="BI51" s="1327"/>
      <c r="BJ51" s="1327"/>
      <c r="BK51" s="1327"/>
      <c r="BL51" s="1327"/>
      <c r="BM51" s="1327"/>
      <c r="BN51" s="1327"/>
      <c r="BO51" s="1327"/>
      <c r="BP51" s="1325">
        <v>205.5</v>
      </c>
      <c r="BQ51" s="1325"/>
      <c r="BR51" s="1325"/>
      <c r="BS51" s="1325"/>
      <c r="BT51" s="1325"/>
      <c r="BU51" s="1325"/>
      <c r="BV51" s="1325"/>
      <c r="BW51" s="1325"/>
      <c r="BX51" s="1325">
        <v>188.1</v>
      </c>
      <c r="BY51" s="1325"/>
      <c r="BZ51" s="1325"/>
      <c r="CA51" s="1325"/>
      <c r="CB51" s="1325"/>
      <c r="CC51" s="1325"/>
      <c r="CD51" s="1325"/>
      <c r="CE51" s="1325"/>
      <c r="CF51" s="1328"/>
      <c r="CG51" s="1325"/>
      <c r="CH51" s="1325"/>
      <c r="CI51" s="1325"/>
      <c r="CJ51" s="1325"/>
      <c r="CK51" s="1325"/>
      <c r="CL51" s="1325"/>
      <c r="CM51" s="1325"/>
      <c r="CN51" s="1328"/>
      <c r="CO51" s="1325"/>
      <c r="CP51" s="1325"/>
      <c r="CQ51" s="1325"/>
      <c r="CR51" s="1325"/>
      <c r="CS51" s="1325"/>
      <c r="CT51" s="1325"/>
      <c r="CU51" s="1325"/>
      <c r="CV51" s="1325">
        <v>190</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601</v>
      </c>
      <c r="BC53" s="1327"/>
      <c r="BD53" s="1327"/>
      <c r="BE53" s="1327"/>
      <c r="BF53" s="1327"/>
      <c r="BG53" s="1327"/>
      <c r="BH53" s="1327"/>
      <c r="BI53" s="1327"/>
      <c r="BJ53" s="1327"/>
      <c r="BK53" s="1327"/>
      <c r="BL53" s="1327"/>
      <c r="BM53" s="1327"/>
      <c r="BN53" s="1327"/>
      <c r="BO53" s="1327"/>
      <c r="BP53" s="1325">
        <v>66.5</v>
      </c>
      <c r="BQ53" s="1325"/>
      <c r="BR53" s="1325"/>
      <c r="BS53" s="1325"/>
      <c r="BT53" s="1325"/>
      <c r="BU53" s="1325"/>
      <c r="BV53" s="1325"/>
      <c r="BW53" s="1325"/>
      <c r="BX53" s="1325">
        <v>68.099999999999994</v>
      </c>
      <c r="BY53" s="1325"/>
      <c r="BZ53" s="1325"/>
      <c r="CA53" s="1325"/>
      <c r="CB53" s="1325"/>
      <c r="CC53" s="1325"/>
      <c r="CD53" s="1325"/>
      <c r="CE53" s="1325"/>
      <c r="CF53" s="1328"/>
      <c r="CG53" s="1325"/>
      <c r="CH53" s="1325"/>
      <c r="CI53" s="1325"/>
      <c r="CJ53" s="1325"/>
      <c r="CK53" s="1325"/>
      <c r="CL53" s="1325"/>
      <c r="CM53" s="1325"/>
      <c r="CN53" s="1328"/>
      <c r="CO53" s="1325"/>
      <c r="CP53" s="1325"/>
      <c r="CQ53" s="1325"/>
      <c r="CR53" s="1325"/>
      <c r="CS53" s="1325"/>
      <c r="CT53" s="1325"/>
      <c r="CU53" s="1325"/>
      <c r="CV53" s="1325">
        <v>70.400000000000006</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602</v>
      </c>
      <c r="AO55" s="1324"/>
      <c r="AP55" s="1324"/>
      <c r="AQ55" s="1324"/>
      <c r="AR55" s="1324"/>
      <c r="AS55" s="1324"/>
      <c r="AT55" s="1324"/>
      <c r="AU55" s="1324"/>
      <c r="AV55" s="1324"/>
      <c r="AW55" s="1324"/>
      <c r="AX55" s="1324"/>
      <c r="AY55" s="1324"/>
      <c r="AZ55" s="1324"/>
      <c r="BA55" s="1324"/>
      <c r="BB55" s="1327" t="s">
        <v>600</v>
      </c>
      <c r="BC55" s="1327"/>
      <c r="BD55" s="1327"/>
      <c r="BE55" s="1327"/>
      <c r="BF55" s="1327"/>
      <c r="BG55" s="1327"/>
      <c r="BH55" s="1327"/>
      <c r="BI55" s="1327"/>
      <c r="BJ55" s="1327"/>
      <c r="BK55" s="1327"/>
      <c r="BL55" s="1327"/>
      <c r="BM55" s="1327"/>
      <c r="BN55" s="1327"/>
      <c r="BO55" s="1327"/>
      <c r="BP55" s="1325">
        <v>51.4</v>
      </c>
      <c r="BQ55" s="1325"/>
      <c r="BR55" s="1325"/>
      <c r="BS55" s="1325"/>
      <c r="BT55" s="1325"/>
      <c r="BU55" s="1325"/>
      <c r="BV55" s="1325"/>
      <c r="BW55" s="1325"/>
      <c r="BX55" s="1325">
        <v>46.8</v>
      </c>
      <c r="BY55" s="1325"/>
      <c r="BZ55" s="1325"/>
      <c r="CA55" s="1325"/>
      <c r="CB55" s="1325"/>
      <c r="CC55" s="1325"/>
      <c r="CD55" s="1325"/>
      <c r="CE55" s="1325"/>
      <c r="CF55" s="1328"/>
      <c r="CG55" s="1325"/>
      <c r="CH55" s="1325"/>
      <c r="CI55" s="1325"/>
      <c r="CJ55" s="1325"/>
      <c r="CK55" s="1325"/>
      <c r="CL55" s="1325"/>
      <c r="CM55" s="1325"/>
      <c r="CN55" s="1328"/>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601</v>
      </c>
      <c r="BC57" s="1327"/>
      <c r="BD57" s="1327"/>
      <c r="BE57" s="1327"/>
      <c r="BF57" s="1327"/>
      <c r="BG57" s="1327"/>
      <c r="BH57" s="1327"/>
      <c r="BI57" s="1327"/>
      <c r="BJ57" s="1327"/>
      <c r="BK57" s="1327"/>
      <c r="BL57" s="1327"/>
      <c r="BM57" s="1327"/>
      <c r="BN57" s="1327"/>
      <c r="BO57" s="1327"/>
      <c r="BP57" s="1325">
        <v>59.8</v>
      </c>
      <c r="BQ57" s="1325"/>
      <c r="BR57" s="1325"/>
      <c r="BS57" s="1325"/>
      <c r="BT57" s="1325"/>
      <c r="BU57" s="1325"/>
      <c r="BV57" s="1325"/>
      <c r="BW57" s="1325"/>
      <c r="BX57" s="1325">
        <v>61.7</v>
      </c>
      <c r="BY57" s="1325"/>
      <c r="BZ57" s="1325"/>
      <c r="CA57" s="1325"/>
      <c r="CB57" s="1325"/>
      <c r="CC57" s="1325"/>
      <c r="CD57" s="1325"/>
      <c r="CE57" s="1325"/>
      <c r="CF57" s="1328"/>
      <c r="CG57" s="1325"/>
      <c r="CH57" s="1325"/>
      <c r="CI57" s="1325"/>
      <c r="CJ57" s="1325"/>
      <c r="CK57" s="1325"/>
      <c r="CL57" s="1325"/>
      <c r="CM57" s="1325"/>
      <c r="CN57" s="1328"/>
      <c r="CO57" s="1325"/>
      <c r="CP57" s="1325"/>
      <c r="CQ57" s="1325"/>
      <c r="CR57" s="1325"/>
      <c r="CS57" s="1325"/>
      <c r="CT57" s="1325"/>
      <c r="CU57" s="1325"/>
      <c r="CV57" s="1325">
        <v>64</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553</v>
      </c>
      <c r="BQ72" s="1324"/>
      <c r="BR72" s="1324"/>
      <c r="BS72" s="1324"/>
      <c r="BT72" s="1324"/>
      <c r="BU72" s="1324"/>
      <c r="BV72" s="1324"/>
      <c r="BW72" s="1324"/>
      <c r="BX72" s="1324" t="s">
        <v>554</v>
      </c>
      <c r="BY72" s="1324"/>
      <c r="BZ72" s="1324"/>
      <c r="CA72" s="1324"/>
      <c r="CB72" s="1324"/>
      <c r="CC72" s="1324"/>
      <c r="CD72" s="1324"/>
      <c r="CE72" s="1324"/>
      <c r="CF72" s="1324" t="s">
        <v>555</v>
      </c>
      <c r="CG72" s="1324"/>
      <c r="CH72" s="1324"/>
      <c r="CI72" s="1324"/>
      <c r="CJ72" s="1324"/>
      <c r="CK72" s="1324"/>
      <c r="CL72" s="1324"/>
      <c r="CM72" s="1324"/>
      <c r="CN72" s="1324" t="s">
        <v>556</v>
      </c>
      <c r="CO72" s="1324"/>
      <c r="CP72" s="1324"/>
      <c r="CQ72" s="1324"/>
      <c r="CR72" s="1324"/>
      <c r="CS72" s="1324"/>
      <c r="CT72" s="1324"/>
      <c r="CU72" s="1324"/>
      <c r="CV72" s="1324" t="s">
        <v>557</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599</v>
      </c>
      <c r="AO73" s="1327"/>
      <c r="AP73" s="1327"/>
      <c r="AQ73" s="1327"/>
      <c r="AR73" s="1327"/>
      <c r="AS73" s="1327"/>
      <c r="AT73" s="1327"/>
      <c r="AU73" s="1327"/>
      <c r="AV73" s="1327"/>
      <c r="AW73" s="1327"/>
      <c r="AX73" s="1327"/>
      <c r="AY73" s="1327"/>
      <c r="AZ73" s="1327"/>
      <c r="BA73" s="1327"/>
      <c r="BB73" s="1327" t="s">
        <v>600</v>
      </c>
      <c r="BC73" s="1327"/>
      <c r="BD73" s="1327"/>
      <c r="BE73" s="1327"/>
      <c r="BF73" s="1327"/>
      <c r="BG73" s="1327"/>
      <c r="BH73" s="1327"/>
      <c r="BI73" s="1327"/>
      <c r="BJ73" s="1327"/>
      <c r="BK73" s="1327"/>
      <c r="BL73" s="1327"/>
      <c r="BM73" s="1327"/>
      <c r="BN73" s="1327"/>
      <c r="BO73" s="1327"/>
      <c r="BP73" s="1325">
        <v>205.5</v>
      </c>
      <c r="BQ73" s="1325"/>
      <c r="BR73" s="1325"/>
      <c r="BS73" s="1325"/>
      <c r="BT73" s="1325"/>
      <c r="BU73" s="1325"/>
      <c r="BV73" s="1325"/>
      <c r="BW73" s="1325"/>
      <c r="BX73" s="1325">
        <v>188.1</v>
      </c>
      <c r="BY73" s="1325"/>
      <c r="BZ73" s="1325"/>
      <c r="CA73" s="1325"/>
      <c r="CB73" s="1325"/>
      <c r="CC73" s="1325"/>
      <c r="CD73" s="1325"/>
      <c r="CE73" s="1325"/>
      <c r="CF73" s="1325">
        <v>187.8</v>
      </c>
      <c r="CG73" s="1325"/>
      <c r="CH73" s="1325"/>
      <c r="CI73" s="1325"/>
      <c r="CJ73" s="1325"/>
      <c r="CK73" s="1325"/>
      <c r="CL73" s="1325"/>
      <c r="CM73" s="1325"/>
      <c r="CN73" s="1325">
        <v>184.7</v>
      </c>
      <c r="CO73" s="1325"/>
      <c r="CP73" s="1325"/>
      <c r="CQ73" s="1325"/>
      <c r="CR73" s="1325"/>
      <c r="CS73" s="1325"/>
      <c r="CT73" s="1325"/>
      <c r="CU73" s="1325"/>
      <c r="CV73" s="1325">
        <v>190</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605</v>
      </c>
      <c r="BC75" s="1327"/>
      <c r="BD75" s="1327"/>
      <c r="BE75" s="1327"/>
      <c r="BF75" s="1327"/>
      <c r="BG75" s="1327"/>
      <c r="BH75" s="1327"/>
      <c r="BI75" s="1327"/>
      <c r="BJ75" s="1327"/>
      <c r="BK75" s="1327"/>
      <c r="BL75" s="1327"/>
      <c r="BM75" s="1327"/>
      <c r="BN75" s="1327"/>
      <c r="BO75" s="1327"/>
      <c r="BP75" s="1325">
        <v>15.6</v>
      </c>
      <c r="BQ75" s="1325"/>
      <c r="BR75" s="1325"/>
      <c r="BS75" s="1325"/>
      <c r="BT75" s="1325"/>
      <c r="BU75" s="1325"/>
      <c r="BV75" s="1325"/>
      <c r="BW75" s="1325"/>
      <c r="BX75" s="1325">
        <v>14.7</v>
      </c>
      <c r="BY75" s="1325"/>
      <c r="BZ75" s="1325"/>
      <c r="CA75" s="1325"/>
      <c r="CB75" s="1325"/>
      <c r="CC75" s="1325"/>
      <c r="CD75" s="1325"/>
      <c r="CE75" s="1325"/>
      <c r="CF75" s="1325">
        <v>14.6</v>
      </c>
      <c r="CG75" s="1325"/>
      <c r="CH75" s="1325"/>
      <c r="CI75" s="1325"/>
      <c r="CJ75" s="1325"/>
      <c r="CK75" s="1325"/>
      <c r="CL75" s="1325"/>
      <c r="CM75" s="1325"/>
      <c r="CN75" s="1325">
        <v>14.6</v>
      </c>
      <c r="CO75" s="1325"/>
      <c r="CP75" s="1325"/>
      <c r="CQ75" s="1325"/>
      <c r="CR75" s="1325"/>
      <c r="CS75" s="1325"/>
      <c r="CT75" s="1325"/>
      <c r="CU75" s="1325"/>
      <c r="CV75" s="1325">
        <v>14.5</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602</v>
      </c>
      <c r="AO77" s="1324"/>
      <c r="AP77" s="1324"/>
      <c r="AQ77" s="1324"/>
      <c r="AR77" s="1324"/>
      <c r="AS77" s="1324"/>
      <c r="AT77" s="1324"/>
      <c r="AU77" s="1324"/>
      <c r="AV77" s="1324"/>
      <c r="AW77" s="1324"/>
      <c r="AX77" s="1324"/>
      <c r="AY77" s="1324"/>
      <c r="AZ77" s="1324"/>
      <c r="BA77" s="1324"/>
      <c r="BB77" s="1327" t="s">
        <v>600</v>
      </c>
      <c r="BC77" s="1327"/>
      <c r="BD77" s="1327"/>
      <c r="BE77" s="1327"/>
      <c r="BF77" s="1327"/>
      <c r="BG77" s="1327"/>
      <c r="BH77" s="1327"/>
      <c r="BI77" s="1327"/>
      <c r="BJ77" s="1327"/>
      <c r="BK77" s="1327"/>
      <c r="BL77" s="1327"/>
      <c r="BM77" s="1327"/>
      <c r="BN77" s="1327"/>
      <c r="BO77" s="1327"/>
      <c r="BP77" s="1325">
        <v>51.4</v>
      </c>
      <c r="BQ77" s="1325"/>
      <c r="BR77" s="1325"/>
      <c r="BS77" s="1325"/>
      <c r="BT77" s="1325"/>
      <c r="BU77" s="1325"/>
      <c r="BV77" s="1325"/>
      <c r="BW77" s="1325"/>
      <c r="BX77" s="1325">
        <v>46.8</v>
      </c>
      <c r="BY77" s="1325"/>
      <c r="BZ77" s="1325"/>
      <c r="CA77" s="1325"/>
      <c r="CB77" s="1325"/>
      <c r="CC77" s="1325"/>
      <c r="CD77" s="1325"/>
      <c r="CE77" s="1325"/>
      <c r="CF77" s="1325">
        <v>48.4</v>
      </c>
      <c r="CG77" s="1325"/>
      <c r="CH77" s="1325"/>
      <c r="CI77" s="1325"/>
      <c r="CJ77" s="1325"/>
      <c r="CK77" s="1325"/>
      <c r="CL77" s="1325"/>
      <c r="CM77" s="1325"/>
      <c r="CN77" s="1325">
        <v>43</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605</v>
      </c>
      <c r="BC79" s="1327"/>
      <c r="BD79" s="1327"/>
      <c r="BE79" s="1327"/>
      <c r="BF79" s="1327"/>
      <c r="BG79" s="1327"/>
      <c r="BH79" s="1327"/>
      <c r="BI79" s="1327"/>
      <c r="BJ79" s="1327"/>
      <c r="BK79" s="1327"/>
      <c r="BL79" s="1327"/>
      <c r="BM79" s="1327"/>
      <c r="BN79" s="1327"/>
      <c r="BO79" s="1327"/>
      <c r="BP79" s="1325">
        <v>10.199999999999999</v>
      </c>
      <c r="BQ79" s="1325"/>
      <c r="BR79" s="1325"/>
      <c r="BS79" s="1325"/>
      <c r="BT79" s="1325"/>
      <c r="BU79" s="1325"/>
      <c r="BV79" s="1325"/>
      <c r="BW79" s="1325"/>
      <c r="BX79" s="1325">
        <v>9.9</v>
      </c>
      <c r="BY79" s="1325"/>
      <c r="BZ79" s="1325"/>
      <c r="CA79" s="1325"/>
      <c r="CB79" s="1325"/>
      <c r="CC79" s="1325"/>
      <c r="CD79" s="1325"/>
      <c r="CE79" s="1325"/>
      <c r="CF79" s="1325">
        <v>9.9</v>
      </c>
      <c r="CG79" s="1325"/>
      <c r="CH79" s="1325"/>
      <c r="CI79" s="1325"/>
      <c r="CJ79" s="1325"/>
      <c r="CK79" s="1325"/>
      <c r="CL79" s="1325"/>
      <c r="CM79" s="1325"/>
      <c r="CN79" s="1325">
        <v>9.9</v>
      </c>
      <c r="CO79" s="1325"/>
      <c r="CP79" s="1325"/>
      <c r="CQ79" s="1325"/>
      <c r="CR79" s="1325"/>
      <c r="CS79" s="1325"/>
      <c r="CT79" s="1325"/>
      <c r="CU79" s="1325"/>
      <c r="CV79" s="1325">
        <v>8.9</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UkbT216md9saIWHkB43QJaUvFnWlIibuymPm+0P8s8mLnZ28+OZki8FSNaTrPybJp82pKrgpUnhrWJB7dHMZw==" saltValue="Ff5vmgadJSnomD9L5eRr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70v5Us9HYs6MPoMqI/B1ced/ZVPuXpA/Hf2QxZND0VHgDsjJKe9fQD6gfuQ37ZLsXEfVDDslS6kxQmRoRCJ5Wg==" saltValue="FeTSmMG4SeWIIhK/MX4P7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DPA3vt09xoFDKgGvjUE2ic9Mc114t928F+Lo9vG1CsEp02+OuosFt9d+oTZ85TvFSj+igfXkmveuQejyzt7mUA==" saltValue="5xfKGhLBgKZjwyU9ozRNm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551</v>
      </c>
      <c r="G2" s="157"/>
      <c r="H2" s="158"/>
    </row>
    <row r="3" spans="1:8" x14ac:dyDescent="0.15">
      <c r="A3" s="154" t="s">
        <v>544</v>
      </c>
      <c r="B3" s="159"/>
      <c r="C3" s="160"/>
      <c r="D3" s="161">
        <v>94676</v>
      </c>
      <c r="E3" s="162"/>
      <c r="F3" s="163">
        <v>107537</v>
      </c>
      <c r="G3" s="164"/>
      <c r="H3" s="165"/>
    </row>
    <row r="4" spans="1:8" x14ac:dyDescent="0.15">
      <c r="A4" s="166"/>
      <c r="B4" s="167"/>
      <c r="C4" s="168"/>
      <c r="D4" s="169">
        <v>80921</v>
      </c>
      <c r="E4" s="170"/>
      <c r="F4" s="171">
        <v>57923</v>
      </c>
      <c r="G4" s="172"/>
      <c r="H4" s="173"/>
    </row>
    <row r="5" spans="1:8" x14ac:dyDescent="0.15">
      <c r="A5" s="154" t="s">
        <v>546</v>
      </c>
      <c r="B5" s="159"/>
      <c r="C5" s="160"/>
      <c r="D5" s="161">
        <v>35418</v>
      </c>
      <c r="E5" s="162"/>
      <c r="F5" s="163">
        <v>113913</v>
      </c>
      <c r="G5" s="164"/>
      <c r="H5" s="165"/>
    </row>
    <row r="6" spans="1:8" x14ac:dyDescent="0.15">
      <c r="A6" s="166"/>
      <c r="B6" s="167"/>
      <c r="C6" s="168"/>
      <c r="D6" s="169">
        <v>16384</v>
      </c>
      <c r="E6" s="170"/>
      <c r="F6" s="171">
        <v>53160</v>
      </c>
      <c r="G6" s="172"/>
      <c r="H6" s="173"/>
    </row>
    <row r="7" spans="1:8" x14ac:dyDescent="0.15">
      <c r="A7" s="154" t="s">
        <v>547</v>
      </c>
      <c r="B7" s="159"/>
      <c r="C7" s="160"/>
      <c r="D7" s="161">
        <v>22569</v>
      </c>
      <c r="E7" s="162"/>
      <c r="F7" s="163">
        <v>115050</v>
      </c>
      <c r="G7" s="164"/>
      <c r="H7" s="165"/>
    </row>
    <row r="8" spans="1:8" x14ac:dyDescent="0.15">
      <c r="A8" s="166"/>
      <c r="B8" s="167"/>
      <c r="C8" s="168"/>
      <c r="D8" s="169">
        <v>6848</v>
      </c>
      <c r="E8" s="170"/>
      <c r="F8" s="171">
        <v>53792</v>
      </c>
      <c r="G8" s="172"/>
      <c r="H8" s="173"/>
    </row>
    <row r="9" spans="1:8" x14ac:dyDescent="0.15">
      <c r="A9" s="154" t="s">
        <v>548</v>
      </c>
      <c r="B9" s="159"/>
      <c r="C9" s="160"/>
      <c r="D9" s="161">
        <v>59427</v>
      </c>
      <c r="E9" s="162"/>
      <c r="F9" s="163">
        <v>118252</v>
      </c>
      <c r="G9" s="164"/>
      <c r="H9" s="165"/>
    </row>
    <row r="10" spans="1:8" x14ac:dyDescent="0.15">
      <c r="A10" s="166"/>
      <c r="B10" s="167"/>
      <c r="C10" s="168"/>
      <c r="D10" s="169">
        <v>32653</v>
      </c>
      <c r="E10" s="170"/>
      <c r="F10" s="171">
        <v>49994</v>
      </c>
      <c r="G10" s="172"/>
      <c r="H10" s="173"/>
    </row>
    <row r="11" spans="1:8" x14ac:dyDescent="0.15">
      <c r="A11" s="154" t="s">
        <v>549</v>
      </c>
      <c r="B11" s="159"/>
      <c r="C11" s="160"/>
      <c r="D11" s="161">
        <v>261519</v>
      </c>
      <c r="E11" s="162"/>
      <c r="F11" s="163">
        <v>200194</v>
      </c>
      <c r="G11" s="164"/>
      <c r="H11" s="165"/>
    </row>
    <row r="12" spans="1:8" x14ac:dyDescent="0.15">
      <c r="A12" s="166"/>
      <c r="B12" s="167"/>
      <c r="C12" s="174"/>
      <c r="D12" s="169">
        <v>223006</v>
      </c>
      <c r="E12" s="170"/>
      <c r="F12" s="171">
        <v>106422</v>
      </c>
      <c r="G12" s="172"/>
      <c r="H12" s="173"/>
    </row>
    <row r="13" spans="1:8" x14ac:dyDescent="0.15">
      <c r="A13" s="154"/>
      <c r="B13" s="159"/>
      <c r="C13" s="175"/>
      <c r="D13" s="176">
        <v>94722</v>
      </c>
      <c r="E13" s="177"/>
      <c r="F13" s="178">
        <v>130989</v>
      </c>
      <c r="G13" s="179"/>
      <c r="H13" s="165"/>
    </row>
    <row r="14" spans="1:8" x14ac:dyDescent="0.15">
      <c r="A14" s="166"/>
      <c r="B14" s="167"/>
      <c r="C14" s="168"/>
      <c r="D14" s="169">
        <v>71962</v>
      </c>
      <c r="E14" s="170"/>
      <c r="F14" s="171">
        <v>64258</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2.04</v>
      </c>
      <c r="C19" s="180">
        <f>ROUND(VALUE(SUBSTITUTE(実質収支比率等に係る経年分析!G$48,"▲","-")),2)</f>
        <v>2.14</v>
      </c>
      <c r="D19" s="180">
        <f>ROUND(VALUE(SUBSTITUTE(実質収支比率等に係る経年分析!H$48,"▲","-")),2)</f>
        <v>1.82</v>
      </c>
      <c r="E19" s="180">
        <f>ROUND(VALUE(SUBSTITUTE(実質収支比率等に係る経年分析!I$48,"▲","-")),2)</f>
        <v>2.27</v>
      </c>
      <c r="F19" s="180">
        <f>ROUND(VALUE(SUBSTITUTE(実質収支比率等に係る経年分析!J$48,"▲","-")),2)</f>
        <v>3.63</v>
      </c>
    </row>
    <row r="20" spans="1:11" x14ac:dyDescent="0.15">
      <c r="A20" s="180" t="s">
        <v>56</v>
      </c>
      <c r="B20" s="180">
        <f>ROUND(VALUE(SUBSTITUTE(実質収支比率等に係る経年分析!F$47,"▲","-")),2)</f>
        <v>9.91</v>
      </c>
      <c r="C20" s="180">
        <f>ROUND(VALUE(SUBSTITUTE(実質収支比率等に係る経年分析!G$47,"▲","-")),2)</f>
        <v>8.75</v>
      </c>
      <c r="D20" s="180">
        <f>ROUND(VALUE(SUBSTITUTE(実質収支比率等に係る経年分析!H$47,"▲","-")),2)</f>
        <v>6.56</v>
      </c>
      <c r="E20" s="180">
        <f>ROUND(VALUE(SUBSTITUTE(実質収支比率等に係る経年分析!I$47,"▲","-")),2)</f>
        <v>8.2799999999999994</v>
      </c>
      <c r="F20" s="180">
        <f>ROUND(VALUE(SUBSTITUTE(実質収支比率等に係る経年分析!J$47,"▲","-")),2)</f>
        <v>6.94</v>
      </c>
    </row>
    <row r="21" spans="1:11" x14ac:dyDescent="0.15">
      <c r="A21" s="180" t="s">
        <v>57</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-2.29</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3.26</v>
      </c>
      <c r="F21" s="180">
        <f>IF(ISNUMBER(VALUE(SUBSTITUTE(実質収支比率等に係る経年分析!J$49,"▲","-"))),ROUND(VALUE(SUBSTITUTE(実質収支比率等に係る経年分析!J$49,"▲","-")),2),NA())</f>
        <v>-0.59</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水産業振興事業特別会計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4.0599999999999996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4.5199999999999996</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704</v>
      </c>
      <c r="E42" s="182"/>
      <c r="F42" s="182"/>
      <c r="G42" s="182">
        <f>'実質公債費比率（分子）の構造'!L$52</f>
        <v>707</v>
      </c>
      <c r="H42" s="182"/>
      <c r="I42" s="182"/>
      <c r="J42" s="182">
        <f>'実質公債費比率（分子）の構造'!M$52</f>
        <v>697</v>
      </c>
      <c r="K42" s="182"/>
      <c r="L42" s="182"/>
      <c r="M42" s="182">
        <f>'実質公債費比率（分子）の構造'!N$52</f>
        <v>676</v>
      </c>
      <c r="N42" s="182"/>
      <c r="O42" s="182"/>
      <c r="P42" s="182">
        <f>'実質公債費比率（分子）の構造'!O$52</f>
        <v>672</v>
      </c>
    </row>
    <row r="43" spans="1:16" x14ac:dyDescent="0.15">
      <c r="A43" s="182" t="s">
        <v>18</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37</v>
      </c>
      <c r="C45" s="182"/>
      <c r="D45" s="182"/>
      <c r="E45" s="182">
        <f>'実質公債費比率（分子）の構造'!L$49</f>
        <v>46</v>
      </c>
      <c r="F45" s="182"/>
      <c r="G45" s="182"/>
      <c r="H45" s="182">
        <f>'実質公債費比率（分子）の構造'!M$49</f>
        <v>52</v>
      </c>
      <c r="I45" s="182"/>
      <c r="J45" s="182"/>
      <c r="K45" s="182">
        <f>'実質公債費比率（分子）の構造'!N$49</f>
        <v>57</v>
      </c>
      <c r="L45" s="182"/>
      <c r="M45" s="182"/>
      <c r="N45" s="182">
        <f>'実質公債費比率（分子）の構造'!O$49</f>
        <v>52</v>
      </c>
      <c r="O45" s="182"/>
      <c r="P45" s="182"/>
    </row>
    <row r="46" spans="1:16" x14ac:dyDescent="0.15">
      <c r="A46" s="182" t="s">
        <v>67</v>
      </c>
      <c r="B46" s="182">
        <f>'実質公債費比率（分子）の構造'!K$48</f>
        <v>259</v>
      </c>
      <c r="C46" s="182"/>
      <c r="D46" s="182"/>
      <c r="E46" s="182">
        <f>'実質公債費比率（分子）の構造'!L$48</f>
        <v>244</v>
      </c>
      <c r="F46" s="182"/>
      <c r="G46" s="182"/>
      <c r="H46" s="182">
        <f>'実質公債費比率（分子）の構造'!M$48</f>
        <v>276</v>
      </c>
      <c r="I46" s="182"/>
      <c r="J46" s="182"/>
      <c r="K46" s="182">
        <f>'実質公債費比率（分子）の構造'!N$48</f>
        <v>283</v>
      </c>
      <c r="L46" s="182"/>
      <c r="M46" s="182"/>
      <c r="N46" s="182">
        <f>'実質公債費比率（分子）の構造'!O$48</f>
        <v>293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930</v>
      </c>
      <c r="C49" s="182"/>
      <c r="D49" s="182"/>
      <c r="E49" s="182">
        <f>'実質公債費比率（分子）の構造'!L$45</f>
        <v>926</v>
      </c>
      <c r="F49" s="182"/>
      <c r="G49" s="182"/>
      <c r="H49" s="182">
        <f>'実質公債費比率（分子）の構造'!M$45</f>
        <v>880</v>
      </c>
      <c r="I49" s="182"/>
      <c r="J49" s="182"/>
      <c r="K49" s="182">
        <f>'実質公債費比率（分子）の構造'!N$45</f>
        <v>844</v>
      </c>
      <c r="L49" s="182"/>
      <c r="M49" s="182"/>
      <c r="N49" s="182">
        <f>'実質公債費比率（分子）の構造'!O$45</f>
        <v>837</v>
      </c>
      <c r="O49" s="182"/>
      <c r="P49" s="182"/>
    </row>
    <row r="50" spans="1:16" x14ac:dyDescent="0.15">
      <c r="A50" s="182" t="s">
        <v>71</v>
      </c>
      <c r="B50" s="182" t="e">
        <f>NA()</f>
        <v>#N/A</v>
      </c>
      <c r="C50" s="182">
        <f>IF(ISNUMBER('実質公債費比率（分子）の構造'!K$53),'実質公債費比率（分子）の構造'!K$53,NA())</f>
        <v>527</v>
      </c>
      <c r="D50" s="182" t="e">
        <f>NA()</f>
        <v>#N/A</v>
      </c>
      <c r="E50" s="182" t="e">
        <f>NA()</f>
        <v>#N/A</v>
      </c>
      <c r="F50" s="182">
        <f>IF(ISNUMBER('実質公債費比率（分子）の構造'!L$53),'実質公債費比率（分子）の構造'!L$53,NA())</f>
        <v>514</v>
      </c>
      <c r="G50" s="182" t="e">
        <f>NA()</f>
        <v>#N/A</v>
      </c>
      <c r="H50" s="182" t="e">
        <f>NA()</f>
        <v>#N/A</v>
      </c>
      <c r="I50" s="182">
        <f>IF(ISNUMBER('実質公債費比率（分子）の構造'!M$53),'実質公債費比率（分子）の構造'!M$53,NA())</f>
        <v>512</v>
      </c>
      <c r="J50" s="182" t="e">
        <f>NA()</f>
        <v>#N/A</v>
      </c>
      <c r="K50" s="182" t="e">
        <f>NA()</f>
        <v>#N/A</v>
      </c>
      <c r="L50" s="182">
        <f>IF(ISNUMBER('実質公債費比率（分子）の構造'!N$53),'実質公債費比率（分子）の構造'!N$53,NA())</f>
        <v>509</v>
      </c>
      <c r="M50" s="182" t="e">
        <f>NA()</f>
        <v>#N/A</v>
      </c>
      <c r="N50" s="182" t="e">
        <f>NA()</f>
        <v>#N/A</v>
      </c>
      <c r="O50" s="182">
        <f>IF(ISNUMBER('実質公債費比率（分子）の構造'!O$53),'実質公債費比率（分子）の構造'!O$53,NA())</f>
        <v>512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44</v>
      </c>
      <c r="B56" s="181"/>
      <c r="C56" s="181"/>
      <c r="D56" s="181">
        <f>'将来負担比率（分子）の構造'!I$52</f>
        <v>7494</v>
      </c>
      <c r="E56" s="181"/>
      <c r="F56" s="181"/>
      <c r="G56" s="181">
        <f>'将来負担比率（分子）の構造'!J$52</f>
        <v>7342</v>
      </c>
      <c r="H56" s="181"/>
      <c r="I56" s="181"/>
      <c r="J56" s="181">
        <f>'将来負担比率（分子）の構造'!K$52</f>
        <v>7230</v>
      </c>
      <c r="K56" s="181"/>
      <c r="L56" s="181"/>
      <c r="M56" s="181">
        <f>'将来負担比率（分子）の構造'!L$52</f>
        <v>7172</v>
      </c>
      <c r="N56" s="181"/>
      <c r="O56" s="181"/>
      <c r="P56" s="181">
        <f>'将来負担比率（分子）の構造'!M$52</f>
        <v>8205</v>
      </c>
    </row>
    <row r="57" spans="1:16" x14ac:dyDescent="0.15">
      <c r="A57" s="181" t="s">
        <v>43</v>
      </c>
      <c r="B57" s="181"/>
      <c r="C57" s="181"/>
      <c r="D57" s="181">
        <f>'将来負担比率（分子）の構造'!I$51</f>
        <v>178</v>
      </c>
      <c r="E57" s="181"/>
      <c r="F57" s="181"/>
      <c r="G57" s="181">
        <f>'将来負担比率（分子）の構造'!J$51</f>
        <v>164</v>
      </c>
      <c r="H57" s="181"/>
      <c r="I57" s="181"/>
      <c r="J57" s="181">
        <f>'将来負担比率（分子）の構造'!K$51</f>
        <v>132</v>
      </c>
      <c r="K57" s="181"/>
      <c r="L57" s="181"/>
      <c r="M57" s="181">
        <f>'将来負担比率（分子）の構造'!L$51</f>
        <v>141</v>
      </c>
      <c r="N57" s="181"/>
      <c r="O57" s="181"/>
      <c r="P57" s="181">
        <f>'将来負担比率（分子）の構造'!M$51</f>
        <v>151</v>
      </c>
    </row>
    <row r="58" spans="1:16" x14ac:dyDescent="0.15">
      <c r="A58" s="181" t="s">
        <v>42</v>
      </c>
      <c r="B58" s="181"/>
      <c r="C58" s="181"/>
      <c r="D58" s="181">
        <f>'将来負担比率（分子）の構造'!I$50</f>
        <v>683</v>
      </c>
      <c r="E58" s="181"/>
      <c r="F58" s="181"/>
      <c r="G58" s="181">
        <f>'将来負担比率（分子）の構造'!J$50</f>
        <v>712</v>
      </c>
      <c r="H58" s="181"/>
      <c r="I58" s="181"/>
      <c r="J58" s="181">
        <f>'将来負担比率（分子）の構造'!K$50</f>
        <v>824</v>
      </c>
      <c r="K58" s="181"/>
      <c r="L58" s="181"/>
      <c r="M58" s="181">
        <f>'将来負担比率（分子）の構造'!L$50</f>
        <v>939</v>
      </c>
      <c r="N58" s="181"/>
      <c r="O58" s="181"/>
      <c r="P58" s="181">
        <f>'将来負担比率（分子）の構造'!M$50</f>
        <v>1010</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966</v>
      </c>
      <c r="C62" s="181"/>
      <c r="D62" s="181"/>
      <c r="E62" s="181">
        <f>'将来負担比率（分子）の構造'!J$45</f>
        <v>928</v>
      </c>
      <c r="F62" s="181"/>
      <c r="G62" s="181"/>
      <c r="H62" s="181">
        <f>'将来負担比率（分子）の構造'!K$45</f>
        <v>891</v>
      </c>
      <c r="I62" s="181"/>
      <c r="J62" s="181"/>
      <c r="K62" s="181">
        <f>'将来負担比率（分子）の構造'!L$45</f>
        <v>862</v>
      </c>
      <c r="L62" s="181"/>
      <c r="M62" s="181"/>
      <c r="N62" s="181">
        <f>'将来負担比率（分子）の構造'!M$45</f>
        <v>805</v>
      </c>
      <c r="O62" s="181"/>
      <c r="P62" s="181"/>
    </row>
    <row r="63" spans="1:16" x14ac:dyDescent="0.15">
      <c r="A63" s="181" t="s">
        <v>35</v>
      </c>
      <c r="B63" s="181">
        <f>'将来負担比率（分子）の構造'!I$44</f>
        <v>390</v>
      </c>
      <c r="C63" s="181"/>
      <c r="D63" s="181"/>
      <c r="E63" s="181">
        <f>'将来負担比率（分子）の構造'!J$44</f>
        <v>347</v>
      </c>
      <c r="F63" s="181"/>
      <c r="G63" s="181"/>
      <c r="H63" s="181">
        <f>'将来負担比率（分子）の構造'!K$44</f>
        <v>359</v>
      </c>
      <c r="I63" s="181"/>
      <c r="J63" s="181"/>
      <c r="K63" s="181">
        <f>'将来負担比率（分子）の構造'!L$44</f>
        <v>405</v>
      </c>
      <c r="L63" s="181"/>
      <c r="M63" s="181"/>
      <c r="N63" s="181">
        <f>'将来負担比率（分子）の構造'!M$44</f>
        <v>377</v>
      </c>
      <c r="O63" s="181"/>
      <c r="P63" s="181"/>
    </row>
    <row r="64" spans="1:16" x14ac:dyDescent="0.15">
      <c r="A64" s="181" t="s">
        <v>34</v>
      </c>
      <c r="B64" s="181">
        <f>'将来負担比率（分子）の構造'!I$43</f>
        <v>4235</v>
      </c>
      <c r="C64" s="181"/>
      <c r="D64" s="181"/>
      <c r="E64" s="181">
        <f>'将来負担比率（分子）の構造'!J$43</f>
        <v>3668</v>
      </c>
      <c r="F64" s="181"/>
      <c r="G64" s="181"/>
      <c r="H64" s="181">
        <f>'将来負担比率（分子）の構造'!K$43</f>
        <v>3818</v>
      </c>
      <c r="I64" s="181"/>
      <c r="J64" s="181"/>
      <c r="K64" s="181">
        <f>'将来負担比率（分子）の構造'!L$43</f>
        <v>3988</v>
      </c>
      <c r="L64" s="181"/>
      <c r="M64" s="181"/>
      <c r="N64" s="181">
        <f>'将来負担比率（分子）の構造'!M$43</f>
        <v>4029</v>
      </c>
      <c r="O64" s="181"/>
      <c r="P64" s="181"/>
    </row>
    <row r="65" spans="1:16" x14ac:dyDescent="0.15">
      <c r="A65" s="181" t="s">
        <v>33</v>
      </c>
      <c r="B65" s="181">
        <f>'将来負担比率（分子）の構造'!I$42</f>
        <v>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10226</v>
      </c>
      <c r="C66" s="181"/>
      <c r="D66" s="181"/>
      <c r="E66" s="181">
        <f>'将来負担比率（分子）の構造'!J$41</f>
        <v>9929</v>
      </c>
      <c r="F66" s="181"/>
      <c r="G66" s="181"/>
      <c r="H66" s="181">
        <f>'将来負担比率（分子）の構造'!K$41</f>
        <v>9636</v>
      </c>
      <c r="I66" s="181"/>
      <c r="J66" s="181"/>
      <c r="K66" s="181">
        <f>'将来負担比率（分子）の構造'!L$41</f>
        <v>9411</v>
      </c>
      <c r="L66" s="181"/>
      <c r="M66" s="181"/>
      <c r="N66" s="181">
        <f>'将来負担比率（分子）の構造'!M$41</f>
        <v>11033</v>
      </c>
      <c r="O66" s="181"/>
      <c r="P66" s="181"/>
    </row>
    <row r="67" spans="1:16" x14ac:dyDescent="0.15">
      <c r="A67" s="181" t="s">
        <v>75</v>
      </c>
      <c r="B67" s="181" t="e">
        <f>NA()</f>
        <v>#N/A</v>
      </c>
      <c r="C67" s="181">
        <f>IF(ISNUMBER('将来負担比率（分子）の構造'!I$53), IF('将来負担比率（分子）の構造'!I$53 &lt; 0, 0, '将来負担比率（分子）の構造'!I$53), NA())</f>
        <v>7469</v>
      </c>
      <c r="D67" s="181" t="e">
        <f>NA()</f>
        <v>#N/A</v>
      </c>
      <c r="E67" s="181" t="e">
        <f>NA()</f>
        <v>#N/A</v>
      </c>
      <c r="F67" s="181">
        <f>IF(ISNUMBER('将来負担比率（分子）の構造'!J$53), IF('将来負担比率（分子）の構造'!J$53 &lt; 0, 0, '将来負担比率（分子）の構造'!J$53), NA())</f>
        <v>6654</v>
      </c>
      <c r="G67" s="181" t="e">
        <f>NA()</f>
        <v>#N/A</v>
      </c>
      <c r="H67" s="181" t="e">
        <f>NA()</f>
        <v>#N/A</v>
      </c>
      <c r="I67" s="181">
        <f>IF(ISNUMBER('将来負担比率（分子）の構造'!K$53), IF('将来負担比率（分子）の構造'!K$53 &lt; 0, 0, '将来負担比率（分子）の構造'!K$53), NA())</f>
        <v>6517</v>
      </c>
      <c r="J67" s="181" t="e">
        <f>NA()</f>
        <v>#N/A</v>
      </c>
      <c r="K67" s="181" t="e">
        <f>NA()</f>
        <v>#N/A</v>
      </c>
      <c r="L67" s="181">
        <f>IF(ISNUMBER('将来負担比率（分子）の構造'!L$53), IF('将来負担比率（分子）の構造'!L$53 &lt; 0, 0, '将来負担比率（分子）の構造'!L$53), NA())</f>
        <v>6414</v>
      </c>
      <c r="M67" s="181" t="e">
        <f>NA()</f>
        <v>#N/A</v>
      </c>
      <c r="N67" s="181" t="e">
        <f>NA()</f>
        <v>#N/A</v>
      </c>
      <c r="O67" s="181">
        <f>IF(ISNUMBER('将来負担比率（分子）の構造'!M$53), IF('将来負担比率（分子）の構造'!M$53 &lt; 0, 0, '将来負担比率（分子）の構造'!M$53), NA())</f>
        <v>6877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272</v>
      </c>
      <c r="C72" s="185">
        <f>基金残高に係る経年分析!G55</f>
        <v>341</v>
      </c>
      <c r="D72" s="185">
        <f>基金残高に係る経年分析!H55</f>
        <v>296</v>
      </c>
    </row>
    <row r="73" spans="1:16" x14ac:dyDescent="0.15">
      <c r="A73" s="184" t="s">
        <v>78</v>
      </c>
      <c r="B73" s="185">
        <f>基金残高に係る経年分析!F56</f>
        <v>99</v>
      </c>
      <c r="C73" s="185">
        <f>基金残高に係る経年分析!G56</f>
        <v>14</v>
      </c>
      <c r="D73" s="185">
        <f>基金残高に係る経年分析!H56</f>
        <v>11</v>
      </c>
    </row>
    <row r="74" spans="1:16" x14ac:dyDescent="0.15">
      <c r="A74" s="184" t="s">
        <v>79</v>
      </c>
      <c r="B74" s="185">
        <f>基金残高に係る経年分析!F57</f>
        <v>268</v>
      </c>
      <c r="C74" s="185">
        <f>基金残高に係る経年分析!G57</f>
        <v>317</v>
      </c>
      <c r="D74" s="185">
        <f>基金残高に係る経年分析!H57</f>
        <v>361</v>
      </c>
    </row>
  </sheetData>
  <sheetProtection algorithmName="SHA-512" hashValue="l8mRFI6HqxsRDK0A7ThPWJ+9t7xRTF7dp8KVnUGl4uS+sKQ+gLIlBe2KcXDifLXaMGyuLfd/uJTxySLbRUsvow==" saltValue="DHgZGWAE+y5bP9L0aTtuO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779036</v>
      </c>
      <c r="S5" s="736"/>
      <c r="T5" s="736"/>
      <c r="U5" s="736"/>
      <c r="V5" s="736"/>
      <c r="W5" s="736"/>
      <c r="X5" s="736"/>
      <c r="Y5" s="779"/>
      <c r="Z5" s="797">
        <v>7.5</v>
      </c>
      <c r="AA5" s="797"/>
      <c r="AB5" s="797"/>
      <c r="AC5" s="797"/>
      <c r="AD5" s="798">
        <v>776079</v>
      </c>
      <c r="AE5" s="798"/>
      <c r="AF5" s="798"/>
      <c r="AG5" s="798"/>
      <c r="AH5" s="798"/>
      <c r="AI5" s="798"/>
      <c r="AJ5" s="798"/>
      <c r="AK5" s="798"/>
      <c r="AL5" s="780">
        <v>18.8</v>
      </c>
      <c r="AM5" s="751"/>
      <c r="AN5" s="751"/>
      <c r="AO5" s="781"/>
      <c r="AP5" s="746" t="s">
        <v>226</v>
      </c>
      <c r="AQ5" s="747"/>
      <c r="AR5" s="747"/>
      <c r="AS5" s="747"/>
      <c r="AT5" s="747"/>
      <c r="AU5" s="747"/>
      <c r="AV5" s="747"/>
      <c r="AW5" s="747"/>
      <c r="AX5" s="747"/>
      <c r="AY5" s="747"/>
      <c r="AZ5" s="747"/>
      <c r="BA5" s="747"/>
      <c r="BB5" s="747"/>
      <c r="BC5" s="747"/>
      <c r="BD5" s="747"/>
      <c r="BE5" s="747"/>
      <c r="BF5" s="748"/>
      <c r="BG5" s="680">
        <v>774057</v>
      </c>
      <c r="BH5" s="681"/>
      <c r="BI5" s="681"/>
      <c r="BJ5" s="681"/>
      <c r="BK5" s="681"/>
      <c r="BL5" s="681"/>
      <c r="BM5" s="681"/>
      <c r="BN5" s="682"/>
      <c r="BO5" s="713">
        <v>99.4</v>
      </c>
      <c r="BP5" s="713"/>
      <c r="BQ5" s="713"/>
      <c r="BR5" s="713"/>
      <c r="BS5" s="714">
        <v>2957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78788</v>
      </c>
      <c r="S6" s="681"/>
      <c r="T6" s="681"/>
      <c r="U6" s="681"/>
      <c r="V6" s="681"/>
      <c r="W6" s="681"/>
      <c r="X6" s="681"/>
      <c r="Y6" s="682"/>
      <c r="Z6" s="713">
        <v>0.8</v>
      </c>
      <c r="AA6" s="713"/>
      <c r="AB6" s="713"/>
      <c r="AC6" s="713"/>
      <c r="AD6" s="714">
        <v>78788</v>
      </c>
      <c r="AE6" s="714"/>
      <c r="AF6" s="714"/>
      <c r="AG6" s="714"/>
      <c r="AH6" s="714"/>
      <c r="AI6" s="714"/>
      <c r="AJ6" s="714"/>
      <c r="AK6" s="714"/>
      <c r="AL6" s="683">
        <v>1.9</v>
      </c>
      <c r="AM6" s="684"/>
      <c r="AN6" s="684"/>
      <c r="AO6" s="715"/>
      <c r="AP6" s="677" t="s">
        <v>231</v>
      </c>
      <c r="AQ6" s="678"/>
      <c r="AR6" s="678"/>
      <c r="AS6" s="678"/>
      <c r="AT6" s="678"/>
      <c r="AU6" s="678"/>
      <c r="AV6" s="678"/>
      <c r="AW6" s="678"/>
      <c r="AX6" s="678"/>
      <c r="AY6" s="678"/>
      <c r="AZ6" s="678"/>
      <c r="BA6" s="678"/>
      <c r="BB6" s="678"/>
      <c r="BC6" s="678"/>
      <c r="BD6" s="678"/>
      <c r="BE6" s="678"/>
      <c r="BF6" s="679"/>
      <c r="BG6" s="680">
        <v>774057</v>
      </c>
      <c r="BH6" s="681"/>
      <c r="BI6" s="681"/>
      <c r="BJ6" s="681"/>
      <c r="BK6" s="681"/>
      <c r="BL6" s="681"/>
      <c r="BM6" s="681"/>
      <c r="BN6" s="682"/>
      <c r="BO6" s="713">
        <v>99.4</v>
      </c>
      <c r="BP6" s="713"/>
      <c r="BQ6" s="713"/>
      <c r="BR6" s="713"/>
      <c r="BS6" s="714">
        <v>2957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65511</v>
      </c>
      <c r="CS6" s="681"/>
      <c r="CT6" s="681"/>
      <c r="CU6" s="681"/>
      <c r="CV6" s="681"/>
      <c r="CW6" s="681"/>
      <c r="CX6" s="681"/>
      <c r="CY6" s="682"/>
      <c r="CZ6" s="780">
        <v>0.6</v>
      </c>
      <c r="DA6" s="751"/>
      <c r="DB6" s="751"/>
      <c r="DC6" s="783"/>
      <c r="DD6" s="686" t="s">
        <v>172</v>
      </c>
      <c r="DE6" s="681"/>
      <c r="DF6" s="681"/>
      <c r="DG6" s="681"/>
      <c r="DH6" s="681"/>
      <c r="DI6" s="681"/>
      <c r="DJ6" s="681"/>
      <c r="DK6" s="681"/>
      <c r="DL6" s="681"/>
      <c r="DM6" s="681"/>
      <c r="DN6" s="681"/>
      <c r="DO6" s="681"/>
      <c r="DP6" s="682"/>
      <c r="DQ6" s="686">
        <v>65511</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537</v>
      </c>
      <c r="S7" s="681"/>
      <c r="T7" s="681"/>
      <c r="U7" s="681"/>
      <c r="V7" s="681"/>
      <c r="W7" s="681"/>
      <c r="X7" s="681"/>
      <c r="Y7" s="682"/>
      <c r="Z7" s="713">
        <v>0</v>
      </c>
      <c r="AA7" s="713"/>
      <c r="AB7" s="713"/>
      <c r="AC7" s="713"/>
      <c r="AD7" s="714">
        <v>537</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285416</v>
      </c>
      <c r="BH7" s="681"/>
      <c r="BI7" s="681"/>
      <c r="BJ7" s="681"/>
      <c r="BK7" s="681"/>
      <c r="BL7" s="681"/>
      <c r="BM7" s="681"/>
      <c r="BN7" s="682"/>
      <c r="BO7" s="713">
        <v>36.6</v>
      </c>
      <c r="BP7" s="713"/>
      <c r="BQ7" s="713"/>
      <c r="BR7" s="713"/>
      <c r="BS7" s="714">
        <v>2957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3973424</v>
      </c>
      <c r="CS7" s="681"/>
      <c r="CT7" s="681"/>
      <c r="CU7" s="681"/>
      <c r="CV7" s="681"/>
      <c r="CW7" s="681"/>
      <c r="CX7" s="681"/>
      <c r="CY7" s="682"/>
      <c r="CZ7" s="713">
        <v>39.200000000000003</v>
      </c>
      <c r="DA7" s="713"/>
      <c r="DB7" s="713"/>
      <c r="DC7" s="713"/>
      <c r="DD7" s="686">
        <v>1693306</v>
      </c>
      <c r="DE7" s="681"/>
      <c r="DF7" s="681"/>
      <c r="DG7" s="681"/>
      <c r="DH7" s="681"/>
      <c r="DI7" s="681"/>
      <c r="DJ7" s="681"/>
      <c r="DK7" s="681"/>
      <c r="DL7" s="681"/>
      <c r="DM7" s="681"/>
      <c r="DN7" s="681"/>
      <c r="DO7" s="681"/>
      <c r="DP7" s="682"/>
      <c r="DQ7" s="686">
        <v>844057</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1131</v>
      </c>
      <c r="S8" s="681"/>
      <c r="T8" s="681"/>
      <c r="U8" s="681"/>
      <c r="V8" s="681"/>
      <c r="W8" s="681"/>
      <c r="X8" s="681"/>
      <c r="Y8" s="682"/>
      <c r="Z8" s="713">
        <v>0</v>
      </c>
      <c r="AA8" s="713"/>
      <c r="AB8" s="713"/>
      <c r="AC8" s="713"/>
      <c r="AD8" s="714">
        <v>1131</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13991</v>
      </c>
      <c r="BH8" s="681"/>
      <c r="BI8" s="681"/>
      <c r="BJ8" s="681"/>
      <c r="BK8" s="681"/>
      <c r="BL8" s="681"/>
      <c r="BM8" s="681"/>
      <c r="BN8" s="682"/>
      <c r="BO8" s="713">
        <v>1.8</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1869160</v>
      </c>
      <c r="CS8" s="681"/>
      <c r="CT8" s="681"/>
      <c r="CU8" s="681"/>
      <c r="CV8" s="681"/>
      <c r="CW8" s="681"/>
      <c r="CX8" s="681"/>
      <c r="CY8" s="682"/>
      <c r="CZ8" s="713">
        <v>18.399999999999999</v>
      </c>
      <c r="DA8" s="713"/>
      <c r="DB8" s="713"/>
      <c r="DC8" s="713"/>
      <c r="DD8" s="686">
        <v>140781</v>
      </c>
      <c r="DE8" s="681"/>
      <c r="DF8" s="681"/>
      <c r="DG8" s="681"/>
      <c r="DH8" s="681"/>
      <c r="DI8" s="681"/>
      <c r="DJ8" s="681"/>
      <c r="DK8" s="681"/>
      <c r="DL8" s="681"/>
      <c r="DM8" s="681"/>
      <c r="DN8" s="681"/>
      <c r="DO8" s="681"/>
      <c r="DP8" s="682"/>
      <c r="DQ8" s="686">
        <v>897361</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1328</v>
      </c>
      <c r="S9" s="681"/>
      <c r="T9" s="681"/>
      <c r="U9" s="681"/>
      <c r="V9" s="681"/>
      <c r="W9" s="681"/>
      <c r="X9" s="681"/>
      <c r="Y9" s="682"/>
      <c r="Z9" s="713">
        <v>0</v>
      </c>
      <c r="AA9" s="713"/>
      <c r="AB9" s="713"/>
      <c r="AC9" s="713"/>
      <c r="AD9" s="714">
        <v>1328</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238959</v>
      </c>
      <c r="BH9" s="681"/>
      <c r="BI9" s="681"/>
      <c r="BJ9" s="681"/>
      <c r="BK9" s="681"/>
      <c r="BL9" s="681"/>
      <c r="BM9" s="681"/>
      <c r="BN9" s="682"/>
      <c r="BO9" s="713">
        <v>30.7</v>
      </c>
      <c r="BP9" s="713"/>
      <c r="BQ9" s="713"/>
      <c r="BR9" s="713"/>
      <c r="BS9" s="686" t="s">
        <v>241</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790976</v>
      </c>
      <c r="CS9" s="681"/>
      <c r="CT9" s="681"/>
      <c r="CU9" s="681"/>
      <c r="CV9" s="681"/>
      <c r="CW9" s="681"/>
      <c r="CX9" s="681"/>
      <c r="CY9" s="682"/>
      <c r="CZ9" s="713">
        <v>7.8</v>
      </c>
      <c r="DA9" s="713"/>
      <c r="DB9" s="713"/>
      <c r="DC9" s="713"/>
      <c r="DD9" s="686">
        <v>16408</v>
      </c>
      <c r="DE9" s="681"/>
      <c r="DF9" s="681"/>
      <c r="DG9" s="681"/>
      <c r="DH9" s="681"/>
      <c r="DI9" s="681"/>
      <c r="DJ9" s="681"/>
      <c r="DK9" s="681"/>
      <c r="DL9" s="681"/>
      <c r="DM9" s="681"/>
      <c r="DN9" s="681"/>
      <c r="DO9" s="681"/>
      <c r="DP9" s="682"/>
      <c r="DQ9" s="686">
        <v>715849</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172</v>
      </c>
      <c r="S10" s="681"/>
      <c r="T10" s="681"/>
      <c r="U10" s="681"/>
      <c r="V10" s="681"/>
      <c r="W10" s="681"/>
      <c r="X10" s="681"/>
      <c r="Y10" s="682"/>
      <c r="Z10" s="713" t="s">
        <v>128</v>
      </c>
      <c r="AA10" s="713"/>
      <c r="AB10" s="713"/>
      <c r="AC10" s="713"/>
      <c r="AD10" s="714" t="s">
        <v>172</v>
      </c>
      <c r="AE10" s="714"/>
      <c r="AF10" s="714"/>
      <c r="AG10" s="714"/>
      <c r="AH10" s="714"/>
      <c r="AI10" s="714"/>
      <c r="AJ10" s="714"/>
      <c r="AK10" s="714"/>
      <c r="AL10" s="683" t="s">
        <v>172</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19402</v>
      </c>
      <c r="BH10" s="681"/>
      <c r="BI10" s="681"/>
      <c r="BJ10" s="681"/>
      <c r="BK10" s="681"/>
      <c r="BL10" s="681"/>
      <c r="BM10" s="681"/>
      <c r="BN10" s="682"/>
      <c r="BO10" s="713">
        <v>2.5</v>
      </c>
      <c r="BP10" s="713"/>
      <c r="BQ10" s="713"/>
      <c r="BR10" s="713"/>
      <c r="BS10" s="686" t="s">
        <v>241</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800</v>
      </c>
      <c r="CS10" s="681"/>
      <c r="CT10" s="681"/>
      <c r="CU10" s="681"/>
      <c r="CV10" s="681"/>
      <c r="CW10" s="681"/>
      <c r="CX10" s="681"/>
      <c r="CY10" s="682"/>
      <c r="CZ10" s="713">
        <v>0</v>
      </c>
      <c r="DA10" s="713"/>
      <c r="DB10" s="713"/>
      <c r="DC10" s="713"/>
      <c r="DD10" s="686" t="s">
        <v>172</v>
      </c>
      <c r="DE10" s="681"/>
      <c r="DF10" s="681"/>
      <c r="DG10" s="681"/>
      <c r="DH10" s="681"/>
      <c r="DI10" s="681"/>
      <c r="DJ10" s="681"/>
      <c r="DK10" s="681"/>
      <c r="DL10" s="681"/>
      <c r="DM10" s="681"/>
      <c r="DN10" s="681"/>
      <c r="DO10" s="681"/>
      <c r="DP10" s="682"/>
      <c r="DQ10" s="686">
        <v>790</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210360</v>
      </c>
      <c r="S11" s="681"/>
      <c r="T11" s="681"/>
      <c r="U11" s="681"/>
      <c r="V11" s="681"/>
      <c r="W11" s="681"/>
      <c r="X11" s="681"/>
      <c r="Y11" s="682"/>
      <c r="Z11" s="683">
        <v>2</v>
      </c>
      <c r="AA11" s="684"/>
      <c r="AB11" s="684"/>
      <c r="AC11" s="685"/>
      <c r="AD11" s="686">
        <v>210360</v>
      </c>
      <c r="AE11" s="681"/>
      <c r="AF11" s="681"/>
      <c r="AG11" s="681"/>
      <c r="AH11" s="681"/>
      <c r="AI11" s="681"/>
      <c r="AJ11" s="681"/>
      <c r="AK11" s="682"/>
      <c r="AL11" s="683">
        <v>5.0999999999999996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13064</v>
      </c>
      <c r="BH11" s="681"/>
      <c r="BI11" s="681"/>
      <c r="BJ11" s="681"/>
      <c r="BK11" s="681"/>
      <c r="BL11" s="681"/>
      <c r="BM11" s="681"/>
      <c r="BN11" s="682"/>
      <c r="BO11" s="713">
        <v>1.7</v>
      </c>
      <c r="BP11" s="713"/>
      <c r="BQ11" s="713"/>
      <c r="BR11" s="713"/>
      <c r="BS11" s="686">
        <v>2957</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360469</v>
      </c>
      <c r="CS11" s="681"/>
      <c r="CT11" s="681"/>
      <c r="CU11" s="681"/>
      <c r="CV11" s="681"/>
      <c r="CW11" s="681"/>
      <c r="CX11" s="681"/>
      <c r="CY11" s="682"/>
      <c r="CZ11" s="713">
        <v>3.6</v>
      </c>
      <c r="DA11" s="713"/>
      <c r="DB11" s="713"/>
      <c r="DC11" s="713"/>
      <c r="DD11" s="686">
        <v>11186</v>
      </c>
      <c r="DE11" s="681"/>
      <c r="DF11" s="681"/>
      <c r="DG11" s="681"/>
      <c r="DH11" s="681"/>
      <c r="DI11" s="681"/>
      <c r="DJ11" s="681"/>
      <c r="DK11" s="681"/>
      <c r="DL11" s="681"/>
      <c r="DM11" s="681"/>
      <c r="DN11" s="681"/>
      <c r="DO11" s="681"/>
      <c r="DP11" s="682"/>
      <c r="DQ11" s="686">
        <v>238901</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3474</v>
      </c>
      <c r="S12" s="681"/>
      <c r="T12" s="681"/>
      <c r="U12" s="681"/>
      <c r="V12" s="681"/>
      <c r="W12" s="681"/>
      <c r="X12" s="681"/>
      <c r="Y12" s="682"/>
      <c r="Z12" s="713">
        <v>0</v>
      </c>
      <c r="AA12" s="713"/>
      <c r="AB12" s="713"/>
      <c r="AC12" s="713"/>
      <c r="AD12" s="714">
        <v>3474</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379818</v>
      </c>
      <c r="BH12" s="681"/>
      <c r="BI12" s="681"/>
      <c r="BJ12" s="681"/>
      <c r="BK12" s="681"/>
      <c r="BL12" s="681"/>
      <c r="BM12" s="681"/>
      <c r="BN12" s="682"/>
      <c r="BO12" s="713">
        <v>48.8</v>
      </c>
      <c r="BP12" s="713"/>
      <c r="BQ12" s="713"/>
      <c r="BR12" s="713"/>
      <c r="BS12" s="686" t="s">
        <v>172</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302063</v>
      </c>
      <c r="CS12" s="681"/>
      <c r="CT12" s="681"/>
      <c r="CU12" s="681"/>
      <c r="CV12" s="681"/>
      <c r="CW12" s="681"/>
      <c r="CX12" s="681"/>
      <c r="CY12" s="682"/>
      <c r="CZ12" s="713">
        <v>3</v>
      </c>
      <c r="DA12" s="713"/>
      <c r="DB12" s="713"/>
      <c r="DC12" s="713"/>
      <c r="DD12" s="686">
        <v>4696</v>
      </c>
      <c r="DE12" s="681"/>
      <c r="DF12" s="681"/>
      <c r="DG12" s="681"/>
      <c r="DH12" s="681"/>
      <c r="DI12" s="681"/>
      <c r="DJ12" s="681"/>
      <c r="DK12" s="681"/>
      <c r="DL12" s="681"/>
      <c r="DM12" s="681"/>
      <c r="DN12" s="681"/>
      <c r="DO12" s="681"/>
      <c r="DP12" s="682"/>
      <c r="DQ12" s="686">
        <v>201814</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172</v>
      </c>
      <c r="S13" s="681"/>
      <c r="T13" s="681"/>
      <c r="U13" s="681"/>
      <c r="V13" s="681"/>
      <c r="W13" s="681"/>
      <c r="X13" s="681"/>
      <c r="Y13" s="682"/>
      <c r="Z13" s="713" t="s">
        <v>241</v>
      </c>
      <c r="AA13" s="713"/>
      <c r="AB13" s="713"/>
      <c r="AC13" s="713"/>
      <c r="AD13" s="714" t="s">
        <v>241</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360011</v>
      </c>
      <c r="BH13" s="681"/>
      <c r="BI13" s="681"/>
      <c r="BJ13" s="681"/>
      <c r="BK13" s="681"/>
      <c r="BL13" s="681"/>
      <c r="BM13" s="681"/>
      <c r="BN13" s="682"/>
      <c r="BO13" s="713">
        <v>46.2</v>
      </c>
      <c r="BP13" s="713"/>
      <c r="BQ13" s="713"/>
      <c r="BR13" s="713"/>
      <c r="BS13" s="686" t="s">
        <v>128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698006</v>
      </c>
      <c r="CS13" s="681"/>
      <c r="CT13" s="681"/>
      <c r="CU13" s="681"/>
      <c r="CV13" s="681"/>
      <c r="CW13" s="681"/>
      <c r="CX13" s="681"/>
      <c r="CY13" s="682"/>
      <c r="CZ13" s="713">
        <v>6.9</v>
      </c>
      <c r="DA13" s="713"/>
      <c r="DB13" s="713"/>
      <c r="DC13" s="713"/>
      <c r="DD13" s="686">
        <v>235431</v>
      </c>
      <c r="DE13" s="681"/>
      <c r="DF13" s="681"/>
      <c r="DG13" s="681"/>
      <c r="DH13" s="681"/>
      <c r="DI13" s="681"/>
      <c r="DJ13" s="681"/>
      <c r="DK13" s="681"/>
      <c r="DL13" s="681"/>
      <c r="DM13" s="681"/>
      <c r="DN13" s="681"/>
      <c r="DO13" s="681"/>
      <c r="DP13" s="682"/>
      <c r="DQ13" s="686">
        <v>413924</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38599</v>
      </c>
      <c r="BH14" s="681"/>
      <c r="BI14" s="681"/>
      <c r="BJ14" s="681"/>
      <c r="BK14" s="681"/>
      <c r="BL14" s="681"/>
      <c r="BM14" s="681"/>
      <c r="BN14" s="682"/>
      <c r="BO14" s="713">
        <v>5</v>
      </c>
      <c r="BP14" s="713"/>
      <c r="BQ14" s="713"/>
      <c r="BR14" s="713"/>
      <c r="BS14" s="686" t="s">
        <v>172</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736615</v>
      </c>
      <c r="CS14" s="681"/>
      <c r="CT14" s="681"/>
      <c r="CU14" s="681"/>
      <c r="CV14" s="681"/>
      <c r="CW14" s="681"/>
      <c r="CX14" s="681"/>
      <c r="CY14" s="682"/>
      <c r="CZ14" s="713">
        <v>7.3</v>
      </c>
      <c r="DA14" s="713"/>
      <c r="DB14" s="713"/>
      <c r="DC14" s="713"/>
      <c r="DD14" s="686">
        <v>359095</v>
      </c>
      <c r="DE14" s="681"/>
      <c r="DF14" s="681"/>
      <c r="DG14" s="681"/>
      <c r="DH14" s="681"/>
      <c r="DI14" s="681"/>
      <c r="DJ14" s="681"/>
      <c r="DK14" s="681"/>
      <c r="DL14" s="681"/>
      <c r="DM14" s="681"/>
      <c r="DN14" s="681"/>
      <c r="DO14" s="681"/>
      <c r="DP14" s="682"/>
      <c r="DQ14" s="686">
        <v>373726</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172</v>
      </c>
      <c r="S15" s="681"/>
      <c r="T15" s="681"/>
      <c r="U15" s="681"/>
      <c r="V15" s="681"/>
      <c r="W15" s="681"/>
      <c r="X15" s="681"/>
      <c r="Y15" s="682"/>
      <c r="Z15" s="713" t="s">
        <v>172</v>
      </c>
      <c r="AA15" s="713"/>
      <c r="AB15" s="713"/>
      <c r="AC15" s="713"/>
      <c r="AD15" s="714" t="s">
        <v>172</v>
      </c>
      <c r="AE15" s="714"/>
      <c r="AF15" s="714"/>
      <c r="AG15" s="714"/>
      <c r="AH15" s="714"/>
      <c r="AI15" s="714"/>
      <c r="AJ15" s="714"/>
      <c r="AK15" s="714"/>
      <c r="AL15" s="683" t="s">
        <v>172</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70224</v>
      </c>
      <c r="BH15" s="681"/>
      <c r="BI15" s="681"/>
      <c r="BJ15" s="681"/>
      <c r="BK15" s="681"/>
      <c r="BL15" s="681"/>
      <c r="BM15" s="681"/>
      <c r="BN15" s="682"/>
      <c r="BO15" s="713">
        <v>9</v>
      </c>
      <c r="BP15" s="713"/>
      <c r="BQ15" s="713"/>
      <c r="BR15" s="713"/>
      <c r="BS15" s="686" t="s">
        <v>241</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508369</v>
      </c>
      <c r="CS15" s="681"/>
      <c r="CT15" s="681"/>
      <c r="CU15" s="681"/>
      <c r="CV15" s="681"/>
      <c r="CW15" s="681"/>
      <c r="CX15" s="681"/>
      <c r="CY15" s="682"/>
      <c r="CZ15" s="713">
        <v>5</v>
      </c>
      <c r="DA15" s="713"/>
      <c r="DB15" s="713"/>
      <c r="DC15" s="713"/>
      <c r="DD15" s="686">
        <v>16201</v>
      </c>
      <c r="DE15" s="681"/>
      <c r="DF15" s="681"/>
      <c r="DG15" s="681"/>
      <c r="DH15" s="681"/>
      <c r="DI15" s="681"/>
      <c r="DJ15" s="681"/>
      <c r="DK15" s="681"/>
      <c r="DL15" s="681"/>
      <c r="DM15" s="681"/>
      <c r="DN15" s="681"/>
      <c r="DO15" s="681"/>
      <c r="DP15" s="682"/>
      <c r="DQ15" s="686">
        <v>401695</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4625</v>
      </c>
      <c r="S16" s="681"/>
      <c r="T16" s="681"/>
      <c r="U16" s="681"/>
      <c r="V16" s="681"/>
      <c r="W16" s="681"/>
      <c r="X16" s="681"/>
      <c r="Y16" s="682"/>
      <c r="Z16" s="713">
        <v>0</v>
      </c>
      <c r="AA16" s="713"/>
      <c r="AB16" s="713"/>
      <c r="AC16" s="713"/>
      <c r="AD16" s="714">
        <v>4625</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172</v>
      </c>
      <c r="BP16" s="713"/>
      <c r="BQ16" s="713"/>
      <c r="BR16" s="713"/>
      <c r="BS16" s="686" t="s">
        <v>241</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4057</v>
      </c>
      <c r="CS16" s="681"/>
      <c r="CT16" s="681"/>
      <c r="CU16" s="681"/>
      <c r="CV16" s="681"/>
      <c r="CW16" s="681"/>
      <c r="CX16" s="681"/>
      <c r="CY16" s="682"/>
      <c r="CZ16" s="713">
        <v>0</v>
      </c>
      <c r="DA16" s="713"/>
      <c r="DB16" s="713"/>
      <c r="DC16" s="713"/>
      <c r="DD16" s="686" t="s">
        <v>172</v>
      </c>
      <c r="DE16" s="681"/>
      <c r="DF16" s="681"/>
      <c r="DG16" s="681"/>
      <c r="DH16" s="681"/>
      <c r="DI16" s="681"/>
      <c r="DJ16" s="681"/>
      <c r="DK16" s="681"/>
      <c r="DL16" s="681"/>
      <c r="DM16" s="681"/>
      <c r="DN16" s="681"/>
      <c r="DO16" s="681"/>
      <c r="DP16" s="682"/>
      <c r="DQ16" s="686">
        <v>648</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1636</v>
      </c>
      <c r="S17" s="681"/>
      <c r="T17" s="681"/>
      <c r="U17" s="681"/>
      <c r="V17" s="681"/>
      <c r="W17" s="681"/>
      <c r="X17" s="681"/>
      <c r="Y17" s="682"/>
      <c r="Z17" s="713">
        <v>0</v>
      </c>
      <c r="AA17" s="713"/>
      <c r="AB17" s="713"/>
      <c r="AC17" s="713"/>
      <c r="AD17" s="714">
        <v>1636</v>
      </c>
      <c r="AE17" s="714"/>
      <c r="AF17" s="714"/>
      <c r="AG17" s="714"/>
      <c r="AH17" s="714"/>
      <c r="AI17" s="714"/>
      <c r="AJ17" s="714"/>
      <c r="AK17" s="714"/>
      <c r="AL17" s="683">
        <v>0</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172</v>
      </c>
      <c r="BP17" s="713"/>
      <c r="BQ17" s="713"/>
      <c r="BR17" s="713"/>
      <c r="BS17" s="686" t="s">
        <v>172</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838598</v>
      </c>
      <c r="CS17" s="681"/>
      <c r="CT17" s="681"/>
      <c r="CU17" s="681"/>
      <c r="CV17" s="681"/>
      <c r="CW17" s="681"/>
      <c r="CX17" s="681"/>
      <c r="CY17" s="682"/>
      <c r="CZ17" s="713">
        <v>8.3000000000000007</v>
      </c>
      <c r="DA17" s="713"/>
      <c r="DB17" s="713"/>
      <c r="DC17" s="713"/>
      <c r="DD17" s="686" t="s">
        <v>241</v>
      </c>
      <c r="DE17" s="681"/>
      <c r="DF17" s="681"/>
      <c r="DG17" s="681"/>
      <c r="DH17" s="681"/>
      <c r="DI17" s="681"/>
      <c r="DJ17" s="681"/>
      <c r="DK17" s="681"/>
      <c r="DL17" s="681"/>
      <c r="DM17" s="681"/>
      <c r="DN17" s="681"/>
      <c r="DO17" s="681"/>
      <c r="DP17" s="682"/>
      <c r="DQ17" s="686">
        <v>817641</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5189</v>
      </c>
      <c r="S18" s="681"/>
      <c r="T18" s="681"/>
      <c r="U18" s="681"/>
      <c r="V18" s="681"/>
      <c r="W18" s="681"/>
      <c r="X18" s="681"/>
      <c r="Y18" s="682"/>
      <c r="Z18" s="713">
        <v>0.1</v>
      </c>
      <c r="AA18" s="713"/>
      <c r="AB18" s="713"/>
      <c r="AC18" s="713"/>
      <c r="AD18" s="714">
        <v>5189</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241</v>
      </c>
      <c r="BP18" s="713"/>
      <c r="BQ18" s="713"/>
      <c r="BR18" s="713"/>
      <c r="BS18" s="686" t="s">
        <v>241</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241</v>
      </c>
      <c r="CS18" s="681"/>
      <c r="CT18" s="681"/>
      <c r="CU18" s="681"/>
      <c r="CV18" s="681"/>
      <c r="CW18" s="681"/>
      <c r="CX18" s="681"/>
      <c r="CY18" s="682"/>
      <c r="CZ18" s="713" t="s">
        <v>172</v>
      </c>
      <c r="DA18" s="713"/>
      <c r="DB18" s="713"/>
      <c r="DC18" s="713"/>
      <c r="DD18" s="686" t="s">
        <v>172</v>
      </c>
      <c r="DE18" s="681"/>
      <c r="DF18" s="681"/>
      <c r="DG18" s="681"/>
      <c r="DH18" s="681"/>
      <c r="DI18" s="681"/>
      <c r="DJ18" s="681"/>
      <c r="DK18" s="681"/>
      <c r="DL18" s="681"/>
      <c r="DM18" s="681"/>
      <c r="DN18" s="681"/>
      <c r="DO18" s="681"/>
      <c r="DP18" s="682"/>
      <c r="DQ18" s="686" t="s">
        <v>172</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2041</v>
      </c>
      <c r="S19" s="681"/>
      <c r="T19" s="681"/>
      <c r="U19" s="681"/>
      <c r="V19" s="681"/>
      <c r="W19" s="681"/>
      <c r="X19" s="681"/>
      <c r="Y19" s="682"/>
      <c r="Z19" s="713">
        <v>0</v>
      </c>
      <c r="AA19" s="713"/>
      <c r="AB19" s="713"/>
      <c r="AC19" s="713"/>
      <c r="AD19" s="714">
        <v>2041</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4979</v>
      </c>
      <c r="BH19" s="681"/>
      <c r="BI19" s="681"/>
      <c r="BJ19" s="681"/>
      <c r="BK19" s="681"/>
      <c r="BL19" s="681"/>
      <c r="BM19" s="681"/>
      <c r="BN19" s="682"/>
      <c r="BO19" s="713">
        <v>0.6</v>
      </c>
      <c r="BP19" s="713"/>
      <c r="BQ19" s="713"/>
      <c r="BR19" s="713"/>
      <c r="BS19" s="686" t="s">
        <v>172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172</v>
      </c>
      <c r="DA19" s="713"/>
      <c r="DB19" s="713"/>
      <c r="DC19" s="713"/>
      <c r="DD19" s="686" t="s">
        <v>172</v>
      </c>
      <c r="DE19" s="681"/>
      <c r="DF19" s="681"/>
      <c r="DG19" s="681"/>
      <c r="DH19" s="681"/>
      <c r="DI19" s="681"/>
      <c r="DJ19" s="681"/>
      <c r="DK19" s="681"/>
      <c r="DL19" s="681"/>
      <c r="DM19" s="681"/>
      <c r="DN19" s="681"/>
      <c r="DO19" s="681"/>
      <c r="DP19" s="682"/>
      <c r="DQ19" s="686" t="s">
        <v>172</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1944</v>
      </c>
      <c r="S20" s="681"/>
      <c r="T20" s="681"/>
      <c r="U20" s="681"/>
      <c r="V20" s="681"/>
      <c r="W20" s="681"/>
      <c r="X20" s="681"/>
      <c r="Y20" s="682"/>
      <c r="Z20" s="713">
        <v>0</v>
      </c>
      <c r="AA20" s="713"/>
      <c r="AB20" s="713"/>
      <c r="AC20" s="713"/>
      <c r="AD20" s="714">
        <v>1944</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4979</v>
      </c>
      <c r="BH20" s="681"/>
      <c r="BI20" s="681"/>
      <c r="BJ20" s="681"/>
      <c r="BK20" s="681"/>
      <c r="BL20" s="681"/>
      <c r="BM20" s="681"/>
      <c r="BN20" s="682"/>
      <c r="BO20" s="713">
        <v>0.6</v>
      </c>
      <c r="BP20" s="713"/>
      <c r="BQ20" s="713"/>
      <c r="BR20" s="713"/>
      <c r="BS20" s="686" t="s">
        <v>172</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10148048</v>
      </c>
      <c r="CS20" s="681"/>
      <c r="CT20" s="681"/>
      <c r="CU20" s="681"/>
      <c r="CV20" s="681"/>
      <c r="CW20" s="681"/>
      <c r="CX20" s="681"/>
      <c r="CY20" s="682"/>
      <c r="CZ20" s="713">
        <v>100</v>
      </c>
      <c r="DA20" s="713"/>
      <c r="DB20" s="713"/>
      <c r="DC20" s="713"/>
      <c r="DD20" s="686">
        <v>2477104</v>
      </c>
      <c r="DE20" s="681"/>
      <c r="DF20" s="681"/>
      <c r="DG20" s="681"/>
      <c r="DH20" s="681"/>
      <c r="DI20" s="681"/>
      <c r="DJ20" s="681"/>
      <c r="DK20" s="681"/>
      <c r="DL20" s="681"/>
      <c r="DM20" s="681"/>
      <c r="DN20" s="681"/>
      <c r="DO20" s="681"/>
      <c r="DP20" s="682"/>
      <c r="DQ20" s="686">
        <v>4971917</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1204</v>
      </c>
      <c r="S21" s="681"/>
      <c r="T21" s="681"/>
      <c r="U21" s="681"/>
      <c r="V21" s="681"/>
      <c r="W21" s="681"/>
      <c r="X21" s="681"/>
      <c r="Y21" s="682"/>
      <c r="Z21" s="713">
        <v>0</v>
      </c>
      <c r="AA21" s="713"/>
      <c r="AB21" s="713"/>
      <c r="AC21" s="713"/>
      <c r="AD21" s="714">
        <v>1204</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4979</v>
      </c>
      <c r="BH21" s="681"/>
      <c r="BI21" s="681"/>
      <c r="BJ21" s="681"/>
      <c r="BK21" s="681"/>
      <c r="BL21" s="681"/>
      <c r="BM21" s="681"/>
      <c r="BN21" s="682"/>
      <c r="BO21" s="713">
        <v>0.6</v>
      </c>
      <c r="BP21" s="713"/>
      <c r="BQ21" s="713"/>
      <c r="BR21" s="713"/>
      <c r="BS21" s="686" t="s">
        <v>172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3459968</v>
      </c>
      <c r="S22" s="681"/>
      <c r="T22" s="681"/>
      <c r="U22" s="681"/>
      <c r="V22" s="681"/>
      <c r="W22" s="681"/>
      <c r="X22" s="681"/>
      <c r="Y22" s="682"/>
      <c r="Z22" s="713">
        <v>33.5</v>
      </c>
      <c r="AA22" s="713"/>
      <c r="AB22" s="713"/>
      <c r="AC22" s="713"/>
      <c r="AD22" s="714">
        <v>3022292</v>
      </c>
      <c r="AE22" s="714"/>
      <c r="AF22" s="714"/>
      <c r="AG22" s="714"/>
      <c r="AH22" s="714"/>
      <c r="AI22" s="714"/>
      <c r="AJ22" s="714"/>
      <c r="AK22" s="714"/>
      <c r="AL22" s="683">
        <v>73.099999999999994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172</v>
      </c>
      <c r="BH22" s="681"/>
      <c r="BI22" s="681"/>
      <c r="BJ22" s="681"/>
      <c r="BK22" s="681"/>
      <c r="BL22" s="681"/>
      <c r="BM22" s="681"/>
      <c r="BN22" s="682"/>
      <c r="BO22" s="713" t="s">
        <v>172</v>
      </c>
      <c r="BP22" s="713"/>
      <c r="BQ22" s="713"/>
      <c r="BR22" s="713"/>
      <c r="BS22" s="686" t="s">
        <v>241</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3022292</v>
      </c>
      <c r="S23" s="681"/>
      <c r="T23" s="681"/>
      <c r="U23" s="681"/>
      <c r="V23" s="681"/>
      <c r="W23" s="681"/>
      <c r="X23" s="681"/>
      <c r="Y23" s="682"/>
      <c r="Z23" s="713">
        <v>29.3</v>
      </c>
      <c r="AA23" s="713"/>
      <c r="AB23" s="713"/>
      <c r="AC23" s="713"/>
      <c r="AD23" s="714">
        <v>3022292</v>
      </c>
      <c r="AE23" s="714"/>
      <c r="AF23" s="714"/>
      <c r="AG23" s="714"/>
      <c r="AH23" s="714"/>
      <c r="AI23" s="714"/>
      <c r="AJ23" s="714"/>
      <c r="AK23" s="714"/>
      <c r="AL23" s="683">
        <v>73.099999999999994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241</v>
      </c>
      <c r="BH23" s="681"/>
      <c r="BI23" s="681"/>
      <c r="BJ23" s="681"/>
      <c r="BK23" s="681"/>
      <c r="BL23" s="681"/>
      <c r="BM23" s="681"/>
      <c r="BN23" s="682"/>
      <c r="BO23" s="713" t="s">
        <v>128</v>
      </c>
      <c r="BP23" s="713"/>
      <c r="BQ23" s="713"/>
      <c r="BR23" s="713"/>
      <c r="BS23" s="686" t="s">
        <v>172</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437676</v>
      </c>
      <c r="S24" s="681"/>
      <c r="T24" s="681"/>
      <c r="U24" s="681"/>
      <c r="V24" s="681"/>
      <c r="W24" s="681"/>
      <c r="X24" s="681"/>
      <c r="Y24" s="682"/>
      <c r="Z24" s="713">
        <v>4.2</v>
      </c>
      <c r="AA24" s="713"/>
      <c r="AB24" s="713"/>
      <c r="AC24" s="713"/>
      <c r="AD24" s="714" t="s">
        <v>172</v>
      </c>
      <c r="AE24" s="714"/>
      <c r="AF24" s="714"/>
      <c r="AG24" s="714"/>
      <c r="AH24" s="714"/>
      <c r="AI24" s="714"/>
      <c r="AJ24" s="714"/>
      <c r="AK24" s="714"/>
      <c r="AL24" s="683" t="s">
        <v>241</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172</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2960882</v>
      </c>
      <c r="CS24" s="736"/>
      <c r="CT24" s="736"/>
      <c r="CU24" s="736"/>
      <c r="CV24" s="736"/>
      <c r="CW24" s="736"/>
      <c r="CX24" s="736"/>
      <c r="CY24" s="779"/>
      <c r="CZ24" s="780">
        <v>29.2</v>
      </c>
      <c r="DA24" s="751"/>
      <c r="DB24" s="751"/>
      <c r="DC24" s="783"/>
      <c r="DD24" s="778">
        <v>2230100</v>
      </c>
      <c r="DE24" s="736"/>
      <c r="DF24" s="736"/>
      <c r="DG24" s="736"/>
      <c r="DH24" s="736"/>
      <c r="DI24" s="736"/>
      <c r="DJ24" s="736"/>
      <c r="DK24" s="779"/>
      <c r="DL24" s="778">
        <v>2184206</v>
      </c>
      <c r="DM24" s="736"/>
      <c r="DN24" s="736"/>
      <c r="DO24" s="736"/>
      <c r="DP24" s="736"/>
      <c r="DQ24" s="736"/>
      <c r="DR24" s="736"/>
      <c r="DS24" s="736"/>
      <c r="DT24" s="736"/>
      <c r="DU24" s="736"/>
      <c r="DV24" s="779"/>
      <c r="DW24" s="780">
        <v>51.4</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241</v>
      </c>
      <c r="S25" s="681"/>
      <c r="T25" s="681"/>
      <c r="U25" s="681"/>
      <c r="V25" s="681"/>
      <c r="W25" s="681"/>
      <c r="X25" s="681"/>
      <c r="Y25" s="682"/>
      <c r="Z25" s="713" t="s">
        <v>172</v>
      </c>
      <c r="AA25" s="713"/>
      <c r="AB25" s="713"/>
      <c r="AC25" s="713"/>
      <c r="AD25" s="714" t="s">
        <v>172</v>
      </c>
      <c r="AE25" s="714"/>
      <c r="AF25" s="714"/>
      <c r="AG25" s="714"/>
      <c r="AH25" s="714"/>
      <c r="AI25" s="714"/>
      <c r="AJ25" s="714"/>
      <c r="AK25" s="714"/>
      <c r="AL25" s="683" t="s">
        <v>172</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172</v>
      </c>
      <c r="BH25" s="681"/>
      <c r="BI25" s="681"/>
      <c r="BJ25" s="681"/>
      <c r="BK25" s="681"/>
      <c r="BL25" s="681"/>
      <c r="BM25" s="681"/>
      <c r="BN25" s="682"/>
      <c r="BO25" s="713" t="s">
        <v>172</v>
      </c>
      <c r="BP25" s="713"/>
      <c r="BQ25" s="713"/>
      <c r="BR25" s="713"/>
      <c r="BS25" s="686" t="s">
        <v>172</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1248112</v>
      </c>
      <c r="CS25" s="699"/>
      <c r="CT25" s="699"/>
      <c r="CU25" s="699"/>
      <c r="CV25" s="699"/>
      <c r="CW25" s="699"/>
      <c r="CX25" s="699"/>
      <c r="CY25" s="700"/>
      <c r="CZ25" s="683">
        <v>12.3</v>
      </c>
      <c r="DA25" s="701"/>
      <c r="DB25" s="701"/>
      <c r="DC25" s="702"/>
      <c r="DD25" s="686">
        <v>1176129</v>
      </c>
      <c r="DE25" s="699"/>
      <c r="DF25" s="699"/>
      <c r="DG25" s="699"/>
      <c r="DH25" s="699"/>
      <c r="DI25" s="699"/>
      <c r="DJ25" s="699"/>
      <c r="DK25" s="700"/>
      <c r="DL25" s="686">
        <v>1130235</v>
      </c>
      <c r="DM25" s="699"/>
      <c r="DN25" s="699"/>
      <c r="DO25" s="699"/>
      <c r="DP25" s="699"/>
      <c r="DQ25" s="699"/>
      <c r="DR25" s="699"/>
      <c r="DS25" s="699"/>
      <c r="DT25" s="699"/>
      <c r="DU25" s="699"/>
      <c r="DV25" s="700"/>
      <c r="DW25" s="683">
        <v>26.6</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4546074</v>
      </c>
      <c r="S26" s="681"/>
      <c r="T26" s="681"/>
      <c r="U26" s="681"/>
      <c r="V26" s="681"/>
      <c r="W26" s="681"/>
      <c r="X26" s="681"/>
      <c r="Y26" s="682"/>
      <c r="Z26" s="713">
        <v>44</v>
      </c>
      <c r="AA26" s="713"/>
      <c r="AB26" s="713"/>
      <c r="AC26" s="713"/>
      <c r="AD26" s="714">
        <v>4105441</v>
      </c>
      <c r="AE26" s="714"/>
      <c r="AF26" s="714"/>
      <c r="AG26" s="714"/>
      <c r="AH26" s="714"/>
      <c r="AI26" s="714"/>
      <c r="AJ26" s="714"/>
      <c r="AK26" s="714"/>
      <c r="AL26" s="683">
        <v>99.3</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241</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727154</v>
      </c>
      <c r="CS26" s="681"/>
      <c r="CT26" s="681"/>
      <c r="CU26" s="681"/>
      <c r="CV26" s="681"/>
      <c r="CW26" s="681"/>
      <c r="CX26" s="681"/>
      <c r="CY26" s="682"/>
      <c r="CZ26" s="683">
        <v>7.2</v>
      </c>
      <c r="DA26" s="701"/>
      <c r="DB26" s="701"/>
      <c r="DC26" s="702"/>
      <c r="DD26" s="686">
        <v>688881</v>
      </c>
      <c r="DE26" s="681"/>
      <c r="DF26" s="681"/>
      <c r="DG26" s="681"/>
      <c r="DH26" s="681"/>
      <c r="DI26" s="681"/>
      <c r="DJ26" s="681"/>
      <c r="DK26" s="682"/>
      <c r="DL26" s="686" t="s">
        <v>172</v>
      </c>
      <c r="DM26" s="681"/>
      <c r="DN26" s="681"/>
      <c r="DO26" s="681"/>
      <c r="DP26" s="681"/>
      <c r="DQ26" s="681"/>
      <c r="DR26" s="681"/>
      <c r="DS26" s="681"/>
      <c r="DT26" s="681"/>
      <c r="DU26" s="681"/>
      <c r="DV26" s="682"/>
      <c r="DW26" s="683" t="s">
        <v>172</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1075</v>
      </c>
      <c r="S27" s="681"/>
      <c r="T27" s="681"/>
      <c r="U27" s="681"/>
      <c r="V27" s="681"/>
      <c r="W27" s="681"/>
      <c r="X27" s="681"/>
      <c r="Y27" s="682"/>
      <c r="Z27" s="713">
        <v>0</v>
      </c>
      <c r="AA27" s="713"/>
      <c r="AB27" s="713"/>
      <c r="AC27" s="713"/>
      <c r="AD27" s="714">
        <v>1075</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779036</v>
      </c>
      <c r="BH27" s="681"/>
      <c r="BI27" s="681"/>
      <c r="BJ27" s="681"/>
      <c r="BK27" s="681"/>
      <c r="BL27" s="681"/>
      <c r="BM27" s="681"/>
      <c r="BN27" s="682"/>
      <c r="BO27" s="713">
        <v>100</v>
      </c>
      <c r="BP27" s="713"/>
      <c r="BQ27" s="713"/>
      <c r="BR27" s="713"/>
      <c r="BS27" s="686">
        <v>2957</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874172</v>
      </c>
      <c r="CS27" s="699"/>
      <c r="CT27" s="699"/>
      <c r="CU27" s="699"/>
      <c r="CV27" s="699"/>
      <c r="CW27" s="699"/>
      <c r="CX27" s="699"/>
      <c r="CY27" s="700"/>
      <c r="CZ27" s="683">
        <v>8.6</v>
      </c>
      <c r="DA27" s="701"/>
      <c r="DB27" s="701"/>
      <c r="DC27" s="702"/>
      <c r="DD27" s="686">
        <v>236330</v>
      </c>
      <c r="DE27" s="699"/>
      <c r="DF27" s="699"/>
      <c r="DG27" s="699"/>
      <c r="DH27" s="699"/>
      <c r="DI27" s="699"/>
      <c r="DJ27" s="699"/>
      <c r="DK27" s="700"/>
      <c r="DL27" s="686">
        <v>236330</v>
      </c>
      <c r="DM27" s="699"/>
      <c r="DN27" s="699"/>
      <c r="DO27" s="699"/>
      <c r="DP27" s="699"/>
      <c r="DQ27" s="699"/>
      <c r="DR27" s="699"/>
      <c r="DS27" s="699"/>
      <c r="DT27" s="699"/>
      <c r="DU27" s="699"/>
      <c r="DV27" s="700"/>
      <c r="DW27" s="683">
        <v>5.6</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38822</v>
      </c>
      <c r="S28" s="681"/>
      <c r="T28" s="681"/>
      <c r="U28" s="681"/>
      <c r="V28" s="681"/>
      <c r="W28" s="681"/>
      <c r="X28" s="681"/>
      <c r="Y28" s="682"/>
      <c r="Z28" s="713">
        <v>0.4</v>
      </c>
      <c r="AA28" s="713"/>
      <c r="AB28" s="713"/>
      <c r="AC28" s="713"/>
      <c r="AD28" s="714" t="s">
        <v>172</v>
      </c>
      <c r="AE28" s="714"/>
      <c r="AF28" s="714"/>
      <c r="AG28" s="714"/>
      <c r="AH28" s="714"/>
      <c r="AI28" s="714"/>
      <c r="AJ28" s="714"/>
      <c r="AK28" s="714"/>
      <c r="AL28" s="683" t="s">
        <v>241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838598</v>
      </c>
      <c r="CS28" s="681"/>
      <c r="CT28" s="681"/>
      <c r="CU28" s="681"/>
      <c r="CV28" s="681"/>
      <c r="CW28" s="681"/>
      <c r="CX28" s="681"/>
      <c r="CY28" s="682"/>
      <c r="CZ28" s="683">
        <v>8.3000000000000007</v>
      </c>
      <c r="DA28" s="701"/>
      <c r="DB28" s="701"/>
      <c r="DC28" s="702"/>
      <c r="DD28" s="686">
        <v>817641</v>
      </c>
      <c r="DE28" s="681"/>
      <c r="DF28" s="681"/>
      <c r="DG28" s="681"/>
      <c r="DH28" s="681"/>
      <c r="DI28" s="681"/>
      <c r="DJ28" s="681"/>
      <c r="DK28" s="682"/>
      <c r="DL28" s="686">
        <v>817641</v>
      </c>
      <c r="DM28" s="681"/>
      <c r="DN28" s="681"/>
      <c r="DO28" s="681"/>
      <c r="DP28" s="681"/>
      <c r="DQ28" s="681"/>
      <c r="DR28" s="681"/>
      <c r="DS28" s="681"/>
      <c r="DT28" s="681"/>
      <c r="DU28" s="681"/>
      <c r="DV28" s="682"/>
      <c r="DW28" s="683">
        <v>19.2</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50317</v>
      </c>
      <c r="S29" s="681"/>
      <c r="T29" s="681"/>
      <c r="U29" s="681"/>
      <c r="V29" s="681"/>
      <c r="W29" s="681"/>
      <c r="X29" s="681"/>
      <c r="Y29" s="682"/>
      <c r="Z29" s="713">
        <v>0.5</v>
      </c>
      <c r="AA29" s="713"/>
      <c r="AB29" s="713"/>
      <c r="AC29" s="713"/>
      <c r="AD29" s="714">
        <v>3601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836685</v>
      </c>
      <c r="CS29" s="699"/>
      <c r="CT29" s="699"/>
      <c r="CU29" s="699"/>
      <c r="CV29" s="699"/>
      <c r="CW29" s="699"/>
      <c r="CX29" s="699"/>
      <c r="CY29" s="700"/>
      <c r="CZ29" s="683">
        <v>8.1999999999999993</v>
      </c>
      <c r="DA29" s="701"/>
      <c r="DB29" s="701"/>
      <c r="DC29" s="702"/>
      <c r="DD29" s="686">
        <v>815728</v>
      </c>
      <c r="DE29" s="699"/>
      <c r="DF29" s="699"/>
      <c r="DG29" s="699"/>
      <c r="DH29" s="699"/>
      <c r="DI29" s="699"/>
      <c r="DJ29" s="699"/>
      <c r="DK29" s="700"/>
      <c r="DL29" s="686">
        <v>815728</v>
      </c>
      <c r="DM29" s="699"/>
      <c r="DN29" s="699"/>
      <c r="DO29" s="699"/>
      <c r="DP29" s="699"/>
      <c r="DQ29" s="699"/>
      <c r="DR29" s="699"/>
      <c r="DS29" s="699"/>
      <c r="DT29" s="699"/>
      <c r="DU29" s="699"/>
      <c r="DV29" s="700"/>
      <c r="DW29" s="683">
        <v>19.2</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19267</v>
      </c>
      <c r="S30" s="681"/>
      <c r="T30" s="681"/>
      <c r="U30" s="681"/>
      <c r="V30" s="681"/>
      <c r="W30" s="681"/>
      <c r="X30" s="681"/>
      <c r="Y30" s="682"/>
      <c r="Z30" s="713">
        <v>0.2</v>
      </c>
      <c r="AA30" s="713"/>
      <c r="AB30" s="713"/>
      <c r="AC30" s="713"/>
      <c r="AD30" s="714" t="s">
        <v>128</v>
      </c>
      <c r="AE30" s="714"/>
      <c r="AF30" s="714"/>
      <c r="AG30" s="714"/>
      <c r="AH30" s="714"/>
      <c r="AI30" s="714"/>
      <c r="AJ30" s="714"/>
      <c r="AK30" s="714"/>
      <c r="AL30" s="683" t="s">
        <v>241</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764444</v>
      </c>
      <c r="CS30" s="681"/>
      <c r="CT30" s="681"/>
      <c r="CU30" s="681"/>
      <c r="CV30" s="681"/>
      <c r="CW30" s="681"/>
      <c r="CX30" s="681"/>
      <c r="CY30" s="682"/>
      <c r="CZ30" s="683">
        <v>7.5</v>
      </c>
      <c r="DA30" s="701"/>
      <c r="DB30" s="701"/>
      <c r="DC30" s="702"/>
      <c r="DD30" s="686">
        <v>743487</v>
      </c>
      <c r="DE30" s="681"/>
      <c r="DF30" s="681"/>
      <c r="DG30" s="681"/>
      <c r="DH30" s="681"/>
      <c r="DI30" s="681"/>
      <c r="DJ30" s="681"/>
      <c r="DK30" s="682"/>
      <c r="DL30" s="686">
        <v>743487</v>
      </c>
      <c r="DM30" s="681"/>
      <c r="DN30" s="681"/>
      <c r="DO30" s="681"/>
      <c r="DP30" s="681"/>
      <c r="DQ30" s="681"/>
      <c r="DR30" s="681"/>
      <c r="DS30" s="681"/>
      <c r="DT30" s="681"/>
      <c r="DU30" s="681"/>
      <c r="DV30" s="682"/>
      <c r="DW30" s="683">
        <v>17.5</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1989045</v>
      </c>
      <c r="S31" s="681"/>
      <c r="T31" s="681"/>
      <c r="U31" s="681"/>
      <c r="V31" s="681"/>
      <c r="W31" s="681"/>
      <c r="X31" s="681"/>
      <c r="Y31" s="682"/>
      <c r="Z31" s="713">
        <v>19.3</v>
      </c>
      <c r="AA31" s="713"/>
      <c r="AB31" s="713"/>
      <c r="AC31" s="713"/>
      <c r="AD31" s="714" t="s">
        <v>172</v>
      </c>
      <c r="AE31" s="714"/>
      <c r="AF31" s="714"/>
      <c r="AG31" s="714"/>
      <c r="AH31" s="714"/>
      <c r="AI31" s="714"/>
      <c r="AJ31" s="714"/>
      <c r="AK31" s="714"/>
      <c r="AL31" s="683" t="s">
        <v>241</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94</v>
      </c>
      <c r="BH31" s="750"/>
      <c r="BI31" s="750"/>
      <c r="BJ31" s="750"/>
      <c r="BK31" s="750"/>
      <c r="BL31" s="750"/>
      <c r="BM31" s="751">
        <v>91.1</v>
      </c>
      <c r="BN31" s="750"/>
      <c r="BO31" s="750"/>
      <c r="BP31" s="750"/>
      <c r="BQ31" s="752"/>
      <c r="BR31" s="749">
        <v>98.7</v>
      </c>
      <c r="BS31" s="750"/>
      <c r="BT31" s="750"/>
      <c r="BU31" s="750"/>
      <c r="BV31" s="750"/>
      <c r="BW31" s="750"/>
      <c r="BX31" s="751">
        <v>94.1</v>
      </c>
      <c r="BY31" s="750"/>
      <c r="BZ31" s="750"/>
      <c r="CA31" s="750"/>
      <c r="CB31" s="752"/>
      <c r="CD31" s="767"/>
      <c r="CE31" s="768"/>
      <c r="CF31" s="719" t="s">
        <v>312</v>
      </c>
      <c r="CG31" s="720"/>
      <c r="CH31" s="720"/>
      <c r="CI31" s="720"/>
      <c r="CJ31" s="720"/>
      <c r="CK31" s="720"/>
      <c r="CL31" s="720"/>
      <c r="CM31" s="720"/>
      <c r="CN31" s="720"/>
      <c r="CO31" s="720"/>
      <c r="CP31" s="720"/>
      <c r="CQ31" s="721"/>
      <c r="CR31" s="680">
        <v>72241</v>
      </c>
      <c r="CS31" s="699"/>
      <c r="CT31" s="699"/>
      <c r="CU31" s="699"/>
      <c r="CV31" s="699"/>
      <c r="CW31" s="699"/>
      <c r="CX31" s="699"/>
      <c r="CY31" s="700"/>
      <c r="CZ31" s="683">
        <v>0.7</v>
      </c>
      <c r="DA31" s="701"/>
      <c r="DB31" s="701"/>
      <c r="DC31" s="702"/>
      <c r="DD31" s="686">
        <v>72241</v>
      </c>
      <c r="DE31" s="699"/>
      <c r="DF31" s="699"/>
      <c r="DG31" s="699"/>
      <c r="DH31" s="699"/>
      <c r="DI31" s="699"/>
      <c r="DJ31" s="699"/>
      <c r="DK31" s="700"/>
      <c r="DL31" s="686">
        <v>72241</v>
      </c>
      <c r="DM31" s="699"/>
      <c r="DN31" s="699"/>
      <c r="DO31" s="699"/>
      <c r="DP31" s="699"/>
      <c r="DQ31" s="699"/>
      <c r="DR31" s="699"/>
      <c r="DS31" s="699"/>
      <c r="DT31" s="699"/>
      <c r="DU31" s="699"/>
      <c r="DV31" s="700"/>
      <c r="DW31" s="683">
        <v>1.7</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172</v>
      </c>
      <c r="S32" s="681"/>
      <c r="T32" s="681"/>
      <c r="U32" s="681"/>
      <c r="V32" s="681"/>
      <c r="W32" s="681"/>
      <c r="X32" s="681"/>
      <c r="Y32" s="682"/>
      <c r="Z32" s="713" t="s">
        <v>241</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99.1</v>
      </c>
      <c r="BH32" s="699"/>
      <c r="BI32" s="699"/>
      <c r="BJ32" s="699"/>
      <c r="BK32" s="699"/>
      <c r="BL32" s="699"/>
      <c r="BM32" s="684">
        <v>97.5</v>
      </c>
      <c r="BN32" s="745"/>
      <c r="BO32" s="745"/>
      <c r="BP32" s="745"/>
      <c r="BQ32" s="726"/>
      <c r="BR32" s="753">
        <v>99.1</v>
      </c>
      <c r="BS32" s="699"/>
      <c r="BT32" s="699"/>
      <c r="BU32" s="699"/>
      <c r="BV32" s="699"/>
      <c r="BW32" s="699"/>
      <c r="BX32" s="684">
        <v>96.3</v>
      </c>
      <c r="BY32" s="745"/>
      <c r="BZ32" s="745"/>
      <c r="CA32" s="745"/>
      <c r="CB32" s="726"/>
      <c r="CD32" s="769"/>
      <c r="CE32" s="770"/>
      <c r="CF32" s="719" t="s">
        <v>316</v>
      </c>
      <c r="CG32" s="720"/>
      <c r="CH32" s="720"/>
      <c r="CI32" s="720"/>
      <c r="CJ32" s="720"/>
      <c r="CK32" s="720"/>
      <c r="CL32" s="720"/>
      <c r="CM32" s="720"/>
      <c r="CN32" s="720"/>
      <c r="CO32" s="720"/>
      <c r="CP32" s="720"/>
      <c r="CQ32" s="721"/>
      <c r="CR32" s="680">
        <v>1913</v>
      </c>
      <c r="CS32" s="681"/>
      <c r="CT32" s="681"/>
      <c r="CU32" s="681"/>
      <c r="CV32" s="681"/>
      <c r="CW32" s="681"/>
      <c r="CX32" s="681"/>
      <c r="CY32" s="682"/>
      <c r="CZ32" s="683">
        <v>0</v>
      </c>
      <c r="DA32" s="701"/>
      <c r="DB32" s="701"/>
      <c r="DC32" s="702"/>
      <c r="DD32" s="686">
        <v>1913</v>
      </c>
      <c r="DE32" s="681"/>
      <c r="DF32" s="681"/>
      <c r="DG32" s="681"/>
      <c r="DH32" s="681"/>
      <c r="DI32" s="681"/>
      <c r="DJ32" s="681"/>
      <c r="DK32" s="682"/>
      <c r="DL32" s="686">
        <v>1913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493923</v>
      </c>
      <c r="S33" s="681"/>
      <c r="T33" s="681"/>
      <c r="U33" s="681"/>
      <c r="V33" s="681"/>
      <c r="W33" s="681"/>
      <c r="X33" s="681"/>
      <c r="Y33" s="682"/>
      <c r="Z33" s="713">
        <v>4.8</v>
      </c>
      <c r="AA33" s="713"/>
      <c r="AB33" s="713"/>
      <c r="AC33" s="713"/>
      <c r="AD33" s="714" t="s">
        <v>241</v>
      </c>
      <c r="AE33" s="714"/>
      <c r="AF33" s="714"/>
      <c r="AG33" s="714"/>
      <c r="AH33" s="714"/>
      <c r="AI33" s="714"/>
      <c r="AJ33" s="714"/>
      <c r="AK33" s="714"/>
      <c r="AL33" s="683" t="s">
        <v>172</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88.5</v>
      </c>
      <c r="BH33" s="665"/>
      <c r="BI33" s="665"/>
      <c r="BJ33" s="665"/>
      <c r="BK33" s="665"/>
      <c r="BL33" s="665"/>
      <c r="BM33" s="707">
        <v>84.3</v>
      </c>
      <c r="BN33" s="665"/>
      <c r="BO33" s="665"/>
      <c r="BP33" s="665"/>
      <c r="BQ33" s="709"/>
      <c r="BR33" s="744">
        <v>98.1</v>
      </c>
      <c r="BS33" s="665"/>
      <c r="BT33" s="665"/>
      <c r="BU33" s="665"/>
      <c r="BV33" s="665"/>
      <c r="BW33" s="665"/>
      <c r="BX33" s="707">
        <v>91.1</v>
      </c>
      <c r="BY33" s="665"/>
      <c r="BZ33" s="665"/>
      <c r="CA33" s="665"/>
      <c r="CB33" s="709"/>
      <c r="CD33" s="719" t="s">
        <v>319</v>
      </c>
      <c r="CE33" s="720"/>
      <c r="CF33" s="720"/>
      <c r="CG33" s="720"/>
      <c r="CH33" s="720"/>
      <c r="CI33" s="720"/>
      <c r="CJ33" s="720"/>
      <c r="CK33" s="720"/>
      <c r="CL33" s="720"/>
      <c r="CM33" s="720"/>
      <c r="CN33" s="720"/>
      <c r="CO33" s="720"/>
      <c r="CP33" s="720"/>
      <c r="CQ33" s="721"/>
      <c r="CR33" s="680">
        <v>4706005</v>
      </c>
      <c r="CS33" s="699"/>
      <c r="CT33" s="699"/>
      <c r="CU33" s="699"/>
      <c r="CV33" s="699"/>
      <c r="CW33" s="699"/>
      <c r="CX33" s="699"/>
      <c r="CY33" s="700"/>
      <c r="CZ33" s="683">
        <v>46.4</v>
      </c>
      <c r="DA33" s="701"/>
      <c r="DB33" s="701"/>
      <c r="DC33" s="702"/>
      <c r="DD33" s="686">
        <v>2663428</v>
      </c>
      <c r="DE33" s="699"/>
      <c r="DF33" s="699"/>
      <c r="DG33" s="699"/>
      <c r="DH33" s="699"/>
      <c r="DI33" s="699"/>
      <c r="DJ33" s="699"/>
      <c r="DK33" s="700"/>
      <c r="DL33" s="686">
        <v>2003511</v>
      </c>
      <c r="DM33" s="699"/>
      <c r="DN33" s="699"/>
      <c r="DO33" s="699"/>
      <c r="DP33" s="699"/>
      <c r="DQ33" s="699"/>
      <c r="DR33" s="699"/>
      <c r="DS33" s="699"/>
      <c r="DT33" s="699"/>
      <c r="DU33" s="699"/>
      <c r="DV33" s="700"/>
      <c r="DW33" s="683">
        <v>47.2</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20672</v>
      </c>
      <c r="S34" s="681"/>
      <c r="T34" s="681"/>
      <c r="U34" s="681"/>
      <c r="V34" s="681"/>
      <c r="W34" s="681"/>
      <c r="X34" s="681"/>
      <c r="Y34" s="682"/>
      <c r="Z34" s="713">
        <v>0.2</v>
      </c>
      <c r="AA34" s="713"/>
      <c r="AB34" s="713"/>
      <c r="AC34" s="713"/>
      <c r="AD34" s="714">
        <v>18992</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882005</v>
      </c>
      <c r="CS34" s="681"/>
      <c r="CT34" s="681"/>
      <c r="CU34" s="681"/>
      <c r="CV34" s="681"/>
      <c r="CW34" s="681"/>
      <c r="CX34" s="681"/>
      <c r="CY34" s="682"/>
      <c r="CZ34" s="683">
        <v>8.6999999999999993</v>
      </c>
      <c r="DA34" s="701"/>
      <c r="DB34" s="701"/>
      <c r="DC34" s="702"/>
      <c r="DD34" s="686">
        <v>552328</v>
      </c>
      <c r="DE34" s="681"/>
      <c r="DF34" s="681"/>
      <c r="DG34" s="681"/>
      <c r="DH34" s="681"/>
      <c r="DI34" s="681"/>
      <c r="DJ34" s="681"/>
      <c r="DK34" s="682"/>
      <c r="DL34" s="686">
        <v>333268</v>
      </c>
      <c r="DM34" s="681"/>
      <c r="DN34" s="681"/>
      <c r="DO34" s="681"/>
      <c r="DP34" s="681"/>
      <c r="DQ34" s="681"/>
      <c r="DR34" s="681"/>
      <c r="DS34" s="681"/>
      <c r="DT34" s="681"/>
      <c r="DU34" s="681"/>
      <c r="DV34" s="682"/>
      <c r="DW34" s="683">
        <v>7.8</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266324</v>
      </c>
      <c r="S35" s="681"/>
      <c r="T35" s="681"/>
      <c r="U35" s="681"/>
      <c r="V35" s="681"/>
      <c r="W35" s="681"/>
      <c r="X35" s="681"/>
      <c r="Y35" s="682"/>
      <c r="Z35" s="713">
        <v>2.6</v>
      </c>
      <c r="AA35" s="713"/>
      <c r="AB35" s="713"/>
      <c r="AC35" s="713"/>
      <c r="AD35" s="714" t="s">
        <v>172</v>
      </c>
      <c r="AE35" s="714"/>
      <c r="AF35" s="714"/>
      <c r="AG35" s="714"/>
      <c r="AH35" s="714"/>
      <c r="AI35" s="714"/>
      <c r="AJ35" s="714"/>
      <c r="AK35" s="714"/>
      <c r="AL35" s="683" t="s">
        <v>172</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161754</v>
      </c>
      <c r="CS35" s="699"/>
      <c r="CT35" s="699"/>
      <c r="CU35" s="699"/>
      <c r="CV35" s="699"/>
      <c r="CW35" s="699"/>
      <c r="CX35" s="699"/>
      <c r="CY35" s="700"/>
      <c r="CZ35" s="683">
        <v>1.6</v>
      </c>
      <c r="DA35" s="701"/>
      <c r="DB35" s="701"/>
      <c r="DC35" s="702"/>
      <c r="DD35" s="686">
        <v>111117</v>
      </c>
      <c r="DE35" s="699"/>
      <c r="DF35" s="699"/>
      <c r="DG35" s="699"/>
      <c r="DH35" s="699"/>
      <c r="DI35" s="699"/>
      <c r="DJ35" s="699"/>
      <c r="DK35" s="700"/>
      <c r="DL35" s="686">
        <v>99895</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332632</v>
      </c>
      <c r="S36" s="681"/>
      <c r="T36" s="681"/>
      <c r="U36" s="681"/>
      <c r="V36" s="681"/>
      <c r="W36" s="681"/>
      <c r="X36" s="681"/>
      <c r="Y36" s="682"/>
      <c r="Z36" s="713">
        <v>3.2</v>
      </c>
      <c r="AA36" s="713"/>
      <c r="AB36" s="713"/>
      <c r="AC36" s="713"/>
      <c r="AD36" s="714" t="s">
        <v>241</v>
      </c>
      <c r="AE36" s="714"/>
      <c r="AF36" s="714"/>
      <c r="AG36" s="714"/>
      <c r="AH36" s="714"/>
      <c r="AI36" s="714"/>
      <c r="AJ36" s="714"/>
      <c r="AK36" s="714"/>
      <c r="AL36" s="683" t="s">
        <v>241</v>
      </c>
      <c r="AM36" s="684"/>
      <c r="AN36" s="684"/>
      <c r="AO36" s="715"/>
      <c r="AP36" s="235"/>
      <c r="AQ36" s="732" t="s">
        <v>327</v>
      </c>
      <c r="AR36" s="733"/>
      <c r="AS36" s="733"/>
      <c r="AT36" s="733"/>
      <c r="AU36" s="733"/>
      <c r="AV36" s="733"/>
      <c r="AW36" s="733"/>
      <c r="AX36" s="733"/>
      <c r="AY36" s="734"/>
      <c r="AZ36" s="735">
        <v>1291532</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44829</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2505179</v>
      </c>
      <c r="CS36" s="681"/>
      <c r="CT36" s="681"/>
      <c r="CU36" s="681"/>
      <c r="CV36" s="681"/>
      <c r="CW36" s="681"/>
      <c r="CX36" s="681"/>
      <c r="CY36" s="682"/>
      <c r="CZ36" s="683">
        <v>24.7</v>
      </c>
      <c r="DA36" s="701"/>
      <c r="DB36" s="701"/>
      <c r="DC36" s="702"/>
      <c r="DD36" s="686">
        <v>1239974</v>
      </c>
      <c r="DE36" s="681"/>
      <c r="DF36" s="681"/>
      <c r="DG36" s="681"/>
      <c r="DH36" s="681"/>
      <c r="DI36" s="681"/>
      <c r="DJ36" s="681"/>
      <c r="DK36" s="682"/>
      <c r="DL36" s="686">
        <v>1007873</v>
      </c>
      <c r="DM36" s="681"/>
      <c r="DN36" s="681"/>
      <c r="DO36" s="681"/>
      <c r="DP36" s="681"/>
      <c r="DQ36" s="681"/>
      <c r="DR36" s="681"/>
      <c r="DS36" s="681"/>
      <c r="DT36" s="681"/>
      <c r="DU36" s="681"/>
      <c r="DV36" s="682"/>
      <c r="DW36" s="683">
        <v>23.7</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51550</v>
      </c>
      <c r="S37" s="681"/>
      <c r="T37" s="681"/>
      <c r="U37" s="681"/>
      <c r="V37" s="681"/>
      <c r="W37" s="681"/>
      <c r="X37" s="681"/>
      <c r="Y37" s="682"/>
      <c r="Z37" s="713">
        <v>0.5</v>
      </c>
      <c r="AA37" s="713"/>
      <c r="AB37" s="713"/>
      <c r="AC37" s="713"/>
      <c r="AD37" s="714" t="s">
        <v>172</v>
      </c>
      <c r="AE37" s="714"/>
      <c r="AF37" s="714"/>
      <c r="AG37" s="714"/>
      <c r="AH37" s="714"/>
      <c r="AI37" s="714"/>
      <c r="AJ37" s="714"/>
      <c r="AK37" s="714"/>
      <c r="AL37" s="683" t="s">
        <v>172</v>
      </c>
      <c r="AM37" s="684"/>
      <c r="AN37" s="684"/>
      <c r="AO37" s="715"/>
      <c r="AQ37" s="723" t="s">
        <v>331</v>
      </c>
      <c r="AR37" s="724"/>
      <c r="AS37" s="724"/>
      <c r="AT37" s="724"/>
      <c r="AU37" s="724"/>
      <c r="AV37" s="724"/>
      <c r="AW37" s="724"/>
      <c r="AX37" s="724"/>
      <c r="AY37" s="725"/>
      <c r="AZ37" s="680">
        <v>359642</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25581</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563182</v>
      </c>
      <c r="CS37" s="699"/>
      <c r="CT37" s="699"/>
      <c r="CU37" s="699"/>
      <c r="CV37" s="699"/>
      <c r="CW37" s="699"/>
      <c r="CX37" s="699"/>
      <c r="CY37" s="700"/>
      <c r="CZ37" s="683">
        <v>5.5</v>
      </c>
      <c r="DA37" s="701"/>
      <c r="DB37" s="701"/>
      <c r="DC37" s="702"/>
      <c r="DD37" s="686">
        <v>563182</v>
      </c>
      <c r="DE37" s="699"/>
      <c r="DF37" s="699"/>
      <c r="DG37" s="699"/>
      <c r="DH37" s="699"/>
      <c r="DI37" s="699"/>
      <c r="DJ37" s="699"/>
      <c r="DK37" s="700"/>
      <c r="DL37" s="686">
        <v>563182</v>
      </c>
      <c r="DM37" s="699"/>
      <c r="DN37" s="699"/>
      <c r="DO37" s="699"/>
      <c r="DP37" s="699"/>
      <c r="DQ37" s="699"/>
      <c r="DR37" s="699"/>
      <c r="DS37" s="699"/>
      <c r="DT37" s="699"/>
      <c r="DU37" s="699"/>
      <c r="DV37" s="700"/>
      <c r="DW37" s="683">
        <v>13.3</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133521</v>
      </c>
      <c r="S38" s="681"/>
      <c r="T38" s="681"/>
      <c r="U38" s="681"/>
      <c r="V38" s="681"/>
      <c r="W38" s="681"/>
      <c r="X38" s="681"/>
      <c r="Y38" s="682"/>
      <c r="Z38" s="713">
        <v>1.3</v>
      </c>
      <c r="AA38" s="713"/>
      <c r="AB38" s="713"/>
      <c r="AC38" s="713"/>
      <c r="AD38" s="714">
        <v>4220</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v>267554</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1832</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867782</v>
      </c>
      <c r="CS38" s="681"/>
      <c r="CT38" s="681"/>
      <c r="CU38" s="681"/>
      <c r="CV38" s="681"/>
      <c r="CW38" s="681"/>
      <c r="CX38" s="681"/>
      <c r="CY38" s="682"/>
      <c r="CZ38" s="683">
        <v>8.6</v>
      </c>
      <c r="DA38" s="701"/>
      <c r="DB38" s="701"/>
      <c r="DC38" s="702"/>
      <c r="DD38" s="686">
        <v>739011</v>
      </c>
      <c r="DE38" s="681"/>
      <c r="DF38" s="681"/>
      <c r="DG38" s="681"/>
      <c r="DH38" s="681"/>
      <c r="DI38" s="681"/>
      <c r="DJ38" s="681"/>
      <c r="DK38" s="682"/>
      <c r="DL38" s="686">
        <v>562475</v>
      </c>
      <c r="DM38" s="681"/>
      <c r="DN38" s="681"/>
      <c r="DO38" s="681"/>
      <c r="DP38" s="681"/>
      <c r="DQ38" s="681"/>
      <c r="DR38" s="681"/>
      <c r="DS38" s="681"/>
      <c r="DT38" s="681"/>
      <c r="DU38" s="681"/>
      <c r="DV38" s="682"/>
      <c r="DW38" s="683">
        <v>13.2</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2386200</v>
      </c>
      <c r="S39" s="681"/>
      <c r="T39" s="681"/>
      <c r="U39" s="681"/>
      <c r="V39" s="681"/>
      <c r="W39" s="681"/>
      <c r="X39" s="681"/>
      <c r="Y39" s="682"/>
      <c r="Z39" s="713">
        <v>23.1</v>
      </c>
      <c r="AA39" s="713"/>
      <c r="AB39" s="713"/>
      <c r="AC39" s="713"/>
      <c r="AD39" s="714" t="s">
        <v>241</v>
      </c>
      <c r="AE39" s="714"/>
      <c r="AF39" s="714"/>
      <c r="AG39" s="714"/>
      <c r="AH39" s="714"/>
      <c r="AI39" s="714"/>
      <c r="AJ39" s="714"/>
      <c r="AK39" s="714"/>
      <c r="AL39" s="683" t="s">
        <v>128</v>
      </c>
      <c r="AM39" s="684"/>
      <c r="AN39" s="684"/>
      <c r="AO39" s="715"/>
      <c r="AQ39" s="723" t="s">
        <v>339</v>
      </c>
      <c r="AR39" s="724"/>
      <c r="AS39" s="724"/>
      <c r="AT39" s="724"/>
      <c r="AU39" s="724"/>
      <c r="AV39" s="724"/>
      <c r="AW39" s="724"/>
      <c r="AX39" s="724"/>
      <c r="AY39" s="725"/>
      <c r="AZ39" s="680">
        <v>64108</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3080</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278960</v>
      </c>
      <c r="CS39" s="699"/>
      <c r="CT39" s="699"/>
      <c r="CU39" s="699"/>
      <c r="CV39" s="699"/>
      <c r="CW39" s="699"/>
      <c r="CX39" s="699"/>
      <c r="CY39" s="700"/>
      <c r="CZ39" s="683">
        <v>2.7</v>
      </c>
      <c r="DA39" s="701"/>
      <c r="DB39" s="701"/>
      <c r="DC39" s="702"/>
      <c r="DD39" s="686">
        <v>12528</v>
      </c>
      <c r="DE39" s="699"/>
      <c r="DF39" s="699"/>
      <c r="DG39" s="699"/>
      <c r="DH39" s="699"/>
      <c r="DI39" s="699"/>
      <c r="DJ39" s="699"/>
      <c r="DK39" s="700"/>
      <c r="DL39" s="686" t="s">
        <v>172</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241</v>
      </c>
      <c r="S40" s="681"/>
      <c r="T40" s="681"/>
      <c r="U40" s="681"/>
      <c r="V40" s="681"/>
      <c r="W40" s="681"/>
      <c r="X40" s="681"/>
      <c r="Y40" s="682"/>
      <c r="Z40" s="713" t="s">
        <v>241</v>
      </c>
      <c r="AA40" s="713"/>
      <c r="AB40" s="713"/>
      <c r="AC40" s="713"/>
      <c r="AD40" s="714" t="s">
        <v>172</v>
      </c>
      <c r="AE40" s="714"/>
      <c r="AF40" s="714"/>
      <c r="AG40" s="714"/>
      <c r="AH40" s="714"/>
      <c r="AI40" s="714"/>
      <c r="AJ40" s="714"/>
      <c r="AK40" s="714"/>
      <c r="AL40" s="683" t="s">
        <v>172</v>
      </c>
      <c r="AM40" s="684"/>
      <c r="AN40" s="684"/>
      <c r="AO40" s="715"/>
      <c r="AQ40" s="723" t="s">
        <v>343</v>
      </c>
      <c r="AR40" s="724"/>
      <c r="AS40" s="724"/>
      <c r="AT40" s="724"/>
      <c r="AU40" s="724"/>
      <c r="AV40" s="724"/>
      <c r="AW40" s="724"/>
      <c r="AX40" s="724"/>
      <c r="AY40" s="725"/>
      <c r="AZ40" s="680" t="s">
        <v>172</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102</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10325</v>
      </c>
      <c r="CS40" s="681"/>
      <c r="CT40" s="681"/>
      <c r="CU40" s="681"/>
      <c r="CV40" s="681"/>
      <c r="CW40" s="681"/>
      <c r="CX40" s="681"/>
      <c r="CY40" s="682"/>
      <c r="CZ40" s="683">
        <v>0.1</v>
      </c>
      <c r="DA40" s="701"/>
      <c r="DB40" s="701"/>
      <c r="DC40" s="702"/>
      <c r="DD40" s="686">
        <v>8470</v>
      </c>
      <c r="DE40" s="681"/>
      <c r="DF40" s="681"/>
      <c r="DG40" s="681"/>
      <c r="DH40" s="681"/>
      <c r="DI40" s="681"/>
      <c r="DJ40" s="681"/>
      <c r="DK40" s="682"/>
      <c r="DL40" s="686" t="s">
        <v>241</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172</v>
      </c>
      <c r="AE41" s="714"/>
      <c r="AF41" s="714"/>
      <c r="AG41" s="714"/>
      <c r="AH41" s="714"/>
      <c r="AI41" s="714"/>
      <c r="AJ41" s="714"/>
      <c r="AK41" s="714"/>
      <c r="AL41" s="683" t="s">
        <v>128</v>
      </c>
      <c r="AM41" s="684"/>
      <c r="AN41" s="684"/>
      <c r="AO41" s="715"/>
      <c r="AQ41" s="723" t="s">
        <v>348</v>
      </c>
      <c r="AR41" s="724"/>
      <c r="AS41" s="724"/>
      <c r="AT41" s="724"/>
      <c r="AU41" s="724"/>
      <c r="AV41" s="724"/>
      <c r="AW41" s="724"/>
      <c r="AX41" s="724"/>
      <c r="AY41" s="725"/>
      <c r="AZ41" s="680">
        <v>156876</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241</v>
      </c>
      <c r="DA41" s="701"/>
      <c r="DB41" s="701"/>
      <c r="DC41" s="702"/>
      <c r="DD41" s="686" t="s">
        <v>172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115000</v>
      </c>
      <c r="S42" s="681"/>
      <c r="T42" s="681"/>
      <c r="U42" s="681"/>
      <c r="V42" s="681"/>
      <c r="W42" s="681"/>
      <c r="X42" s="681"/>
      <c r="Y42" s="682"/>
      <c r="Z42" s="713">
        <v>1.1000000000000001</v>
      </c>
      <c r="AA42" s="713"/>
      <c r="AB42" s="713"/>
      <c r="AC42" s="713"/>
      <c r="AD42" s="714" t="s">
        <v>128</v>
      </c>
      <c r="AE42" s="714"/>
      <c r="AF42" s="714"/>
      <c r="AG42" s="714"/>
      <c r="AH42" s="714"/>
      <c r="AI42" s="714"/>
      <c r="AJ42" s="714"/>
      <c r="AK42" s="714"/>
      <c r="AL42" s="683" t="s">
        <v>128</v>
      </c>
      <c r="AM42" s="684"/>
      <c r="AN42" s="684"/>
      <c r="AO42" s="715"/>
      <c r="AQ42" s="716" t="s">
        <v>352</v>
      </c>
      <c r="AR42" s="717"/>
      <c r="AS42" s="717"/>
      <c r="AT42" s="717"/>
      <c r="AU42" s="717"/>
      <c r="AV42" s="717"/>
      <c r="AW42" s="717"/>
      <c r="AX42" s="717"/>
      <c r="AY42" s="718"/>
      <c r="AZ42" s="664">
        <v>443352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310</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2481161</v>
      </c>
      <c r="CS42" s="681"/>
      <c r="CT42" s="681"/>
      <c r="CU42" s="681"/>
      <c r="CV42" s="681"/>
      <c r="CW42" s="681"/>
      <c r="CX42" s="681"/>
      <c r="CY42" s="682"/>
      <c r="CZ42" s="683">
        <v>24.4</v>
      </c>
      <c r="DA42" s="684"/>
      <c r="DB42" s="684"/>
      <c r="DC42" s="685"/>
      <c r="DD42" s="686">
        <v>78389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10329422</v>
      </c>
      <c r="S43" s="703"/>
      <c r="T43" s="703"/>
      <c r="U43" s="703"/>
      <c r="V43" s="703"/>
      <c r="W43" s="703"/>
      <c r="X43" s="703"/>
      <c r="Y43" s="704"/>
      <c r="Z43" s="705">
        <v>100</v>
      </c>
      <c r="AA43" s="705"/>
      <c r="AB43" s="705"/>
      <c r="AC43" s="705"/>
      <c r="AD43" s="706">
        <v>4133329</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t="s">
        <v>128</v>
      </c>
      <c r="CS43" s="699"/>
      <c r="CT43" s="699"/>
      <c r="CU43" s="699"/>
      <c r="CV43" s="699"/>
      <c r="CW43" s="699"/>
      <c r="CX43" s="699"/>
      <c r="CY43" s="700"/>
      <c r="CZ43" s="683" t="s">
        <v>128</v>
      </c>
      <c r="DA43" s="701"/>
      <c r="DB43" s="701"/>
      <c r="DC43" s="702"/>
      <c r="DD43" s="686" t="s">
        <v>128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2477104</v>
      </c>
      <c r="CS44" s="681"/>
      <c r="CT44" s="681"/>
      <c r="CU44" s="681"/>
      <c r="CV44" s="681"/>
      <c r="CW44" s="681"/>
      <c r="CX44" s="681"/>
      <c r="CY44" s="682"/>
      <c r="CZ44" s="683">
        <v>24.4</v>
      </c>
      <c r="DA44" s="684"/>
      <c r="DB44" s="684"/>
      <c r="DC44" s="685"/>
      <c r="DD44" s="686">
        <v>77741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349072</v>
      </c>
      <c r="CS45" s="699"/>
      <c r="CT45" s="699"/>
      <c r="CU45" s="699"/>
      <c r="CV45" s="699"/>
      <c r="CW45" s="699"/>
      <c r="CX45" s="699"/>
      <c r="CY45" s="700"/>
      <c r="CZ45" s="683">
        <v>3.4</v>
      </c>
      <c r="DA45" s="701"/>
      <c r="DB45" s="701"/>
      <c r="DC45" s="702"/>
      <c r="DD45" s="686">
        <v>677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2112311</v>
      </c>
      <c r="CS46" s="681"/>
      <c r="CT46" s="681"/>
      <c r="CU46" s="681"/>
      <c r="CV46" s="681"/>
      <c r="CW46" s="681"/>
      <c r="CX46" s="681"/>
      <c r="CY46" s="682"/>
      <c r="CZ46" s="683">
        <v>20.8</v>
      </c>
      <c r="DA46" s="684"/>
      <c r="DB46" s="684"/>
      <c r="DC46" s="685"/>
      <c r="DD46" s="686">
        <v>76443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4057</v>
      </c>
      <c r="CS47" s="699"/>
      <c r="CT47" s="699"/>
      <c r="CU47" s="699"/>
      <c r="CV47" s="699"/>
      <c r="CW47" s="699"/>
      <c r="CX47" s="699"/>
      <c r="CY47" s="700"/>
      <c r="CZ47" s="683">
        <v>0</v>
      </c>
      <c r="DA47" s="701"/>
      <c r="DB47" s="701"/>
      <c r="DC47" s="702"/>
      <c r="DD47" s="686">
        <v>648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241</v>
      </c>
      <c r="DA48" s="684"/>
      <c r="DB48" s="684"/>
      <c r="DC48" s="685"/>
      <c r="DD48" s="686" t="s">
        <v>241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10148048</v>
      </c>
      <c r="CS49" s="665"/>
      <c r="CT49" s="665"/>
      <c r="CU49" s="665"/>
      <c r="CV49" s="665"/>
      <c r="CW49" s="665"/>
      <c r="CX49" s="665"/>
      <c r="CY49" s="666"/>
      <c r="CZ49" s="667">
        <v>100</v>
      </c>
      <c r="DA49" s="668"/>
      <c r="DB49" s="668"/>
      <c r="DC49" s="669"/>
      <c r="DD49" s="670">
        <v>4971917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wAQGG5DOc9zx0ErEvPc6372vs/TqkLD/Irc08mptXhj1PSQcwWc1BVRTfko+SxriKHyNCnN4sGg/fu9PFKJUA==" saltValue="2crXvo++jmuqppYTLlfT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election activeCell="AP58" sqref="AP58:AT5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10297</v>
      </c>
      <c r="R7" s="1200"/>
      <c r="S7" s="1200"/>
      <c r="T7" s="1200"/>
      <c r="U7" s="1200"/>
      <c r="V7" s="1200">
        <v>10127</v>
      </c>
      <c r="W7" s="1200"/>
      <c r="X7" s="1200"/>
      <c r="Y7" s="1200"/>
      <c r="Z7" s="1200"/>
      <c r="AA7" s="1200">
        <v>170</v>
      </c>
      <c r="AB7" s="1200"/>
      <c r="AC7" s="1200"/>
      <c r="AD7" s="1200"/>
      <c r="AE7" s="1201"/>
      <c r="AF7" s="1202">
        <v>144</v>
      </c>
      <c r="AG7" s="1203"/>
      <c r="AH7" s="1203"/>
      <c r="AI7" s="1203"/>
      <c r="AJ7" s="1204"/>
      <c r="AK7" s="1186">
        <v>333</v>
      </c>
      <c r="AL7" s="1187"/>
      <c r="AM7" s="1187"/>
      <c r="AN7" s="1187"/>
      <c r="AO7" s="1187"/>
      <c r="AP7" s="1187">
        <v>11009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v>0</v>
      </c>
      <c r="AB8" s="1139"/>
      <c r="AC8" s="1139"/>
      <c r="AD8" s="1139"/>
      <c r="AE8" s="1140"/>
      <c r="AF8" s="1114">
        <v>0</v>
      </c>
      <c r="AG8" s="1115"/>
      <c r="AH8" s="1115"/>
      <c r="AI8" s="1115"/>
      <c r="AJ8" s="1116"/>
      <c r="AK8" s="1181" t="s">
        <v>587</v>
      </c>
      <c r="AL8" s="1182"/>
      <c r="AM8" s="1182"/>
      <c r="AN8" s="1182"/>
      <c r="AO8" s="1182"/>
      <c r="AP8" s="1182" t="s">
        <v>587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390</v>
      </c>
      <c r="C9" s="1133"/>
      <c r="D9" s="1133"/>
      <c r="E9" s="1133"/>
      <c r="F9" s="1133"/>
      <c r="G9" s="1133"/>
      <c r="H9" s="1133"/>
      <c r="I9" s="1133"/>
      <c r="J9" s="1133"/>
      <c r="K9" s="1133"/>
      <c r="L9" s="1133"/>
      <c r="M9" s="1133"/>
      <c r="N9" s="1133"/>
      <c r="O9" s="1133"/>
      <c r="P9" s="1134"/>
      <c r="Q9" s="1138">
        <v>7</v>
      </c>
      <c r="R9" s="1139"/>
      <c r="S9" s="1139"/>
      <c r="T9" s="1139"/>
      <c r="U9" s="1139"/>
      <c r="V9" s="1139">
        <v>6</v>
      </c>
      <c r="W9" s="1139"/>
      <c r="X9" s="1139"/>
      <c r="Y9" s="1139"/>
      <c r="Z9" s="1139"/>
      <c r="AA9" s="1139">
        <v>1</v>
      </c>
      <c r="AB9" s="1139"/>
      <c r="AC9" s="1139"/>
      <c r="AD9" s="1139"/>
      <c r="AE9" s="1140"/>
      <c r="AF9" s="1114">
        <v>1</v>
      </c>
      <c r="AG9" s="1115"/>
      <c r="AH9" s="1115"/>
      <c r="AI9" s="1115"/>
      <c r="AJ9" s="1116"/>
      <c r="AK9" s="1181">
        <v>2</v>
      </c>
      <c r="AL9" s="1182"/>
      <c r="AM9" s="1182"/>
      <c r="AN9" s="1182"/>
      <c r="AO9" s="1182"/>
      <c r="AP9" s="1182">
        <v>23</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391</v>
      </c>
      <c r="C10" s="1133"/>
      <c r="D10" s="1133"/>
      <c r="E10" s="1133"/>
      <c r="F10" s="1133"/>
      <c r="G10" s="1133"/>
      <c r="H10" s="1133"/>
      <c r="I10" s="1133"/>
      <c r="J10" s="1133"/>
      <c r="K10" s="1133"/>
      <c r="L10" s="1133"/>
      <c r="M10" s="1133"/>
      <c r="N10" s="1133"/>
      <c r="O10" s="1133"/>
      <c r="P10" s="1134"/>
      <c r="Q10" s="1138">
        <v>38</v>
      </c>
      <c r="R10" s="1139"/>
      <c r="S10" s="1139"/>
      <c r="T10" s="1139"/>
      <c r="U10" s="1139"/>
      <c r="V10" s="1139">
        <v>28</v>
      </c>
      <c r="W10" s="1139"/>
      <c r="X10" s="1139"/>
      <c r="Y10" s="1139"/>
      <c r="Z10" s="1139"/>
      <c r="AA10" s="1139">
        <v>10</v>
      </c>
      <c r="AB10" s="1139"/>
      <c r="AC10" s="1139"/>
      <c r="AD10" s="1139"/>
      <c r="AE10" s="1140"/>
      <c r="AF10" s="1114">
        <v>10</v>
      </c>
      <c r="AG10" s="1115"/>
      <c r="AH10" s="1115"/>
      <c r="AI10" s="1115"/>
      <c r="AJ10" s="1116"/>
      <c r="AK10" s="1181">
        <v>8</v>
      </c>
      <c r="AL10" s="1182"/>
      <c r="AM10" s="1182"/>
      <c r="AN10" s="1182"/>
      <c r="AO10" s="1182"/>
      <c r="AP10" s="1182" t="s">
        <v>587</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10329</v>
      </c>
      <c r="R23" s="1164"/>
      <c r="S23" s="1164"/>
      <c r="T23" s="1164"/>
      <c r="U23" s="1164"/>
      <c r="V23" s="1164">
        <v>10148</v>
      </c>
      <c r="W23" s="1164"/>
      <c r="X23" s="1164"/>
      <c r="Y23" s="1164"/>
      <c r="Z23" s="1164"/>
      <c r="AA23" s="1164">
        <v>181</v>
      </c>
      <c r="AB23" s="1164"/>
      <c r="AC23" s="1164"/>
      <c r="AD23" s="1164"/>
      <c r="AE23" s="1165"/>
      <c r="AF23" s="1166">
        <v>155</v>
      </c>
      <c r="AG23" s="1164"/>
      <c r="AH23" s="1164"/>
      <c r="AI23" s="1164"/>
      <c r="AJ23" s="1167"/>
      <c r="AK23" s="1168"/>
      <c r="AL23" s="1169"/>
      <c r="AM23" s="1169"/>
      <c r="AN23" s="1169"/>
      <c r="AO23" s="1169"/>
      <c r="AP23" s="1164">
        <v>11033</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1534</v>
      </c>
      <c r="R28" s="1149"/>
      <c r="S28" s="1149"/>
      <c r="T28" s="1149"/>
      <c r="U28" s="1149"/>
      <c r="V28" s="1149">
        <v>1489</v>
      </c>
      <c r="W28" s="1149"/>
      <c r="X28" s="1149"/>
      <c r="Y28" s="1149"/>
      <c r="Z28" s="1149"/>
      <c r="AA28" s="1149">
        <v>45</v>
      </c>
      <c r="AB28" s="1149"/>
      <c r="AC28" s="1149"/>
      <c r="AD28" s="1149"/>
      <c r="AE28" s="1150"/>
      <c r="AF28" s="1151">
        <v>45</v>
      </c>
      <c r="AG28" s="1149"/>
      <c r="AH28" s="1149"/>
      <c r="AI28" s="1149"/>
      <c r="AJ28" s="1152"/>
      <c r="AK28" s="1153">
        <v>157</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1594</v>
      </c>
      <c r="R29" s="1139"/>
      <c r="S29" s="1139"/>
      <c r="T29" s="1139"/>
      <c r="U29" s="1139"/>
      <c r="V29" s="1139">
        <v>1554</v>
      </c>
      <c r="W29" s="1139"/>
      <c r="X29" s="1139"/>
      <c r="Y29" s="1139"/>
      <c r="Z29" s="1139"/>
      <c r="AA29" s="1139">
        <v>39</v>
      </c>
      <c r="AB29" s="1139"/>
      <c r="AC29" s="1139"/>
      <c r="AD29" s="1139"/>
      <c r="AE29" s="1140"/>
      <c r="AF29" s="1114">
        <v>39</v>
      </c>
      <c r="AG29" s="1115"/>
      <c r="AH29" s="1115"/>
      <c r="AI29" s="1115"/>
      <c r="AJ29" s="1116"/>
      <c r="AK29" s="1075">
        <v>288</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151</v>
      </c>
      <c r="R30" s="1139"/>
      <c r="S30" s="1139"/>
      <c r="T30" s="1139"/>
      <c r="U30" s="1139"/>
      <c r="V30" s="1139">
        <v>148</v>
      </c>
      <c r="W30" s="1139"/>
      <c r="X30" s="1139"/>
      <c r="Y30" s="1139"/>
      <c r="Z30" s="1139"/>
      <c r="AA30" s="1139">
        <v>3</v>
      </c>
      <c r="AB30" s="1139"/>
      <c r="AC30" s="1139"/>
      <c r="AD30" s="1139"/>
      <c r="AE30" s="1140"/>
      <c r="AF30" s="1114">
        <v>3</v>
      </c>
      <c r="AG30" s="1115"/>
      <c r="AH30" s="1115"/>
      <c r="AI30" s="1115"/>
      <c r="AJ30" s="1116"/>
      <c r="AK30" s="1075">
        <v>59</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276</v>
      </c>
      <c r="R31" s="1139"/>
      <c r="S31" s="1139"/>
      <c r="T31" s="1139"/>
      <c r="U31" s="1139"/>
      <c r="V31" s="1139">
        <v>244</v>
      </c>
      <c r="W31" s="1139"/>
      <c r="X31" s="1139"/>
      <c r="Y31" s="1139"/>
      <c r="Z31" s="1139"/>
      <c r="AA31" s="1139">
        <v>32</v>
      </c>
      <c r="AB31" s="1139"/>
      <c r="AC31" s="1139"/>
      <c r="AD31" s="1139"/>
      <c r="AE31" s="1140"/>
      <c r="AF31" s="1114">
        <v>193</v>
      </c>
      <c r="AG31" s="1115"/>
      <c r="AH31" s="1115"/>
      <c r="AI31" s="1115"/>
      <c r="AJ31" s="1116"/>
      <c r="AK31" s="1075">
        <v>64</v>
      </c>
      <c r="AL31" s="1066"/>
      <c r="AM31" s="1066"/>
      <c r="AN31" s="1066"/>
      <c r="AO31" s="1066"/>
      <c r="AP31" s="1066">
        <v>1548</v>
      </c>
      <c r="AQ31" s="1066"/>
      <c r="AR31" s="1066"/>
      <c r="AS31" s="1066"/>
      <c r="AT31" s="1066"/>
      <c r="AU31" s="1066">
        <v>559</v>
      </c>
      <c r="AV31" s="1066"/>
      <c r="AW31" s="1066"/>
      <c r="AX31" s="1066"/>
      <c r="AY31" s="1066"/>
      <c r="AZ31" s="1137" t="s">
        <v>587</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403</v>
      </c>
      <c r="R32" s="1139"/>
      <c r="S32" s="1139"/>
      <c r="T32" s="1139"/>
      <c r="U32" s="1139"/>
      <c r="V32" s="1139">
        <v>399</v>
      </c>
      <c r="W32" s="1139"/>
      <c r="X32" s="1139"/>
      <c r="Y32" s="1139"/>
      <c r="Z32" s="1139"/>
      <c r="AA32" s="1139">
        <v>4</v>
      </c>
      <c r="AB32" s="1139"/>
      <c r="AC32" s="1139"/>
      <c r="AD32" s="1139"/>
      <c r="AE32" s="1140"/>
      <c r="AF32" s="1114">
        <v>4</v>
      </c>
      <c r="AG32" s="1115"/>
      <c r="AH32" s="1115"/>
      <c r="AI32" s="1115"/>
      <c r="AJ32" s="1116"/>
      <c r="AK32" s="1075">
        <v>172</v>
      </c>
      <c r="AL32" s="1066"/>
      <c r="AM32" s="1066"/>
      <c r="AN32" s="1066"/>
      <c r="AO32" s="1066"/>
      <c r="AP32" s="1066">
        <v>2558</v>
      </c>
      <c r="AQ32" s="1066"/>
      <c r="AR32" s="1066"/>
      <c r="AS32" s="1066"/>
      <c r="AT32" s="1066"/>
      <c r="AU32" s="1066">
        <v>2476</v>
      </c>
      <c r="AV32" s="1066"/>
      <c r="AW32" s="1066"/>
      <c r="AX32" s="1066"/>
      <c r="AY32" s="1066"/>
      <c r="AZ32" s="1137" t="s">
        <v>587</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147</v>
      </c>
      <c r="R33" s="1139"/>
      <c r="S33" s="1139"/>
      <c r="T33" s="1139"/>
      <c r="U33" s="1139"/>
      <c r="V33" s="1139">
        <v>145</v>
      </c>
      <c r="W33" s="1139"/>
      <c r="X33" s="1139"/>
      <c r="Y33" s="1139"/>
      <c r="Z33" s="1139"/>
      <c r="AA33" s="1139">
        <v>1</v>
      </c>
      <c r="AB33" s="1139"/>
      <c r="AC33" s="1139"/>
      <c r="AD33" s="1139"/>
      <c r="AE33" s="1140"/>
      <c r="AF33" s="1114">
        <v>1</v>
      </c>
      <c r="AG33" s="1115"/>
      <c r="AH33" s="1115"/>
      <c r="AI33" s="1115"/>
      <c r="AJ33" s="1116"/>
      <c r="AK33" s="1075">
        <v>96</v>
      </c>
      <c r="AL33" s="1066"/>
      <c r="AM33" s="1066"/>
      <c r="AN33" s="1066"/>
      <c r="AO33" s="1066"/>
      <c r="AP33" s="1066">
        <v>1014</v>
      </c>
      <c r="AQ33" s="1066"/>
      <c r="AR33" s="1066"/>
      <c r="AS33" s="1066"/>
      <c r="AT33" s="1066"/>
      <c r="AU33" s="1066">
        <v>994</v>
      </c>
      <c r="AV33" s="1066"/>
      <c r="AW33" s="1066"/>
      <c r="AX33" s="1066"/>
      <c r="AY33" s="1066"/>
      <c r="AZ33" s="1137" t="s">
        <v>587</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285</v>
      </c>
      <c r="AG63" s="1054"/>
      <c r="AH63" s="1054"/>
      <c r="AI63" s="1054"/>
      <c r="AJ63" s="1125"/>
      <c r="AK63" s="1126"/>
      <c r="AL63" s="1058"/>
      <c r="AM63" s="1058"/>
      <c r="AN63" s="1058"/>
      <c r="AO63" s="1058"/>
      <c r="AP63" s="1054">
        <v>5120</v>
      </c>
      <c r="AQ63" s="1054"/>
      <c r="AR63" s="1054"/>
      <c r="AS63" s="1054"/>
      <c r="AT63" s="1054"/>
      <c r="AU63" s="1054">
        <v>4029</v>
      </c>
      <c r="AV63" s="1054"/>
      <c r="AW63" s="1054"/>
      <c r="AX63" s="1054"/>
      <c r="AY63" s="1054"/>
      <c r="AZ63" s="1120"/>
      <c r="BA63" s="1120"/>
      <c r="BB63" s="1120"/>
      <c r="BC63" s="1120"/>
      <c r="BD63" s="1120"/>
      <c r="BE63" s="1055"/>
      <c r="BF63" s="1055"/>
      <c r="BG63" s="1055"/>
      <c r="BH63" s="1055"/>
      <c r="BI63" s="1056"/>
      <c r="BJ63" s="1121" t="s">
        <v>395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400</v>
      </c>
      <c r="AB66" s="1097"/>
      <c r="AC66" s="1097"/>
      <c r="AD66" s="1097"/>
      <c r="AE66" s="1098"/>
      <c r="AF66" s="1102" t="s">
        <v>421</v>
      </c>
      <c r="AG66" s="1103"/>
      <c r="AH66" s="1103"/>
      <c r="AI66" s="1103"/>
      <c r="AJ66" s="1104"/>
      <c r="AK66" s="1096" t="s">
        <v>402</v>
      </c>
      <c r="AL66" s="1091"/>
      <c r="AM66" s="1091"/>
      <c r="AN66" s="1091"/>
      <c r="AO66" s="1092"/>
      <c r="AP66" s="1096" t="s">
        <v>403</v>
      </c>
      <c r="AQ66" s="1097"/>
      <c r="AR66" s="1097"/>
      <c r="AS66" s="1097"/>
      <c r="AT66" s="1098"/>
      <c r="AU66" s="1096" t="s">
        <v>422</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577</v>
      </c>
      <c r="C68" s="1081"/>
      <c r="D68" s="1081"/>
      <c r="E68" s="1081"/>
      <c r="F68" s="1081"/>
      <c r="G68" s="1081"/>
      <c r="H68" s="1081"/>
      <c r="I68" s="1081"/>
      <c r="J68" s="1081"/>
      <c r="K68" s="1081"/>
      <c r="L68" s="1081"/>
      <c r="M68" s="1081"/>
      <c r="N68" s="1081"/>
      <c r="O68" s="1081"/>
      <c r="P68" s="1082"/>
      <c r="Q68" s="1083">
        <v>9867</v>
      </c>
      <c r="R68" s="1077"/>
      <c r="S68" s="1077"/>
      <c r="T68" s="1077"/>
      <c r="U68" s="1077"/>
      <c r="V68" s="1077">
        <v>6844</v>
      </c>
      <c r="W68" s="1077"/>
      <c r="X68" s="1077"/>
      <c r="Y68" s="1077"/>
      <c r="Z68" s="1077"/>
      <c r="AA68" s="1077">
        <v>3023</v>
      </c>
      <c r="AB68" s="1077"/>
      <c r="AC68" s="1077"/>
      <c r="AD68" s="1077"/>
      <c r="AE68" s="1077"/>
      <c r="AF68" s="1077">
        <v>3023</v>
      </c>
      <c r="AG68" s="1077"/>
      <c r="AH68" s="1077"/>
      <c r="AI68" s="1077"/>
      <c r="AJ68" s="1077"/>
      <c r="AK68" s="1077" t="s">
        <v>587</v>
      </c>
      <c r="AL68" s="1077"/>
      <c r="AM68" s="1077"/>
      <c r="AN68" s="1077"/>
      <c r="AO68" s="1077"/>
      <c r="AP68" s="1077" t="s">
        <v>587</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578</v>
      </c>
      <c r="C69" s="1070"/>
      <c r="D69" s="1070"/>
      <c r="E69" s="1070"/>
      <c r="F69" s="1070"/>
      <c r="G69" s="1070"/>
      <c r="H69" s="1070"/>
      <c r="I69" s="1070"/>
      <c r="J69" s="1070"/>
      <c r="K69" s="1070"/>
      <c r="L69" s="1070"/>
      <c r="M69" s="1070"/>
      <c r="N69" s="1070"/>
      <c r="O69" s="1070"/>
      <c r="P69" s="1071"/>
      <c r="Q69" s="1072">
        <v>245</v>
      </c>
      <c r="R69" s="1066"/>
      <c r="S69" s="1066"/>
      <c r="T69" s="1066"/>
      <c r="U69" s="1066"/>
      <c r="V69" s="1066">
        <v>236</v>
      </c>
      <c r="W69" s="1066"/>
      <c r="X69" s="1066"/>
      <c r="Y69" s="1066"/>
      <c r="Z69" s="1066"/>
      <c r="AA69" s="1066">
        <v>9</v>
      </c>
      <c r="AB69" s="1066"/>
      <c r="AC69" s="1066"/>
      <c r="AD69" s="1066"/>
      <c r="AE69" s="1066"/>
      <c r="AF69" s="1066">
        <v>9</v>
      </c>
      <c r="AG69" s="1066"/>
      <c r="AH69" s="1066"/>
      <c r="AI69" s="1066"/>
      <c r="AJ69" s="1066"/>
      <c r="AK69" s="1066">
        <v>7</v>
      </c>
      <c r="AL69" s="1066"/>
      <c r="AM69" s="1066"/>
      <c r="AN69" s="1066"/>
      <c r="AO69" s="1066"/>
      <c r="AP69" s="1066" t="s">
        <v>587</v>
      </c>
      <c r="AQ69" s="1066"/>
      <c r="AR69" s="1066"/>
      <c r="AS69" s="1066"/>
      <c r="AT69" s="1066"/>
      <c r="AU69" s="1066" t="s">
        <v>587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579</v>
      </c>
      <c r="C70" s="1070"/>
      <c r="D70" s="1070"/>
      <c r="E70" s="1070"/>
      <c r="F70" s="1070"/>
      <c r="G70" s="1070"/>
      <c r="H70" s="1070"/>
      <c r="I70" s="1070"/>
      <c r="J70" s="1070"/>
      <c r="K70" s="1070"/>
      <c r="L70" s="1070"/>
      <c r="M70" s="1070"/>
      <c r="N70" s="1070"/>
      <c r="O70" s="1070"/>
      <c r="P70" s="1071"/>
      <c r="Q70" s="1072">
        <v>446</v>
      </c>
      <c r="R70" s="1066"/>
      <c r="S70" s="1066"/>
      <c r="T70" s="1066"/>
      <c r="U70" s="1066"/>
      <c r="V70" s="1066">
        <v>418</v>
      </c>
      <c r="W70" s="1066"/>
      <c r="X70" s="1066"/>
      <c r="Y70" s="1066"/>
      <c r="Z70" s="1066"/>
      <c r="AA70" s="1066">
        <v>28</v>
      </c>
      <c r="AB70" s="1066"/>
      <c r="AC70" s="1066"/>
      <c r="AD70" s="1066"/>
      <c r="AE70" s="1066"/>
      <c r="AF70" s="1066">
        <v>28</v>
      </c>
      <c r="AG70" s="1066"/>
      <c r="AH70" s="1066"/>
      <c r="AI70" s="1066"/>
      <c r="AJ70" s="1066"/>
      <c r="AK70" s="1066" t="s">
        <v>587</v>
      </c>
      <c r="AL70" s="1066"/>
      <c r="AM70" s="1066"/>
      <c r="AN70" s="1066"/>
      <c r="AO70" s="1066"/>
      <c r="AP70" s="1066">
        <v>324</v>
      </c>
      <c r="AQ70" s="1066"/>
      <c r="AR70" s="1066"/>
      <c r="AS70" s="1066"/>
      <c r="AT70" s="1066"/>
      <c r="AU70" s="1066">
        <v>162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580</v>
      </c>
      <c r="C71" s="1070"/>
      <c r="D71" s="1070"/>
      <c r="E71" s="1070"/>
      <c r="F71" s="1070"/>
      <c r="G71" s="1070"/>
      <c r="H71" s="1070"/>
      <c r="I71" s="1070"/>
      <c r="J71" s="1070"/>
      <c r="K71" s="1070"/>
      <c r="L71" s="1070"/>
      <c r="M71" s="1070"/>
      <c r="N71" s="1070"/>
      <c r="O71" s="1070"/>
      <c r="P71" s="1071"/>
      <c r="Q71" s="1072">
        <v>704</v>
      </c>
      <c r="R71" s="1066"/>
      <c r="S71" s="1066"/>
      <c r="T71" s="1066"/>
      <c r="U71" s="1066"/>
      <c r="V71" s="1066">
        <v>685</v>
      </c>
      <c r="W71" s="1066"/>
      <c r="X71" s="1066"/>
      <c r="Y71" s="1066"/>
      <c r="Z71" s="1066"/>
      <c r="AA71" s="1066">
        <v>19</v>
      </c>
      <c r="AB71" s="1066"/>
      <c r="AC71" s="1066"/>
      <c r="AD71" s="1066"/>
      <c r="AE71" s="1066"/>
      <c r="AF71" s="1066">
        <v>19</v>
      </c>
      <c r="AG71" s="1066"/>
      <c r="AH71" s="1066"/>
      <c r="AI71" s="1066"/>
      <c r="AJ71" s="1066"/>
      <c r="AK71" s="1066">
        <v>14</v>
      </c>
      <c r="AL71" s="1066"/>
      <c r="AM71" s="1066"/>
      <c r="AN71" s="1066"/>
      <c r="AO71" s="1066"/>
      <c r="AP71" s="1066" t="s">
        <v>587</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581</v>
      </c>
      <c r="C72" s="1070"/>
      <c r="D72" s="1070"/>
      <c r="E72" s="1070"/>
      <c r="F72" s="1070"/>
      <c r="G72" s="1070"/>
      <c r="H72" s="1070"/>
      <c r="I72" s="1070"/>
      <c r="J72" s="1070"/>
      <c r="K72" s="1070"/>
      <c r="L72" s="1070"/>
      <c r="M72" s="1070"/>
      <c r="N72" s="1070"/>
      <c r="O72" s="1070"/>
      <c r="P72" s="1071"/>
      <c r="Q72" s="1072">
        <v>780</v>
      </c>
      <c r="R72" s="1066"/>
      <c r="S72" s="1066"/>
      <c r="T72" s="1066"/>
      <c r="U72" s="1066"/>
      <c r="V72" s="1066">
        <v>742</v>
      </c>
      <c r="W72" s="1066"/>
      <c r="X72" s="1066"/>
      <c r="Y72" s="1066"/>
      <c r="Z72" s="1066"/>
      <c r="AA72" s="1066">
        <v>38</v>
      </c>
      <c r="AB72" s="1066"/>
      <c r="AC72" s="1066"/>
      <c r="AD72" s="1066"/>
      <c r="AE72" s="1066"/>
      <c r="AF72" s="1066">
        <v>38</v>
      </c>
      <c r="AG72" s="1066"/>
      <c r="AH72" s="1066"/>
      <c r="AI72" s="1066"/>
      <c r="AJ72" s="1066"/>
      <c r="AK72" s="1066">
        <v>14</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582</v>
      </c>
      <c r="C73" s="1070"/>
      <c r="D73" s="1070"/>
      <c r="E73" s="1070"/>
      <c r="F73" s="1070"/>
      <c r="G73" s="1070"/>
      <c r="H73" s="1070"/>
      <c r="I73" s="1070"/>
      <c r="J73" s="1070"/>
      <c r="K73" s="1070"/>
      <c r="L73" s="1070"/>
      <c r="M73" s="1070"/>
      <c r="N73" s="1070"/>
      <c r="O73" s="1070"/>
      <c r="P73" s="1071"/>
      <c r="Q73" s="1072">
        <v>616</v>
      </c>
      <c r="R73" s="1066"/>
      <c r="S73" s="1066"/>
      <c r="T73" s="1066"/>
      <c r="U73" s="1066"/>
      <c r="V73" s="1066">
        <v>603</v>
      </c>
      <c r="W73" s="1066"/>
      <c r="X73" s="1066"/>
      <c r="Y73" s="1066"/>
      <c r="Z73" s="1066"/>
      <c r="AA73" s="1066">
        <v>13</v>
      </c>
      <c r="AB73" s="1066"/>
      <c r="AC73" s="1066"/>
      <c r="AD73" s="1066"/>
      <c r="AE73" s="1066"/>
      <c r="AF73" s="1066">
        <v>13</v>
      </c>
      <c r="AG73" s="1066"/>
      <c r="AH73" s="1066"/>
      <c r="AI73" s="1066"/>
      <c r="AJ73" s="1066"/>
      <c r="AK73" s="1066">
        <v>523</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583</v>
      </c>
      <c r="C74" s="1070"/>
      <c r="D74" s="1070"/>
      <c r="E74" s="1070"/>
      <c r="F74" s="1070"/>
      <c r="G74" s="1070"/>
      <c r="H74" s="1070"/>
      <c r="I74" s="1070"/>
      <c r="J74" s="1070"/>
      <c r="K74" s="1070"/>
      <c r="L74" s="1070"/>
      <c r="M74" s="1070"/>
      <c r="N74" s="1070"/>
      <c r="O74" s="1070"/>
      <c r="P74" s="1071"/>
      <c r="Q74" s="1072">
        <v>15236</v>
      </c>
      <c r="R74" s="1066"/>
      <c r="S74" s="1066"/>
      <c r="T74" s="1066"/>
      <c r="U74" s="1066"/>
      <c r="V74" s="1066">
        <v>14827</v>
      </c>
      <c r="W74" s="1066"/>
      <c r="X74" s="1066"/>
      <c r="Y74" s="1066"/>
      <c r="Z74" s="1066"/>
      <c r="AA74" s="1066">
        <v>408</v>
      </c>
      <c r="AB74" s="1066"/>
      <c r="AC74" s="1066"/>
      <c r="AD74" s="1066"/>
      <c r="AE74" s="1066"/>
      <c r="AF74" s="1066">
        <v>3295</v>
      </c>
      <c r="AG74" s="1066"/>
      <c r="AH74" s="1066"/>
      <c r="AI74" s="1066"/>
      <c r="AJ74" s="1066"/>
      <c r="AK74" s="1066">
        <v>2270</v>
      </c>
      <c r="AL74" s="1066"/>
      <c r="AM74" s="1066"/>
      <c r="AN74" s="1066"/>
      <c r="AO74" s="1066"/>
      <c r="AP74" s="1066">
        <v>5882</v>
      </c>
      <c r="AQ74" s="1066"/>
      <c r="AR74" s="1066"/>
      <c r="AS74" s="1066"/>
      <c r="AT74" s="1066"/>
      <c r="AU74" s="1066">
        <v>215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584</v>
      </c>
      <c r="C75" s="1070"/>
      <c r="D75" s="1070"/>
      <c r="E75" s="1070"/>
      <c r="F75" s="1070"/>
      <c r="G75" s="1070"/>
      <c r="H75" s="1070"/>
      <c r="I75" s="1070"/>
      <c r="J75" s="1070"/>
      <c r="K75" s="1070"/>
      <c r="L75" s="1070"/>
      <c r="M75" s="1070"/>
      <c r="N75" s="1070"/>
      <c r="O75" s="1070"/>
      <c r="P75" s="1071"/>
      <c r="Q75" s="1073">
        <v>534</v>
      </c>
      <c r="R75" s="1074"/>
      <c r="S75" s="1074"/>
      <c r="T75" s="1074"/>
      <c r="U75" s="1075"/>
      <c r="V75" s="1076">
        <v>508</v>
      </c>
      <c r="W75" s="1074"/>
      <c r="X75" s="1074"/>
      <c r="Y75" s="1074"/>
      <c r="Z75" s="1075"/>
      <c r="AA75" s="1076">
        <v>26</v>
      </c>
      <c r="AB75" s="1074"/>
      <c r="AC75" s="1074"/>
      <c r="AD75" s="1074"/>
      <c r="AE75" s="1075"/>
      <c r="AF75" s="1076">
        <v>26</v>
      </c>
      <c r="AG75" s="1074"/>
      <c r="AH75" s="1074"/>
      <c r="AI75" s="1074"/>
      <c r="AJ75" s="1075"/>
      <c r="AK75" s="1076">
        <v>5</v>
      </c>
      <c r="AL75" s="1074"/>
      <c r="AM75" s="1074"/>
      <c r="AN75" s="1074"/>
      <c r="AO75" s="1075"/>
      <c r="AP75" s="1076" t="s">
        <v>587</v>
      </c>
      <c r="AQ75" s="1074"/>
      <c r="AR75" s="1074"/>
      <c r="AS75" s="1074"/>
      <c r="AT75" s="1075"/>
      <c r="AU75" s="1076" t="s">
        <v>587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585</v>
      </c>
      <c r="C76" s="1070"/>
      <c r="D76" s="1070"/>
      <c r="E76" s="1070"/>
      <c r="F76" s="1070"/>
      <c r="G76" s="1070"/>
      <c r="H76" s="1070"/>
      <c r="I76" s="1070"/>
      <c r="J76" s="1070"/>
      <c r="K76" s="1070"/>
      <c r="L76" s="1070"/>
      <c r="M76" s="1070"/>
      <c r="N76" s="1070"/>
      <c r="O76" s="1070"/>
      <c r="P76" s="1071"/>
      <c r="Q76" s="1073">
        <v>171935</v>
      </c>
      <c r="R76" s="1074"/>
      <c r="S76" s="1074"/>
      <c r="T76" s="1074"/>
      <c r="U76" s="1075"/>
      <c r="V76" s="1076">
        <v>162213</v>
      </c>
      <c r="W76" s="1074"/>
      <c r="X76" s="1074"/>
      <c r="Y76" s="1074"/>
      <c r="Z76" s="1075"/>
      <c r="AA76" s="1076">
        <v>9722</v>
      </c>
      <c r="AB76" s="1074"/>
      <c r="AC76" s="1074"/>
      <c r="AD76" s="1074"/>
      <c r="AE76" s="1075"/>
      <c r="AF76" s="1076">
        <v>9719</v>
      </c>
      <c r="AG76" s="1074"/>
      <c r="AH76" s="1074"/>
      <c r="AI76" s="1074"/>
      <c r="AJ76" s="1075"/>
      <c r="AK76" s="1076">
        <v>4660</v>
      </c>
      <c r="AL76" s="1074"/>
      <c r="AM76" s="1074"/>
      <c r="AN76" s="1074"/>
      <c r="AO76" s="1075"/>
      <c r="AP76" s="1076" t="s">
        <v>587</v>
      </c>
      <c r="AQ76" s="1074"/>
      <c r="AR76" s="1074"/>
      <c r="AS76" s="1074"/>
      <c r="AT76" s="1075"/>
      <c r="AU76" s="1076" t="s">
        <v>587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586</v>
      </c>
      <c r="C77" s="1070"/>
      <c r="D77" s="1070"/>
      <c r="E77" s="1070"/>
      <c r="F77" s="1070"/>
      <c r="G77" s="1070"/>
      <c r="H77" s="1070"/>
      <c r="I77" s="1070"/>
      <c r="J77" s="1070"/>
      <c r="K77" s="1070"/>
      <c r="L77" s="1070"/>
      <c r="M77" s="1070"/>
      <c r="N77" s="1070"/>
      <c r="O77" s="1070"/>
      <c r="P77" s="1071"/>
      <c r="Q77" s="1073">
        <v>148</v>
      </c>
      <c r="R77" s="1074"/>
      <c r="S77" s="1074"/>
      <c r="T77" s="1074"/>
      <c r="U77" s="1075"/>
      <c r="V77" s="1076">
        <v>143</v>
      </c>
      <c r="W77" s="1074"/>
      <c r="X77" s="1074"/>
      <c r="Y77" s="1074"/>
      <c r="Z77" s="1075"/>
      <c r="AA77" s="1076">
        <v>6</v>
      </c>
      <c r="AB77" s="1074"/>
      <c r="AC77" s="1074"/>
      <c r="AD77" s="1074"/>
      <c r="AE77" s="1075"/>
      <c r="AF77" s="1076">
        <v>6</v>
      </c>
      <c r="AG77" s="1074"/>
      <c r="AH77" s="1074"/>
      <c r="AI77" s="1074"/>
      <c r="AJ77" s="1075"/>
      <c r="AK77" s="1076">
        <v>12</v>
      </c>
      <c r="AL77" s="1074"/>
      <c r="AM77" s="1074"/>
      <c r="AN77" s="1074"/>
      <c r="AO77" s="1075"/>
      <c r="AP77" s="1076" t="s">
        <v>587</v>
      </c>
      <c r="AQ77" s="1074"/>
      <c r="AR77" s="1074"/>
      <c r="AS77" s="1074"/>
      <c r="AT77" s="1075"/>
      <c r="AU77" s="1076" t="s">
        <v>587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16176</v>
      </c>
      <c r="AG88" s="1054"/>
      <c r="AH88" s="1054"/>
      <c r="AI88" s="1054"/>
      <c r="AJ88" s="1054"/>
      <c r="AK88" s="1058"/>
      <c r="AL88" s="1058"/>
      <c r="AM88" s="1058"/>
      <c r="AN88" s="1058"/>
      <c r="AO88" s="1058"/>
      <c r="AP88" s="1054">
        <v>6206</v>
      </c>
      <c r="AQ88" s="1054"/>
      <c r="AR88" s="1054"/>
      <c r="AS88" s="1054"/>
      <c r="AT88" s="1054"/>
      <c r="AU88" s="1054">
        <v>377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306</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306</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306</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879946</v>
      </c>
      <c r="AB110" s="982"/>
      <c r="AC110" s="982"/>
      <c r="AD110" s="982"/>
      <c r="AE110" s="983"/>
      <c r="AF110" s="984">
        <v>843992</v>
      </c>
      <c r="AG110" s="982"/>
      <c r="AH110" s="982"/>
      <c r="AI110" s="982"/>
      <c r="AJ110" s="983"/>
      <c r="AK110" s="984">
        <v>836685</v>
      </c>
      <c r="AL110" s="982"/>
      <c r="AM110" s="982"/>
      <c r="AN110" s="982"/>
      <c r="AO110" s="983"/>
      <c r="AP110" s="985">
        <v>23.1</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9636366</v>
      </c>
      <c r="BR110" s="929"/>
      <c r="BS110" s="929"/>
      <c r="BT110" s="929"/>
      <c r="BU110" s="929"/>
      <c r="BV110" s="929">
        <v>9410855</v>
      </c>
      <c r="BW110" s="929"/>
      <c r="BX110" s="929"/>
      <c r="BY110" s="929"/>
      <c r="BZ110" s="929"/>
      <c r="CA110" s="929">
        <v>11032611</v>
      </c>
      <c r="CB110" s="929"/>
      <c r="CC110" s="929"/>
      <c r="CD110" s="929"/>
      <c r="CE110" s="929"/>
      <c r="CF110" s="953">
        <v>304.89999999999998</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395</v>
      </c>
      <c r="DM110" s="929"/>
      <c r="DN110" s="929"/>
      <c r="DO110" s="929"/>
      <c r="DP110" s="929"/>
      <c r="DQ110" s="929" t="s">
        <v>128</v>
      </c>
      <c r="DR110" s="929"/>
      <c r="DS110" s="929"/>
      <c r="DT110" s="929"/>
      <c r="DU110" s="929"/>
      <c r="DV110" s="930" t="s">
        <v>395</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395</v>
      </c>
      <c r="AB111" s="1010"/>
      <c r="AC111" s="1010"/>
      <c r="AD111" s="1010"/>
      <c r="AE111" s="1011"/>
      <c r="AF111" s="1012" t="s">
        <v>128</v>
      </c>
      <c r="AG111" s="1010"/>
      <c r="AH111" s="1010"/>
      <c r="AI111" s="1010"/>
      <c r="AJ111" s="1011"/>
      <c r="AK111" s="1012" t="s">
        <v>128</v>
      </c>
      <c r="AL111" s="1010"/>
      <c r="AM111" s="1010"/>
      <c r="AN111" s="1010"/>
      <c r="AO111" s="1011"/>
      <c r="AP111" s="1013" t="s">
        <v>395</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t="s">
        <v>395</v>
      </c>
      <c r="BR111" s="901"/>
      <c r="BS111" s="901"/>
      <c r="BT111" s="901"/>
      <c r="BU111" s="901"/>
      <c r="BV111" s="901" t="s">
        <v>442</v>
      </c>
      <c r="BW111" s="901"/>
      <c r="BX111" s="901"/>
      <c r="BY111" s="901"/>
      <c r="BZ111" s="901"/>
      <c r="CA111" s="901" t="s">
        <v>395</v>
      </c>
      <c r="CB111" s="901"/>
      <c r="CC111" s="901"/>
      <c r="CD111" s="901"/>
      <c r="CE111" s="901"/>
      <c r="CF111" s="962" t="s">
        <v>128</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395</v>
      </c>
      <c r="DM111" s="901"/>
      <c r="DN111" s="901"/>
      <c r="DO111" s="901"/>
      <c r="DP111" s="901"/>
      <c r="DQ111" s="901" t="s">
        <v>395</v>
      </c>
      <c r="DR111" s="901"/>
      <c r="DS111" s="901"/>
      <c r="DT111" s="901"/>
      <c r="DU111" s="901"/>
      <c r="DV111" s="878" t="s">
        <v>442</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395</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3817899</v>
      </c>
      <c r="BR112" s="901"/>
      <c r="BS112" s="901"/>
      <c r="BT112" s="901"/>
      <c r="BU112" s="901"/>
      <c r="BV112" s="901">
        <v>3987575</v>
      </c>
      <c r="BW112" s="901"/>
      <c r="BX112" s="901"/>
      <c r="BY112" s="901"/>
      <c r="BZ112" s="901"/>
      <c r="CA112" s="901">
        <v>4028781</v>
      </c>
      <c r="CB112" s="901"/>
      <c r="CC112" s="901"/>
      <c r="CD112" s="901"/>
      <c r="CE112" s="901"/>
      <c r="CF112" s="962">
        <v>111.3</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395</v>
      </c>
      <c r="DH112" s="901"/>
      <c r="DI112" s="901"/>
      <c r="DJ112" s="901"/>
      <c r="DK112" s="901"/>
      <c r="DL112" s="901" t="s">
        <v>128</v>
      </c>
      <c r="DM112" s="901"/>
      <c r="DN112" s="901"/>
      <c r="DO112" s="901"/>
      <c r="DP112" s="901"/>
      <c r="DQ112" s="901" t="s">
        <v>442</v>
      </c>
      <c r="DR112" s="901"/>
      <c r="DS112" s="901"/>
      <c r="DT112" s="901"/>
      <c r="DU112" s="901"/>
      <c r="DV112" s="878" t="s">
        <v>128</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276183</v>
      </c>
      <c r="AB113" s="1010"/>
      <c r="AC113" s="1010"/>
      <c r="AD113" s="1010"/>
      <c r="AE113" s="1011"/>
      <c r="AF113" s="1012">
        <v>283256</v>
      </c>
      <c r="AG113" s="1010"/>
      <c r="AH113" s="1010"/>
      <c r="AI113" s="1010"/>
      <c r="AJ113" s="1011"/>
      <c r="AK113" s="1012">
        <v>292561</v>
      </c>
      <c r="AL113" s="1010"/>
      <c r="AM113" s="1010"/>
      <c r="AN113" s="1010"/>
      <c r="AO113" s="1011"/>
      <c r="AP113" s="1013">
        <v>8.1</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358997</v>
      </c>
      <c r="BR113" s="901"/>
      <c r="BS113" s="901"/>
      <c r="BT113" s="901"/>
      <c r="BU113" s="901"/>
      <c r="BV113" s="901">
        <v>404811</v>
      </c>
      <c r="BW113" s="901"/>
      <c r="BX113" s="901"/>
      <c r="BY113" s="901"/>
      <c r="BZ113" s="901"/>
      <c r="CA113" s="901">
        <v>376615</v>
      </c>
      <c r="CB113" s="901"/>
      <c r="CC113" s="901"/>
      <c r="CD113" s="901"/>
      <c r="CE113" s="901"/>
      <c r="CF113" s="962">
        <v>10.4</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395</v>
      </c>
      <c r="DH113" s="864"/>
      <c r="DI113" s="864"/>
      <c r="DJ113" s="864"/>
      <c r="DK113" s="865"/>
      <c r="DL113" s="866" t="s">
        <v>442</v>
      </c>
      <c r="DM113" s="864"/>
      <c r="DN113" s="864"/>
      <c r="DO113" s="864"/>
      <c r="DP113" s="865"/>
      <c r="DQ113" s="866" t="s">
        <v>395</v>
      </c>
      <c r="DR113" s="864"/>
      <c r="DS113" s="864"/>
      <c r="DT113" s="864"/>
      <c r="DU113" s="865"/>
      <c r="DV113" s="911" t="s">
        <v>128</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52364</v>
      </c>
      <c r="AB114" s="864"/>
      <c r="AC114" s="864"/>
      <c r="AD114" s="864"/>
      <c r="AE114" s="865"/>
      <c r="AF114" s="866">
        <v>56843</v>
      </c>
      <c r="AG114" s="864"/>
      <c r="AH114" s="864"/>
      <c r="AI114" s="864"/>
      <c r="AJ114" s="865"/>
      <c r="AK114" s="866">
        <v>51878</v>
      </c>
      <c r="AL114" s="864"/>
      <c r="AM114" s="864"/>
      <c r="AN114" s="864"/>
      <c r="AO114" s="865"/>
      <c r="AP114" s="911">
        <v>1.4</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890660</v>
      </c>
      <c r="BR114" s="901"/>
      <c r="BS114" s="901"/>
      <c r="BT114" s="901"/>
      <c r="BU114" s="901"/>
      <c r="BV114" s="901">
        <v>861633</v>
      </c>
      <c r="BW114" s="901"/>
      <c r="BX114" s="901"/>
      <c r="BY114" s="901"/>
      <c r="BZ114" s="901"/>
      <c r="CA114" s="901">
        <v>804566</v>
      </c>
      <c r="CB114" s="901"/>
      <c r="CC114" s="901"/>
      <c r="CD114" s="901"/>
      <c r="CE114" s="901"/>
      <c r="CF114" s="962">
        <v>22.2</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395</v>
      </c>
      <c r="DR114" s="864"/>
      <c r="DS114" s="864"/>
      <c r="DT114" s="864"/>
      <c r="DU114" s="865"/>
      <c r="DV114" s="911" t="s">
        <v>395</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v>
      </c>
      <c r="AB115" s="1010"/>
      <c r="AC115" s="1010"/>
      <c r="AD115" s="1010"/>
      <c r="AE115" s="1011"/>
      <c r="AF115" s="1012">
        <v>7</v>
      </c>
      <c r="AG115" s="1010"/>
      <c r="AH115" s="1010"/>
      <c r="AI115" s="1010"/>
      <c r="AJ115" s="1011"/>
      <c r="AK115" s="1012">
        <v>5</v>
      </c>
      <c r="AL115" s="1010"/>
      <c r="AM115" s="1010"/>
      <c r="AN115" s="1010"/>
      <c r="AO115" s="1011"/>
      <c r="AP115" s="1013">
        <v>0</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395</v>
      </c>
      <c r="BW115" s="901"/>
      <c r="BX115" s="901"/>
      <c r="BY115" s="901"/>
      <c r="BZ115" s="901"/>
      <c r="CA115" s="901" t="s">
        <v>395</v>
      </c>
      <c r="CB115" s="901"/>
      <c r="CC115" s="901"/>
      <c r="CD115" s="901"/>
      <c r="CE115" s="901"/>
      <c r="CF115" s="962" t="s">
        <v>395</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395</v>
      </c>
      <c r="DH115" s="864"/>
      <c r="DI115" s="864"/>
      <c r="DJ115" s="864"/>
      <c r="DK115" s="865"/>
      <c r="DL115" s="866" t="s">
        <v>442</v>
      </c>
      <c r="DM115" s="864"/>
      <c r="DN115" s="864"/>
      <c r="DO115" s="864"/>
      <c r="DP115" s="865"/>
      <c r="DQ115" s="866" t="s">
        <v>395</v>
      </c>
      <c r="DR115" s="864"/>
      <c r="DS115" s="864"/>
      <c r="DT115" s="864"/>
      <c r="DU115" s="865"/>
      <c r="DV115" s="911" t="s">
        <v>395</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1085</v>
      </c>
      <c r="AB116" s="864"/>
      <c r="AC116" s="864"/>
      <c r="AD116" s="864"/>
      <c r="AE116" s="865"/>
      <c r="AF116" s="866">
        <v>1347</v>
      </c>
      <c r="AG116" s="864"/>
      <c r="AH116" s="864"/>
      <c r="AI116" s="864"/>
      <c r="AJ116" s="865"/>
      <c r="AK116" s="866">
        <v>1913</v>
      </c>
      <c r="AL116" s="864"/>
      <c r="AM116" s="864"/>
      <c r="AN116" s="864"/>
      <c r="AO116" s="865"/>
      <c r="AP116" s="911">
        <v>0.1</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395</v>
      </c>
      <c r="BR116" s="901"/>
      <c r="BS116" s="901"/>
      <c r="BT116" s="901"/>
      <c r="BU116" s="901"/>
      <c r="BV116" s="901" t="s">
        <v>128</v>
      </c>
      <c r="BW116" s="901"/>
      <c r="BX116" s="901"/>
      <c r="BY116" s="901"/>
      <c r="BZ116" s="901"/>
      <c r="CA116" s="901" t="s">
        <v>128</v>
      </c>
      <c r="CB116" s="901"/>
      <c r="CC116" s="901"/>
      <c r="CD116" s="901"/>
      <c r="CE116" s="901"/>
      <c r="CF116" s="962" t="s">
        <v>395</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128</v>
      </c>
      <c r="DR116" s="864"/>
      <c r="DS116" s="864"/>
      <c r="DT116" s="864"/>
      <c r="DU116" s="865"/>
      <c r="DV116" s="911" t="s">
        <v>395</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1209586</v>
      </c>
      <c r="AB117" s="996"/>
      <c r="AC117" s="996"/>
      <c r="AD117" s="996"/>
      <c r="AE117" s="997"/>
      <c r="AF117" s="998">
        <v>1185445</v>
      </c>
      <c r="AG117" s="996"/>
      <c r="AH117" s="996"/>
      <c r="AI117" s="996"/>
      <c r="AJ117" s="997"/>
      <c r="AK117" s="998">
        <v>1183042</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395</v>
      </c>
      <c r="BR117" s="901"/>
      <c r="BS117" s="901"/>
      <c r="BT117" s="901"/>
      <c r="BU117" s="901"/>
      <c r="BV117" s="901" t="s">
        <v>442</v>
      </c>
      <c r="BW117" s="901"/>
      <c r="BX117" s="901"/>
      <c r="BY117" s="901"/>
      <c r="BZ117" s="901"/>
      <c r="CA117" s="901" t="s">
        <v>128</v>
      </c>
      <c r="CB117" s="901"/>
      <c r="CC117" s="901"/>
      <c r="CD117" s="901"/>
      <c r="CE117" s="901"/>
      <c r="CF117" s="962" t="s">
        <v>395</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395</v>
      </c>
      <c r="DH117" s="864"/>
      <c r="DI117" s="864"/>
      <c r="DJ117" s="864"/>
      <c r="DK117" s="865"/>
      <c r="DL117" s="866" t="s">
        <v>395</v>
      </c>
      <c r="DM117" s="864"/>
      <c r="DN117" s="864"/>
      <c r="DO117" s="864"/>
      <c r="DP117" s="865"/>
      <c r="DQ117" s="866" t="s">
        <v>442</v>
      </c>
      <c r="DR117" s="864"/>
      <c r="DS117" s="864"/>
      <c r="DT117" s="864"/>
      <c r="DU117" s="865"/>
      <c r="DV117" s="911" t="s">
        <v>395</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306</v>
      </c>
      <c r="AL118" s="989"/>
      <c r="AM118" s="989"/>
      <c r="AN118" s="989"/>
      <c r="AO118" s="990"/>
      <c r="AP118" s="992" t="s">
        <v>434</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395</v>
      </c>
      <c r="DH118" s="864"/>
      <c r="DI118" s="864"/>
      <c r="DJ118" s="864"/>
      <c r="DK118" s="865"/>
      <c r="DL118" s="866" t="s">
        <v>395</v>
      </c>
      <c r="DM118" s="864"/>
      <c r="DN118" s="864"/>
      <c r="DO118" s="864"/>
      <c r="DP118" s="865"/>
      <c r="DQ118" s="866" t="s">
        <v>395</v>
      </c>
      <c r="DR118" s="864"/>
      <c r="DS118" s="864"/>
      <c r="DT118" s="864"/>
      <c r="DU118" s="865"/>
      <c r="DV118" s="911" t="s">
        <v>128</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465</v>
      </c>
      <c r="BP119" s="965"/>
      <c r="BQ119" s="969">
        <v>14703922</v>
      </c>
      <c r="BR119" s="932"/>
      <c r="BS119" s="932"/>
      <c r="BT119" s="932"/>
      <c r="BU119" s="932"/>
      <c r="BV119" s="932">
        <v>14664874</v>
      </c>
      <c r="BW119" s="932"/>
      <c r="BX119" s="932"/>
      <c r="BY119" s="932"/>
      <c r="BZ119" s="932"/>
      <c r="CA119" s="932">
        <v>16242573</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395</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395</v>
      </c>
      <c r="AG120" s="864"/>
      <c r="AH120" s="864"/>
      <c r="AI120" s="864"/>
      <c r="AJ120" s="865"/>
      <c r="AK120" s="866" t="s">
        <v>395</v>
      </c>
      <c r="AL120" s="864"/>
      <c r="AM120" s="864"/>
      <c r="AN120" s="864"/>
      <c r="AO120" s="865"/>
      <c r="AP120" s="911" t="s">
        <v>128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824453</v>
      </c>
      <c r="BR120" s="929"/>
      <c r="BS120" s="929"/>
      <c r="BT120" s="929"/>
      <c r="BU120" s="929"/>
      <c r="BV120" s="929">
        <v>938644</v>
      </c>
      <c r="BW120" s="929"/>
      <c r="BX120" s="929"/>
      <c r="BY120" s="929"/>
      <c r="BZ120" s="929"/>
      <c r="CA120" s="929">
        <v>1009545</v>
      </c>
      <c r="CB120" s="929"/>
      <c r="CC120" s="929"/>
      <c r="CD120" s="929"/>
      <c r="CE120" s="929"/>
      <c r="CF120" s="953">
        <v>27.9</v>
      </c>
      <c r="CG120" s="954"/>
      <c r="CH120" s="954"/>
      <c r="CI120" s="954"/>
      <c r="CJ120" s="954"/>
      <c r="CK120" s="955" t="s">
        <v>469</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2410462</v>
      </c>
      <c r="DH120" s="929"/>
      <c r="DI120" s="929"/>
      <c r="DJ120" s="929"/>
      <c r="DK120" s="929"/>
      <c r="DL120" s="929">
        <v>2445224</v>
      </c>
      <c r="DM120" s="929"/>
      <c r="DN120" s="929"/>
      <c r="DO120" s="929"/>
      <c r="DP120" s="929"/>
      <c r="DQ120" s="929">
        <v>2475942</v>
      </c>
      <c r="DR120" s="929"/>
      <c r="DS120" s="929"/>
      <c r="DT120" s="929"/>
      <c r="DU120" s="929"/>
      <c r="DV120" s="930">
        <v>68.400000000000006</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395</v>
      </c>
      <c r="AB121" s="864"/>
      <c r="AC121" s="864"/>
      <c r="AD121" s="864"/>
      <c r="AE121" s="865"/>
      <c r="AF121" s="866" t="s">
        <v>128</v>
      </c>
      <c r="AG121" s="864"/>
      <c r="AH121" s="864"/>
      <c r="AI121" s="864"/>
      <c r="AJ121" s="865"/>
      <c r="AK121" s="866" t="s">
        <v>395</v>
      </c>
      <c r="AL121" s="864"/>
      <c r="AM121" s="864"/>
      <c r="AN121" s="864"/>
      <c r="AO121" s="865"/>
      <c r="AP121" s="911" t="s">
        <v>128</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132304</v>
      </c>
      <c r="BR121" s="901"/>
      <c r="BS121" s="901"/>
      <c r="BT121" s="901"/>
      <c r="BU121" s="901"/>
      <c r="BV121" s="901">
        <v>140590</v>
      </c>
      <c r="BW121" s="901"/>
      <c r="BX121" s="901"/>
      <c r="BY121" s="901"/>
      <c r="BZ121" s="901"/>
      <c r="CA121" s="901">
        <v>150974</v>
      </c>
      <c r="CB121" s="901"/>
      <c r="CC121" s="901"/>
      <c r="CD121" s="901"/>
      <c r="CE121" s="901"/>
      <c r="CF121" s="962">
        <v>4.2</v>
      </c>
      <c r="CG121" s="963"/>
      <c r="CH121" s="963"/>
      <c r="CI121" s="963"/>
      <c r="CJ121" s="963"/>
      <c r="CK121" s="956"/>
      <c r="CL121" s="942"/>
      <c r="CM121" s="942"/>
      <c r="CN121" s="942"/>
      <c r="CO121" s="943"/>
      <c r="CP121" s="922" t="s">
        <v>472</v>
      </c>
      <c r="CQ121" s="923"/>
      <c r="CR121" s="923"/>
      <c r="CS121" s="923"/>
      <c r="CT121" s="923"/>
      <c r="CU121" s="923"/>
      <c r="CV121" s="923"/>
      <c r="CW121" s="923"/>
      <c r="CX121" s="923"/>
      <c r="CY121" s="923"/>
      <c r="CZ121" s="923"/>
      <c r="DA121" s="923"/>
      <c r="DB121" s="923"/>
      <c r="DC121" s="923"/>
      <c r="DD121" s="923"/>
      <c r="DE121" s="923"/>
      <c r="DF121" s="924"/>
      <c r="DG121" s="900">
        <v>1073995</v>
      </c>
      <c r="DH121" s="901"/>
      <c r="DI121" s="901"/>
      <c r="DJ121" s="901"/>
      <c r="DK121" s="901"/>
      <c r="DL121" s="901">
        <v>1031335</v>
      </c>
      <c r="DM121" s="901"/>
      <c r="DN121" s="901"/>
      <c r="DO121" s="901"/>
      <c r="DP121" s="901"/>
      <c r="DQ121" s="901">
        <v>993948</v>
      </c>
      <c r="DR121" s="901"/>
      <c r="DS121" s="901"/>
      <c r="DT121" s="901"/>
      <c r="DU121" s="901"/>
      <c r="DV121" s="878">
        <v>27.5</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395</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473</v>
      </c>
      <c r="BA122" s="967"/>
      <c r="BB122" s="967"/>
      <c r="BC122" s="967"/>
      <c r="BD122" s="967"/>
      <c r="BE122" s="967"/>
      <c r="BF122" s="967"/>
      <c r="BG122" s="967"/>
      <c r="BH122" s="967"/>
      <c r="BI122" s="967"/>
      <c r="BJ122" s="967"/>
      <c r="BK122" s="967"/>
      <c r="BL122" s="967"/>
      <c r="BM122" s="967"/>
      <c r="BN122" s="967"/>
      <c r="BO122" s="967"/>
      <c r="BP122" s="968"/>
      <c r="BQ122" s="969">
        <v>7230335</v>
      </c>
      <c r="BR122" s="932"/>
      <c r="BS122" s="932"/>
      <c r="BT122" s="932"/>
      <c r="BU122" s="932"/>
      <c r="BV122" s="932">
        <v>7171757</v>
      </c>
      <c r="BW122" s="932"/>
      <c r="BX122" s="932"/>
      <c r="BY122" s="932"/>
      <c r="BZ122" s="932"/>
      <c r="CA122" s="932">
        <v>8204935</v>
      </c>
      <c r="CB122" s="932"/>
      <c r="CC122" s="932"/>
      <c r="CD122" s="932"/>
      <c r="CE122" s="932"/>
      <c r="CF122" s="933">
        <v>226.7</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v>333442</v>
      </c>
      <c r="DH122" s="901"/>
      <c r="DI122" s="901"/>
      <c r="DJ122" s="901"/>
      <c r="DK122" s="901"/>
      <c r="DL122" s="901">
        <v>511016</v>
      </c>
      <c r="DM122" s="901"/>
      <c r="DN122" s="901"/>
      <c r="DO122" s="901"/>
      <c r="DP122" s="901"/>
      <c r="DQ122" s="901">
        <v>558891</v>
      </c>
      <c r="DR122" s="901"/>
      <c r="DS122" s="901"/>
      <c r="DT122" s="901"/>
      <c r="DU122" s="901"/>
      <c r="DV122" s="878">
        <v>15.4</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474</v>
      </c>
      <c r="BP123" s="965"/>
      <c r="BQ123" s="919">
        <v>8187092</v>
      </c>
      <c r="BR123" s="920"/>
      <c r="BS123" s="920"/>
      <c r="BT123" s="920"/>
      <c r="BU123" s="920"/>
      <c r="BV123" s="920">
        <v>8250991</v>
      </c>
      <c r="BW123" s="920"/>
      <c r="BX123" s="920"/>
      <c r="BY123" s="920"/>
      <c r="BZ123" s="920"/>
      <c r="CA123" s="920">
        <v>9365454</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128</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442</v>
      </c>
      <c r="AB124" s="864"/>
      <c r="AC124" s="864"/>
      <c r="AD124" s="864"/>
      <c r="AE124" s="865"/>
      <c r="AF124" s="866" t="s">
        <v>128</v>
      </c>
      <c r="AG124" s="864"/>
      <c r="AH124" s="864"/>
      <c r="AI124" s="864"/>
      <c r="AJ124" s="865"/>
      <c r="AK124" s="866" t="s">
        <v>395</v>
      </c>
      <c r="AL124" s="864"/>
      <c r="AM124" s="864"/>
      <c r="AN124" s="864"/>
      <c r="AO124" s="865"/>
      <c r="AP124" s="911" t="s">
        <v>128</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187.8</v>
      </c>
      <c r="BR124" s="918"/>
      <c r="BS124" s="918"/>
      <c r="BT124" s="918"/>
      <c r="BU124" s="918"/>
      <c r="BV124" s="918">
        <v>184.7</v>
      </c>
      <c r="BW124" s="918"/>
      <c r="BX124" s="918"/>
      <c r="BY124" s="918"/>
      <c r="BZ124" s="918"/>
      <c r="CA124" s="918">
        <v>190</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442</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442</v>
      </c>
      <c r="AG125" s="864"/>
      <c r="AH125" s="864"/>
      <c r="AI125" s="864"/>
      <c r="AJ125" s="865"/>
      <c r="AK125" s="866" t="s">
        <v>442</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442</v>
      </c>
      <c r="DH125" s="929"/>
      <c r="DI125" s="929"/>
      <c r="DJ125" s="929"/>
      <c r="DK125" s="929"/>
      <c r="DL125" s="929" t="s">
        <v>395</v>
      </c>
      <c r="DM125" s="929"/>
      <c r="DN125" s="929"/>
      <c r="DO125" s="929"/>
      <c r="DP125" s="929"/>
      <c r="DQ125" s="929" t="s">
        <v>442</v>
      </c>
      <c r="DR125" s="929"/>
      <c r="DS125" s="929"/>
      <c r="DT125" s="929"/>
      <c r="DU125" s="929"/>
      <c r="DV125" s="930" t="s">
        <v>128</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395</v>
      </c>
      <c r="AB126" s="864"/>
      <c r="AC126" s="864"/>
      <c r="AD126" s="864"/>
      <c r="AE126" s="865"/>
      <c r="AF126" s="866" t="s">
        <v>128</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395</v>
      </c>
      <c r="DH126" s="901"/>
      <c r="DI126" s="901"/>
      <c r="DJ126" s="901"/>
      <c r="DK126" s="901"/>
      <c r="DL126" s="901" t="s">
        <v>395</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v>
      </c>
      <c r="AB127" s="864"/>
      <c r="AC127" s="864"/>
      <c r="AD127" s="864"/>
      <c r="AE127" s="865"/>
      <c r="AF127" s="866">
        <v>7</v>
      </c>
      <c r="AG127" s="864"/>
      <c r="AH127" s="864"/>
      <c r="AI127" s="864"/>
      <c r="AJ127" s="865"/>
      <c r="AK127" s="866">
        <v>5</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442</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25373</v>
      </c>
      <c r="AB128" s="885"/>
      <c r="AC128" s="885"/>
      <c r="AD128" s="885"/>
      <c r="AE128" s="886"/>
      <c r="AF128" s="887">
        <v>29008</v>
      </c>
      <c r="AG128" s="885"/>
      <c r="AH128" s="885"/>
      <c r="AI128" s="885"/>
      <c r="AJ128" s="886"/>
      <c r="AK128" s="887">
        <v>20957</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395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395</v>
      </c>
      <c r="DM128" s="875"/>
      <c r="DN128" s="875"/>
      <c r="DO128" s="875"/>
      <c r="DP128" s="875"/>
      <c r="DQ128" s="875" t="s">
        <v>395</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4140044</v>
      </c>
      <c r="AB129" s="864"/>
      <c r="AC129" s="864"/>
      <c r="AD129" s="864"/>
      <c r="AE129" s="865"/>
      <c r="AF129" s="866">
        <v>4119504</v>
      </c>
      <c r="AG129" s="864"/>
      <c r="AH129" s="864"/>
      <c r="AI129" s="864"/>
      <c r="AJ129" s="865"/>
      <c r="AK129" s="866">
        <v>4269117</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128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671588</v>
      </c>
      <c r="AB130" s="864"/>
      <c r="AC130" s="864"/>
      <c r="AD130" s="864"/>
      <c r="AE130" s="865"/>
      <c r="AF130" s="866">
        <v>647597</v>
      </c>
      <c r="AG130" s="864"/>
      <c r="AH130" s="864"/>
      <c r="AI130" s="864"/>
      <c r="AJ130" s="865"/>
      <c r="AK130" s="866">
        <v>650357</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14.5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3468456</v>
      </c>
      <c r="AB131" s="847"/>
      <c r="AC131" s="847"/>
      <c r="AD131" s="847"/>
      <c r="AE131" s="848"/>
      <c r="AF131" s="849">
        <v>3471907</v>
      </c>
      <c r="AG131" s="847"/>
      <c r="AH131" s="847"/>
      <c r="AI131" s="847"/>
      <c r="AJ131" s="848"/>
      <c r="AK131" s="849">
        <v>3618760</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190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14.779631050000001</v>
      </c>
      <c r="AB132" s="827"/>
      <c r="AC132" s="827"/>
      <c r="AD132" s="827"/>
      <c r="AE132" s="828"/>
      <c r="AF132" s="829">
        <v>14.655922520000001</v>
      </c>
      <c r="AG132" s="827"/>
      <c r="AH132" s="827"/>
      <c r="AI132" s="827"/>
      <c r="AJ132" s="828"/>
      <c r="AK132" s="829">
        <v>14.14097647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14.6</v>
      </c>
      <c r="AB133" s="806"/>
      <c r="AC133" s="806"/>
      <c r="AD133" s="806"/>
      <c r="AE133" s="807"/>
      <c r="AF133" s="805">
        <v>14.6</v>
      </c>
      <c r="AG133" s="806"/>
      <c r="AH133" s="806"/>
      <c r="AI133" s="806"/>
      <c r="AJ133" s="807"/>
      <c r="AK133" s="805">
        <v>14.5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GxEDinaeMTX9m+KLHVehU9+sGjI7vX+C30MXruIB9C234RAMCaA9PdekwxpePPxA7i8rUKH3Ey4I6OZ7qS4Xw==" saltValue="IVSYIxeFgBJLvtAOnsdG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topLeftCell="U1" zoomScale="85" zoomScaleNormal="85" zoomScaleSheetLayoutView="85" workbookViewId="0">
      <selection activeCell="CN51" sqref="CN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ta7C4gpz1oiAegmedaP9HVL2Tz+rR5XoYb3HFJUD74nbgeLcB81Cp2ofQl40o58EVxEByB6boEQYm9v+s7LGw==" saltValue="NqmyuBi/ZwkcRfWBt16j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L3DtdnAhsJPgNGTtPykvvSZK4/wriW/niWhx6eYgghWGrpKDvjK4nk4TND+eLozVeIOsa6bLcci3DGJx7iNbA==" saltValue="GMPXxilNydFNLnLJJFywR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election activeCell="AO11" sqref="AO1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1248112</v>
      </c>
      <c r="AP9" s="314">
        <v>131769</v>
      </c>
      <c r="AQ9" s="315">
        <v>156065</v>
      </c>
      <c r="AR9" s="316">
        <v>-15.6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385007</v>
      </c>
      <c r="AP10" s="317">
        <v>40647</v>
      </c>
      <c r="AQ10" s="318">
        <v>24089</v>
      </c>
      <c r="AR10" s="319">
        <v>68.7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v>96445</v>
      </c>
      <c r="AP11" s="317">
        <v>10182</v>
      </c>
      <c r="AQ11" s="318">
        <v>3903</v>
      </c>
      <c r="AR11" s="319">
        <v>160.9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84725</v>
      </c>
      <c r="AP13" s="317">
        <v>8945</v>
      </c>
      <c r="AQ13" s="318">
        <v>6134</v>
      </c>
      <c r="AR13" s="319">
        <v>45.8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t="s">
        <v>513</v>
      </c>
      <c r="AP14" s="317" t="s">
        <v>513</v>
      </c>
      <c r="AQ14" s="318">
        <v>6841</v>
      </c>
      <c r="AR14" s="319" t="s">
        <v>513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-118608</v>
      </c>
      <c r="AP15" s="317">
        <v>-12522</v>
      </c>
      <c r="AQ15" s="318">
        <v>-12699</v>
      </c>
      <c r="AR15" s="319">
        <v>-1.4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1695681</v>
      </c>
      <c r="AP16" s="317">
        <v>179020</v>
      </c>
      <c r="AQ16" s="318">
        <v>184332</v>
      </c>
      <c r="AR16" s="319">
        <v>-2.9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11.72</v>
      </c>
      <c r="AP21" s="331">
        <v>15.68</v>
      </c>
      <c r="AQ21" s="332">
        <v>-3.96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92.6</v>
      </c>
      <c r="AP22" s="336">
        <v>95.9</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836685</v>
      </c>
      <c r="AP32" s="345">
        <v>88332</v>
      </c>
      <c r="AQ32" s="346">
        <v>108331</v>
      </c>
      <c r="AR32" s="347">
        <v>-18.5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513</v>
      </c>
      <c r="AP33" s="345" t="s">
        <v>513</v>
      </c>
      <c r="AQ33" s="346">
        <v>132</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513</v>
      </c>
      <c r="AP34" s="345" t="s">
        <v>513</v>
      </c>
      <c r="AQ34" s="346">
        <v>205</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292561</v>
      </c>
      <c r="AP35" s="345">
        <v>30887</v>
      </c>
      <c r="AQ35" s="346">
        <v>22911</v>
      </c>
      <c r="AR35" s="347">
        <v>34.799999999999997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51878</v>
      </c>
      <c r="AP36" s="345">
        <v>5477</v>
      </c>
      <c r="AQ36" s="346">
        <v>3832</v>
      </c>
      <c r="AR36" s="347">
        <v>42.9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5</v>
      </c>
      <c r="AP37" s="345">
        <v>1</v>
      </c>
      <c r="AQ37" s="346">
        <v>1000</v>
      </c>
      <c r="AR37" s="347">
        <v>-99.9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v>1913</v>
      </c>
      <c r="AP38" s="348">
        <v>202</v>
      </c>
      <c r="AQ38" s="349">
        <v>21</v>
      </c>
      <c r="AR38" s="337">
        <v>861.9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-20957</v>
      </c>
      <c r="AP39" s="345">
        <v>-2213</v>
      </c>
      <c r="AQ39" s="346">
        <v>-5292</v>
      </c>
      <c r="AR39" s="347">
        <v>-58.2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-650357</v>
      </c>
      <c r="AP40" s="345">
        <v>-68661</v>
      </c>
      <c r="AQ40" s="346">
        <v>-91315</v>
      </c>
      <c r="AR40" s="347">
        <v>-24.8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511728</v>
      </c>
      <c r="AP41" s="345">
        <v>54025</v>
      </c>
      <c r="AQ41" s="346">
        <v>39824</v>
      </c>
      <c r="AR41" s="347">
        <v>35.700000000000003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995994</v>
      </c>
      <c r="AN51" s="367">
        <v>94676</v>
      </c>
      <c r="AO51" s="368">
        <v>332.5</v>
      </c>
      <c r="AP51" s="369">
        <v>107537</v>
      </c>
      <c r="AQ51" s="370">
        <v>14.7</v>
      </c>
      <c r="AR51" s="371">
        <v>317.8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851288</v>
      </c>
      <c r="AN52" s="375">
        <v>80921</v>
      </c>
      <c r="AO52" s="376">
        <v>553.4</v>
      </c>
      <c r="AP52" s="377">
        <v>57923</v>
      </c>
      <c r="AQ52" s="378">
        <v>25.1</v>
      </c>
      <c r="AR52" s="379">
        <v>528.29999999999995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365015</v>
      </c>
      <c r="AN53" s="367">
        <v>35418</v>
      </c>
      <c r="AO53" s="368">
        <v>-62.6</v>
      </c>
      <c r="AP53" s="369">
        <v>113913</v>
      </c>
      <c r="AQ53" s="370">
        <v>5.9</v>
      </c>
      <c r="AR53" s="371">
        <v>-68.5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168851</v>
      </c>
      <c r="AN54" s="375">
        <v>16384</v>
      </c>
      <c r="AO54" s="376">
        <v>-79.8</v>
      </c>
      <c r="AP54" s="377">
        <v>53160</v>
      </c>
      <c r="AQ54" s="378">
        <v>-8.1999999999999993</v>
      </c>
      <c r="AR54" s="379">
        <v>-71.599999999999994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226481</v>
      </c>
      <c r="AN55" s="367">
        <v>22569</v>
      </c>
      <c r="AO55" s="368">
        <v>-36.299999999999997</v>
      </c>
      <c r="AP55" s="369">
        <v>115050</v>
      </c>
      <c r="AQ55" s="370">
        <v>1</v>
      </c>
      <c r="AR55" s="371">
        <v>-37.299999999999997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68721</v>
      </c>
      <c r="AN56" s="375">
        <v>6848</v>
      </c>
      <c r="AO56" s="376">
        <v>-58.2</v>
      </c>
      <c r="AP56" s="377">
        <v>53792</v>
      </c>
      <c r="AQ56" s="378">
        <v>1.2</v>
      </c>
      <c r="AR56" s="379">
        <v>-59.4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578228</v>
      </c>
      <c r="AN57" s="367">
        <v>59427</v>
      </c>
      <c r="AO57" s="368">
        <v>163.30000000000001</v>
      </c>
      <c r="AP57" s="369">
        <v>118252</v>
      </c>
      <c r="AQ57" s="370">
        <v>2.8</v>
      </c>
      <c r="AR57" s="371">
        <v>160.5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317712</v>
      </c>
      <c r="AN58" s="375">
        <v>32653</v>
      </c>
      <c r="AO58" s="376">
        <v>376.8</v>
      </c>
      <c r="AP58" s="377">
        <v>49994</v>
      </c>
      <c r="AQ58" s="378">
        <v>-7.1</v>
      </c>
      <c r="AR58" s="379">
        <v>383.9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2477104</v>
      </c>
      <c r="AN59" s="367">
        <v>261519</v>
      </c>
      <c r="AO59" s="368">
        <v>340.1</v>
      </c>
      <c r="AP59" s="369">
        <v>200194</v>
      </c>
      <c r="AQ59" s="370">
        <v>69.3</v>
      </c>
      <c r="AR59" s="371">
        <v>270.8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2112311</v>
      </c>
      <c r="AN60" s="375">
        <v>223006</v>
      </c>
      <c r="AO60" s="376">
        <v>583</v>
      </c>
      <c r="AP60" s="377">
        <v>106422</v>
      </c>
      <c r="AQ60" s="378">
        <v>112.9</v>
      </c>
      <c r="AR60" s="379">
        <v>470.1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928564</v>
      </c>
      <c r="AN61" s="382">
        <v>94722</v>
      </c>
      <c r="AO61" s="383">
        <v>147.4</v>
      </c>
      <c r="AP61" s="384">
        <v>130989</v>
      </c>
      <c r="AQ61" s="385">
        <v>18.7</v>
      </c>
      <c r="AR61" s="371">
        <v>128.69999999999999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703777</v>
      </c>
      <c r="AN62" s="375">
        <v>71962</v>
      </c>
      <c r="AO62" s="376">
        <v>275</v>
      </c>
      <c r="AP62" s="377">
        <v>64258</v>
      </c>
      <c r="AQ62" s="378">
        <v>24.8</v>
      </c>
      <c r="AR62" s="379">
        <v>250.2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Er7xbd/p71a1ZXkIf1X3tQCp0hyh5ygPgbxtkpseWBCnCL7dcSIZ8Y39nqKJCfNkwLAAeAiiRvK4pvWaL1Vow==" saltValue="weDEAHzrlHBOMU7Ul6K1t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election activeCell="BL80" sqref="BL8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vjgg9RScs8heR3yvcgsEqpMUPgDRNkWuqA1pI+xHdUHrYD3Tk0P8dZL+kiHOXGdpuIOYer7VrHgxKmIUbTv+Gw==" saltValue="FDDQKroSZml1hneggnOw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election activeCell="AF78" sqref="AF7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luTRfkV9bkXRNU1739u/Wpx14agqoM1ey8v/3s4/x45W6NIjPHS9Dkxvx2l/xDhZosBRuZNttwdfpYuzC8zF2w==" saltValue="rZ8qH99iCbb4/EiChdVu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E48" sqref="E48: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9.91</v>
      </c>
      <c r="G47" s="12">
        <v>8.75</v>
      </c>
      <c r="H47" s="12">
        <v>6.56</v>
      </c>
      <c r="I47" s="12">
        <v>8.2799999999999994</v>
      </c>
      <c r="J47" s="13">
        <v>6.94</v>
      </c>
    </row>
    <row r="48" spans="2:10" ht="57.75" customHeight="1" x14ac:dyDescent="0.15">
      <c r="B48" s="14"/>
      <c r="C48" s="1240" t="s">
        <v>4</v>
      </c>
      <c r="D48" s="1240"/>
      <c r="E48" s="1241"/>
      <c r="F48" s="15">
        <v>2.04</v>
      </c>
      <c r="G48" s="16">
        <v>2.14</v>
      </c>
      <c r="H48" s="16">
        <v>1.82</v>
      </c>
      <c r="I48" s="16">
        <v>2.27</v>
      </c>
      <c r="J48" s="17">
        <v>3.63</v>
      </c>
    </row>
    <row r="49" spans="2:10" ht="57.75" customHeight="1" thickBot="1" x14ac:dyDescent="0.2">
      <c r="B49" s="18"/>
      <c r="C49" s="1242" t="s">
        <v>5</v>
      </c>
      <c r="D49" s="1242"/>
      <c r="E49" s="1243"/>
      <c r="F49" s="19" t="s">
        <v>558</v>
      </c>
      <c r="G49" s="20" t="s">
        <v>559</v>
      </c>
      <c r="H49" s="20" t="s">
        <v>560</v>
      </c>
      <c r="I49" s="20">
        <v>3.26</v>
      </c>
      <c r="J49" s="21" t="s">
        <v>561</v>
      </c>
    </row>
    <row r="50" spans="2:10" ht="13.5" customHeight="1" x14ac:dyDescent="0.15"/>
  </sheetData>
  <sheetProtection algorithmName="SHA-512" hashValue="XRy0AzlOMwxq0Mo92ApxQktM/QWPD5hOdXcWzvRMyT8GPCiXHGVtMJaa9Tmh620bN5VKgCmioV/Vd0+HY16HlA==" saltValue="2j2KD1OVuDMyDR2fdB0d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2022-09-28T07:17:39Z</dcterms:modified>
</cp:coreProperties>
</file>