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C:\Users\201op\Desktop\HP更新用\"/>
    </mc:Choice>
  </mc:AlternateContent>
  <xr:revisionPtr revIDLastSave="0" documentId="13_ncr:1_{2467EEA5-774F-4B91-9299-56F890B0C4A2}" xr6:coauthVersionLast="36" xr6:coauthVersionMax="45" xr10:uidLastSave="{00000000-0000-0000-0000-000000000000}"/>
  <bookViews>
    <workbookView xWindow="285" yWindow="525" windowWidth="22755" windowHeight="1353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 sheetId="21" r:id="rId14"/>
    <sheet name="施設類型別ストック情報分析表① " sheetId="22" r:id="rId15"/>
    <sheet name="施設類型別ストック情報分析表② " sheetId="23"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AM36" i="10"/>
  <c r="CO35" i="10"/>
  <c r="AM35" i="10"/>
  <c r="CO34" i="10"/>
  <c r="BW34" i="10"/>
  <c r="BW35" i="10" s="1"/>
  <c r="BW36" i="10" s="1"/>
  <c r="BW37" i="10" s="1"/>
  <c r="BW38" i="10" s="1"/>
  <c r="BW39" i="10" s="1"/>
  <c r="BW40" i="10" s="1"/>
  <c r="BW41" i="10" s="1"/>
  <c r="BW42" i="10" s="1"/>
  <c r="BW43" i="10" s="1"/>
  <c r="C34" i="10"/>
  <c r="C35" i="10" l="1"/>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c r="BE34" i="10" s="1"/>
  <c r="BE35" i="10" s="1"/>
</calcChain>
</file>

<file path=xl/sharedStrings.xml><?xml version="1.0" encoding="utf-8"?>
<sst xmlns="http://schemas.openxmlformats.org/spreadsheetml/2006/main" count="1122" uniqueCount="612">
  <si>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</si>
  <si>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</si>
  <si>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</si>
  <si>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</si>
  <si>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</si>
  <si>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</si>
  <si>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</si>
  <si>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</si>
  <si>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</si>
  <si>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</si>
  <si>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</si>
  <si>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</si>
  <si>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</si>
  <si>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</si>
  <si>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</si>
  <si>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</si>
  <si>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</si>
  <si>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</si>
  <si>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</si>
  <si>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</si>
  <si>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</si>
  <si>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</si>
  <si>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</si>
  <si>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</si>
  <si>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</si>
  <si>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</si>
  <si>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</si>
  <si>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</si>
  <si>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</si>
  <si>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</si>
  <si>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</si>
  <si>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</si>
  <si>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</si>
  <si>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</si>
  <si>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</si>
  <si>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</si>
  <si>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</si>
  <si>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</si>
  <si>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</si>
  <si>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</si>
  <si>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</si>
  <si>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</si>
  <si>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</si>
  <si>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</si>
  <si>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</si>
  <si>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</si>
  <si>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</si>
  <si>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</si>
  <si>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</si>
  <si>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</si>
  <si>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</si>
  <si>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</si>
  <si>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</si>
  <si>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</si>
  <si>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</si>
  <si>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</si>
  <si>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</si>
  <si>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</si>
  <si>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</si>
  <si>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</si>
  <si>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</si>
  <si>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</si>
  <si>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</si>
  <si>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</si>
  <si>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</si>
  <si>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</si>
  <si>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</si>
  <si>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</si>
  <si>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</si>
  <si>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</si>
  <si>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</si>
  <si>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</si>
  <si>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</si>
  <si>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</si>
  <si>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</si>
  <si>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</si>
  <si>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</si>
  <si>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</si>
  <si>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</si>
  <si>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</si>
  <si>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</si>
  <si>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</si>
  <si>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</si>
  <si>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</si>
  <si>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</si>
  <si>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</si>
  <si>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</si>
  <si>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</si>
  <si>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</si>
  <si>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</si>
  <si>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</si>
  <si>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</si>
  <si>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</si>
  <si>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</si>
  <si>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</si>
  <si>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</si>
  <si>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</si>
  <si>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</si>
  <si>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鰺ケ沢町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</si>
  <si>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</si>
  <si>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</si>
  <si>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</si>
  <si>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</si>
  <si>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</si>
  <si>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</si>
  <si>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</si>
  <si>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</si>
  <si>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</si>
  <si>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</si>
  <si>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</si>
  <si>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</si>
  <si>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</si>
  <si>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</si>
  <si>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</si>
  <si>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</si>
  <si>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</si>
  <si>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</si>
  <si>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</si>
  <si>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</si>
  <si>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</si>
  <si>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</si>
  <si>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</si>
  <si>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</si>
  <si>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</si>
  <si>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</si>
  <si>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</si>
  <si>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</si>
  <si>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</si>
  <si>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</si>
  <si>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</si>
  <si>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</si>
  <si>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</si>
  <si>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</si>
  <si>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</si>
  <si>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</si>
  <si>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</si>
  <si>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</si>
  <si>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</si>
  <si>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</si>
  <si>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</si>
  <si>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</si>
  <si>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</si>
  <si>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</si>
  <si>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</si>
  <si>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</si>
  <si>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</si>
  <si>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</si>
  <si>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</si>
  <si>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</si>
  <si>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</si>
  <si>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</si>
  <si>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</si>
  <si>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</si>
  <si>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</si>
  <si>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</si>
  <si>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</si>
  <si>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</si>
  <si>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</si>
  <si>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</si>
  <si>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</si>
  <si>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</si>
  <si>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</si>
  <si>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</si>
  <si>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</si>
  <si>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</si>
  <si>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</si>
  <si>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</si>
  <si>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</si>
  <si>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</si>
  <si>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</si>
  <si>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</si>
  <si>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</si>
  <si>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</si>
  <si>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</si>
  <si>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</si>
  <si>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</si>
  <si>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</si>
  <si>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</si>
  <si>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</si>
  <si>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</si>
  <si>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</si>
  <si>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</si>
  <si>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</si>
  <si>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</si>
  <si>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</si>
  <si>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</si>
  <si>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</si>
  <si>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</si>
  <si>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</si>
  <si>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</si>
  <si>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</si>
  <si>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</si>
  <si>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</si>
  <si>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</si>
  <si>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</si>
  <si>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</si>
  <si>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</si>
  <si>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</si>
  <si>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</si>
  <si>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</si>
  <si>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</si>
  <si>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</si>
  <si>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</si>
  <si>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</si>
  <si>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</si>
  <si>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</si>
  <si>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</si>
  <si>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</si>
  <si>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</si>
  <si>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</si>
  <si>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</si>
  <si>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</si>
  <si>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</si>
  <si>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</si>
  <si>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</si>
  <si>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</si>
  <si>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</si>
  <si>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</si>
  <si>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</si>
  <si>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青森県鰺ケ沢町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</si>
  <si>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</si>
  <si>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</si>
  <si>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</si>
  <si>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</si>
  <si>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</si>
  <si>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</si>
  <si>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</si>
  <si>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</si>
  <si>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</si>
  <si>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</si>
  <si>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</si>
  <si>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</si>
  <si>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</si>
  <si>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</si>
  <si>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</si>
  <si>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</si>
  <si>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</si>
  <si>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</si>
  <si>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</si>
  <si>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</si>
  <si>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</si>
  <si>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</si>
  <si>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</si>
  <si>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</si>
  <si>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</si>
  <si>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</si>
  <si>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</si>
  <si>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</si>
  <si>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</si>
  <si>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</si>
  <si>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</si>
  <si>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</si>
  <si>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</si>
  <si>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</si>
  <si>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</si>
  <si>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</si>
  <si>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</si>
  <si>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</si>
  <si>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</si>
  <si>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</si>
  <si>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</si>
  <si>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</si>
  <si>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</si>
  <si>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</si>
  <si>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</si>
  <si>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</si>
  <si>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</si>
  <si>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</si>
  <si>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</si>
  <si>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</si>
  <si>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</si>
  <si>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</si>
  <si>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</si>
  <si>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</si>
  <si>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</si>
  <si>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</si>
  <si>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</si>
  <si>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</si>
  <si>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</si>
  <si>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</si>
  <si>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</si>
  <si>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</si>
  <si>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</si>
  <si>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</si>
  <si>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</si>
  <si>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</si>
  <si>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</si>
  <si>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</si>
  <si>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</si>
  <si>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</si>
  <si>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</si>
  <si>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</si>
  <si>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</si>
  <si>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</si>
  <si>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</si>
  <si>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</si>
  <si>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</si>
  <si>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</si>
  <si>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</si>
  <si>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</si>
  <si>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</si>
  <si>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</si>
  <si>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</si>
  <si>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</si>
  <si>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</si>
  <si>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</si>
  <si>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</si>
  <si>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</si>
  <si>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</si>
  <si>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</si>
  <si>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</si>
  <si>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</si>
  <si>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</si>
  <si>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</si>
  <si>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</si>
  <si>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</si>
  <si>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</si>
  <si>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</si>
  <si>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</si>
  <si>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</si>
  <si>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</si>
  <si>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</si>
  <si>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</si>
  <si>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</si>
  <si>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</si>
  <si>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</si>
  <si>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</si>
  <si>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</si>
  <si>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</si>
  <si>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</si>
  <si>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</si>
  <si>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</si>
  <si>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</si>
  <si>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</si>
  <si>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</si>
  <si>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</si>
  <si>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</si>
  <si>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</si>
  <si>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</si>
  <si>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</si>
  <si>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</si>
  <si>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</si>
  <si>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</si>
  <si>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</si>
  <si>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</si>
  <si>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</si>
  <si>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</si>
  <si>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</si>
  <si>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</si>
  <si>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</si>
  <si>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</si>
  <si>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</si>
  <si>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</si>
  <si>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</si>
  <si>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</si>
  <si>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</si>
  <si>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</si>
  <si>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</si>
  <si>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</si>
  <si>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</si>
  <si>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</si>
  <si>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</si>
  <si>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</si>
  <si>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</si>
  <si>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</si>
  <si>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</si>
  <si>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</si>
  <si>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</si>
  <si>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</si>
  <si>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</si>
  <si>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</si>
  <si>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</si>
  <si>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</si>
  <si>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</si>
  <si>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青森県鰺ケ沢町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</si>
  <si>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</si>
  <si>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</si>
  <si>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</si>
  <si>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</si>
  <si>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</si>
  <si>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</si>
  <si>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</si>
  <si>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</si>
  <si>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</si>
  <si>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</si>
  <si>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</si>
  <si>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</si>
  <si>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</si>
  <si>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</si>
  <si>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</si>
  <si>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</si>
  <si>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</si>
  <si>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</si>
  <si>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</si>
  <si>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</si>
  <si>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墓地公園事業特別会計</t>
    <phoneticPr fontId="5"/>
  </si>
  <si>
    <t>小規模水道事業特別会計</t>
    <phoneticPr fontId="5"/>
  </si>
  <si>
    <t>水産業振興事業特別会計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</si>
  <si>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</si>
  <si>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</si>
  <si>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</si>
  <si>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</si>
  <si>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</si>
  <si>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</si>
  <si>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</si>
  <si>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</si>
  <si>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</si>
  <si>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</si>
  <si>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</si>
  <si>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</si>
  <si>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</si>
  <si>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</si>
  <si>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</si>
  <si>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</si>
  <si>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</si>
  <si>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</si>
  <si>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</si>
  <si>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</si>
  <si>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</si>
  <si>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</si>
  <si>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</si>
  <si>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</si>
  <si>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</si>
  <si>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</si>
  <si>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</si>
  <si>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</si>
  <si>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</si>
  <si>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</si>
  <si>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</si>
  <si>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</si>
  <si>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</si>
  <si>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</si>
  <si>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</si>
  <si>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</si>
  <si>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</si>
  <si>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</si>
  <si>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</si>
  <si>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</si>
  <si>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</si>
  <si>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</si>
  <si>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</si>
  <si>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</si>
  <si>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</si>
  <si>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</si>
  <si>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</si>
  <si>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</si>
  <si>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</si>
  <si>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</si>
  <si>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</si>
  <si>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</si>
  <si>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</si>
  <si>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</si>
  <si>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</si>
  <si>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</si>
  <si>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</si>
  <si>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</si>
  <si>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</si>
  <si>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</si>
  <si>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</si>
  <si>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</si>
  <si>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</si>
  <si>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</si>
  <si>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</si>
  <si>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</si>
  <si>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</si>
  <si>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</si>
  <si>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</si>
  <si>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</si>
  <si>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</si>
  <si>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</si>
  <si>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</si>
  <si>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</si>
  <si>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</si>
  <si>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</si>
  <si>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</si>
  <si>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</si>
  <si>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</si>
  <si>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</si>
  <si>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</si>
  <si>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</si>
  <si>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</si>
  <si>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</si>
  <si>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</si>
  <si>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</si>
  <si>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</si>
  <si>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</si>
  <si>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</si>
  <si>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</si>
  <si>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</si>
  <si>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</si>
  <si>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</si>
  <si>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</si>
  <si>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</si>
  <si>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</si>
  <si>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</si>
  <si>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</si>
  <si>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</si>
  <si>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</si>
  <si>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</si>
  <si>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</si>
  <si>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</si>
  <si>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</si>
  <si>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</si>
  <si>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</si>
  <si>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</si>
  <si>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</si>
  <si>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</si>
  <si>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</si>
  <si>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</si>
  <si>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</si>
  <si>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</si>
  <si>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</si>
  <si>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</si>
  <si>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</si>
  <si>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</si>
  <si>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</si>
  <si>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</si>
  <si>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</si>
  <si>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</si>
  <si>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</si>
  <si>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</si>
  <si>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</si>
  <si>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</si>
  <si>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</si>
  <si>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</si>
  <si>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</si>
  <si>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</si>
  <si>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</si>
  <si>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</si>
  <si>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</si>
  <si>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</si>
  <si>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</si>
  <si>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</si>
  <si>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</si>
  <si>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</si>
  <si>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</si>
  <si>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</si>
  <si>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</si>
  <si>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</si>
  <si>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</si>
  <si>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</si>
  <si>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</si>
  <si>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</si>
  <si>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</si>
  <si>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</si>
  <si>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</si>
  <si>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</si>
  <si>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</si>
  <si>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</si>
  <si>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</si>
  <si>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</si>
  <si>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</si>
  <si>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</si>
  <si>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</si>
  <si>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</si>
  <si>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</si>
  <si>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</si>
  <si>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</si>
  <si>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</si>
  <si>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</si>
  <si>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</si>
  <si>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</si>
  <si>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</si>
  <si>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</si>
  <si>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</si>
  <si>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0.46</t>
  </si>
  <si>
    <t>▲ 2.29</t>
  </si>
  <si>
    <t>▲ 3.72</t>
  </si>
  <si>
    <t>水道事業会計</t>
  </si>
  <si>
    <t>一般会計</t>
  </si>
  <si>
    <t>国民健康保険事業特別会計</t>
  </si>
  <si>
    <t>介護保険事業特別会計</t>
  </si>
  <si>
    <t>後期高齢者医療特別会計</t>
  </si>
  <si>
    <t>水産業振興事業特別会計</t>
  </si>
  <si>
    <t>公共下水道事業特別会計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</si>
  <si>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</si>
  <si>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</si>
  <si>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</si>
  <si>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</si>
  <si>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</si>
  <si>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</si>
  <si>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</si>
  <si>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</si>
  <si>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</si>
  <si>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</si>
  <si>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5"/>
  </si>
  <si>
    <t>西北五広域福祉事務組合</t>
    <rPh sb="0" eb="2">
      <t>セイホク</t>
    </rPh>
    <rPh sb="2" eb="3">
      <t>ゴ</t>
    </rPh>
    <rPh sb="3" eb="5">
      <t>コウイキ</t>
    </rPh>
    <rPh sb="5" eb="7">
      <t>フクシ</t>
    </rPh>
    <rPh sb="7" eb="9">
      <t>ジム</t>
    </rPh>
    <rPh sb="9" eb="11">
      <t>クミアイ</t>
    </rPh>
    <phoneticPr fontId="5"/>
  </si>
  <si>
    <t>西海岸衛生処理組合</t>
    <rPh sb="0" eb="3">
      <t>ニシカイガン</t>
    </rPh>
    <rPh sb="3" eb="5">
      <t>エイセイ</t>
    </rPh>
    <rPh sb="5" eb="7">
      <t>ショリ</t>
    </rPh>
    <rPh sb="7" eb="9">
      <t>クミアイ</t>
    </rPh>
    <phoneticPr fontId="5"/>
  </si>
  <si>
    <t>青森県市町村総合事務組合</t>
    <rPh sb="0" eb="3">
      <t>アオモリケン</t>
    </rPh>
    <rPh sb="3" eb="6">
      <t>シチョウソン</t>
    </rPh>
    <rPh sb="6" eb="8">
      <t>ソウゴウ</t>
    </rPh>
    <rPh sb="8" eb="10">
      <t>ジム</t>
    </rPh>
    <rPh sb="10" eb="12">
      <t>クミアイ</t>
    </rPh>
    <phoneticPr fontId="5"/>
  </si>
  <si>
    <t>鰺ヶ沢地区消防事務組合</t>
    <rPh sb="0" eb="3">
      <t>アジガサワ</t>
    </rPh>
    <rPh sb="3" eb="5">
      <t>チク</t>
    </rPh>
    <rPh sb="5" eb="7">
      <t>ショウボウ</t>
    </rPh>
    <rPh sb="7" eb="9">
      <t>ジム</t>
    </rPh>
    <rPh sb="9" eb="11">
      <t>クミアイ</t>
    </rPh>
    <phoneticPr fontId="5"/>
  </si>
  <si>
    <t>つがる西北五広域連合（一般会計）</t>
    <rPh sb="3" eb="5">
      <t>セイホク</t>
    </rPh>
    <rPh sb="5" eb="6">
      <t>ゴ</t>
    </rPh>
    <rPh sb="6" eb="8">
      <t>コウイキ</t>
    </rPh>
    <rPh sb="8" eb="10">
      <t>レンゴウ</t>
    </rPh>
    <rPh sb="11" eb="13">
      <t>イッパン</t>
    </rPh>
    <rPh sb="13" eb="15">
      <t>カイケイ</t>
    </rPh>
    <phoneticPr fontId="5"/>
  </si>
  <si>
    <t>つがる西北五広域連合（病院事業会計）</t>
    <rPh sb="3" eb="5">
      <t>セイホク</t>
    </rPh>
    <rPh sb="5" eb="6">
      <t>ゴ</t>
    </rPh>
    <rPh sb="6" eb="8">
      <t>コウイキ</t>
    </rPh>
    <rPh sb="8" eb="10">
      <t>レンゴウ</t>
    </rPh>
    <rPh sb="11" eb="13">
      <t>ビョウイン</t>
    </rPh>
    <rPh sb="13" eb="15">
      <t>ジギョウ</t>
    </rPh>
    <rPh sb="15" eb="17">
      <t>カイケイ</t>
    </rPh>
    <phoneticPr fontId="5"/>
  </si>
  <si>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5"/>
  </si>
  <si>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</si>
  <si>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青森県交通災害共済組合</t>
    <rPh sb="0" eb="3">
      <t>アオモリケン</t>
    </rPh>
    <rPh sb="3" eb="5">
      <t>コウツウ</t>
    </rPh>
    <rPh sb="5" eb="7">
      <t>サイガイ</t>
    </rPh>
    <rPh sb="7" eb="9">
      <t>キョウサイ</t>
    </rPh>
    <rPh sb="9" eb="11">
      <t>クミアイ</t>
    </rPh>
    <phoneticPr fontId="5"/>
  </si>
  <si>
    <t>公共施設等整備基金</t>
    <rPh sb="0" eb="5">
      <t>コウキョウシセツトウ</t>
    </rPh>
    <rPh sb="5" eb="9">
      <t>セイビキキン</t>
    </rPh>
    <phoneticPr fontId="5"/>
  </si>
  <si>
    <t>あじがさわ未来応援基金</t>
    <rPh sb="5" eb="7">
      <t>ミライ</t>
    </rPh>
    <rPh sb="7" eb="9">
      <t>オウエン</t>
    </rPh>
    <rPh sb="9" eb="11">
      <t>キキン</t>
    </rPh>
    <phoneticPr fontId="5"/>
  </si>
  <si>
    <t>森林環境整備基金</t>
    <rPh sb="0" eb="4">
      <t>シンリンカンキョウ</t>
    </rPh>
    <rPh sb="4" eb="8">
      <t>セイビキキン</t>
    </rPh>
    <phoneticPr fontId="5"/>
  </si>
  <si>
    <t>地域福祉基金</t>
    <rPh sb="0" eb="6">
      <t>チイキフクシキキン</t>
    </rPh>
    <phoneticPr fontId="5"/>
  </si>
  <si>
    <t>学校施設整備基金</t>
    <rPh sb="0" eb="4">
      <t>ガッコウシセツ</t>
    </rPh>
    <rPh sb="4" eb="8">
      <t>セイビキキン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</si>
  <si>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</si>
  <si>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</si>
  <si>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</si>
  <si>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xml:space="preserve">将来負担比率は近年減少傾向ではあったが、新庁舎建設の大型事業を実施したことから、今後も高止まりで推移する見込みである。固定資産減価償却率も増加傾向にある。
債務残高縮小等の財政健全化を図りつつ、公共施設の老朽化対策に取り組む必要がある。
</t>
    </r>
    <r>
      <rPr>
        <sz val="11"/>
        <rFont val="ＭＳ Ｐゴシック"/>
        <family val="3"/>
        <charset val="128"/>
      </rPr>
      <t>公共施設総合管理計画に則り、公共施設</t>
    </r>
    <r>
      <rPr>
        <sz val="11"/>
        <color indexed="8"/>
        <rFont val="ＭＳ Ｐゴシック"/>
        <family val="3"/>
        <charset val="128"/>
      </rPr>
      <t>の除却・長寿命化を計画的に進め(例：消防団統合を加速し、屯所の集約化を図る）、経常経費抑制による基金を積み増し、繰上償還の実施を目指す。</t>
    </r>
    <rPh sb="0" eb="6">
      <t>ショウライフタンヒリツ</t>
    </rPh>
    <rPh sb="7" eb="9">
      <t>キンネン</t>
    </rPh>
    <rPh sb="9" eb="11">
      <t>ゲンショウ</t>
    </rPh>
    <rPh sb="11" eb="13">
      <t>ケイコウ</t>
    </rPh>
    <rPh sb="20" eb="23">
      <t>シンチョウシャ</t>
    </rPh>
    <rPh sb="23" eb="25">
      <t>ケンセツ</t>
    </rPh>
    <rPh sb="26" eb="28">
      <t>オオガタ</t>
    </rPh>
    <rPh sb="28" eb="30">
      <t>ジギョウ</t>
    </rPh>
    <rPh sb="31" eb="33">
      <t>ジッシ</t>
    </rPh>
    <rPh sb="40" eb="42">
      <t>コンゴ</t>
    </rPh>
    <rPh sb="43" eb="44">
      <t>タカ</t>
    </rPh>
    <rPh sb="44" eb="45">
      <t>ト</t>
    </rPh>
    <rPh sb="48" eb="50">
      <t>スイイ</t>
    </rPh>
    <rPh sb="52" eb="54">
      <t>ミコ</t>
    </rPh>
    <rPh sb="59" eb="63">
      <t>コテイシサン</t>
    </rPh>
    <rPh sb="63" eb="65">
      <t>ゲンカ</t>
    </rPh>
    <rPh sb="65" eb="67">
      <t>ショウキャク</t>
    </rPh>
    <rPh sb="67" eb="68">
      <t>リツ</t>
    </rPh>
    <rPh sb="69" eb="71">
      <t>ゾウカ</t>
    </rPh>
    <rPh sb="71" eb="73">
      <t>ケイコウ</t>
    </rPh>
    <rPh sb="78" eb="80">
      <t>サイム</t>
    </rPh>
    <rPh sb="80" eb="82">
      <t>ザンダカ</t>
    </rPh>
    <rPh sb="82" eb="84">
      <t>シュクショウ</t>
    </rPh>
    <rPh sb="84" eb="85">
      <t>トウ</t>
    </rPh>
    <rPh sb="86" eb="91">
      <t>ザイセイケンゼンカ</t>
    </rPh>
    <rPh sb="92" eb="93">
      <t>ハカ</t>
    </rPh>
    <rPh sb="97" eb="99">
      <t>コウキョウ</t>
    </rPh>
    <rPh sb="99" eb="101">
      <t>シセツ</t>
    </rPh>
    <rPh sb="102" eb="105">
      <t>ロウキュウカ</t>
    </rPh>
    <rPh sb="105" eb="107">
      <t>タイサク</t>
    </rPh>
    <rPh sb="108" eb="109">
      <t>ト</t>
    </rPh>
    <rPh sb="110" eb="111">
      <t>ク</t>
    </rPh>
    <rPh sb="112" eb="114">
      <t>ヒツヨウ</t>
    </rPh>
    <rPh sb="133" eb="137">
      <t>コウキョウシセツ</t>
    </rPh>
    <rPh sb="146" eb="149">
      <t>ケイカクテキ</t>
    </rPh>
    <rPh sb="176" eb="180">
      <t>ケイジョウケイヒ</t>
    </rPh>
    <rPh sb="180" eb="182">
      <t>ヨクセイ</t>
    </rPh>
    <rPh sb="185" eb="187">
      <t>キキン</t>
    </rPh>
    <rPh sb="188" eb="189">
      <t>ツ</t>
    </rPh>
    <rPh sb="190" eb="191">
      <t>マ</t>
    </rPh>
    <rPh sb="193" eb="197">
      <t>クリアゲショウカン</t>
    </rPh>
    <rPh sb="198" eb="200">
      <t>ジッシ</t>
    </rPh>
    <rPh sb="201" eb="203">
      <t>メザ</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</si>
  <si>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</si>
  <si>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</si>
  <si>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</si>
  <si>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</si>
  <si>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</si>
  <si>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</si>
  <si>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</si>
  <si>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H20年度末349.6％をピークに、地方債発行抑制、繰上償還等により減少はしているが、未だ高水準である。新庁舎建設の大型地方債発行もあり今後も高止まりで推移していく見込みである。実質公債比率もH２２年度末24.1％をピークに減少傾向ではあったが、今後は新庁舎建設の償還を折込み、維持を見込む。
新規事業の実施については特に吟味し、地方債抑制に努め、財政健全化を図る。</t>
    <rPh sb="0" eb="6">
      <t>ショウライフタンヒリツ</t>
    </rPh>
    <rPh sb="10" eb="13">
      <t>ネンドマツ</t>
    </rPh>
    <rPh sb="25" eb="28">
      <t>チホウサイ</t>
    </rPh>
    <rPh sb="28" eb="32">
      <t>ハッコウヨクセイ</t>
    </rPh>
    <rPh sb="33" eb="35">
      <t>クリア</t>
    </rPh>
    <rPh sb="35" eb="37">
      <t>ショウカン</t>
    </rPh>
    <rPh sb="37" eb="38">
      <t>トウ</t>
    </rPh>
    <rPh sb="41" eb="43">
      <t>ゲンショウ</t>
    </rPh>
    <rPh sb="50" eb="51">
      <t>イマ</t>
    </rPh>
    <rPh sb="52" eb="55">
      <t>コウスイジュン</t>
    </rPh>
    <rPh sb="59" eb="62">
      <t>シンチョウシャ</t>
    </rPh>
    <rPh sb="62" eb="64">
      <t>ケンセツ</t>
    </rPh>
    <rPh sb="65" eb="67">
      <t>オオガタ</t>
    </rPh>
    <rPh sb="70" eb="72">
      <t>ハッコウ</t>
    </rPh>
    <rPh sb="75" eb="77">
      <t>コンゴ</t>
    </rPh>
    <rPh sb="78" eb="79">
      <t>タカ</t>
    </rPh>
    <rPh sb="79" eb="80">
      <t>ト</t>
    </rPh>
    <rPh sb="83" eb="85">
      <t>スイイ</t>
    </rPh>
    <rPh sb="89" eb="91">
      <t>ミコ</t>
    </rPh>
    <rPh sb="100" eb="102">
      <t>ヒリツ</t>
    </rPh>
    <rPh sb="106" eb="109">
      <t>ネンドマツ</t>
    </rPh>
    <rPh sb="119" eb="123">
      <t>ゲンショウケイコウ</t>
    </rPh>
    <rPh sb="130" eb="132">
      <t>コンゴ</t>
    </rPh>
    <rPh sb="133" eb="136">
      <t>シンチョウシャ</t>
    </rPh>
    <rPh sb="136" eb="138">
      <t>ケンセツ</t>
    </rPh>
    <rPh sb="139" eb="141">
      <t>ショウカン</t>
    </rPh>
    <rPh sb="142" eb="144">
      <t>オリコミ</t>
    </rPh>
    <rPh sb="146" eb="148">
      <t>イジ</t>
    </rPh>
    <rPh sb="149" eb="151">
      <t>ミコ</t>
    </rPh>
    <rPh sb="154" eb="156">
      <t>シンキ</t>
    </rPh>
    <rPh sb="156" eb="158">
      <t>ジギョウ</t>
    </rPh>
    <rPh sb="159" eb="161">
      <t>ジッシ</t>
    </rPh>
    <rPh sb="166" eb="167">
      <t>トク</t>
    </rPh>
    <rPh sb="168" eb="170">
      <t>ギンミ</t>
    </rPh>
    <rPh sb="172" eb="175">
      <t>チホウサイ</t>
    </rPh>
    <rPh sb="175" eb="177">
      <t>ヨクセイ</t>
    </rPh>
    <rPh sb="178" eb="179">
      <t>ツト</t>
    </rPh>
    <rPh sb="181" eb="183">
      <t>ザイセイ</t>
    </rPh>
    <rPh sb="183" eb="186">
      <t>ケンゼンカ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</si>
</sst>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BF2F32B-B1E5-4E95-953B-127F0E76E7C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93741</c:v>
                </c:pt>
                <c:pt idx="1">
                  <c:v>107537</c:v>
                </c:pt>
                <c:pt idx="2">
                  <c:v>113913</c:v>
                </c:pt>
                <c:pt idx="3">
                  <c:v>115050</c:v>
                </c:pt>
                <c:pt idx="4">
                  <c:v>118252</c:v>
                </c:pt>
              </c:numCache>
            </c:numRef>
          </c:val>
          <c:smooth val="0"/>
          <c:extLst>
            <c:ext xmlns:c16="http://schemas.microsoft.com/office/drawing/2014/chart" uri="{C3380CC4-5D6E-409C-BE32-E72D297353CC}">
              <c16:uniqueId val="{00000000-51B3-423C-AD15-31A2A517DC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21891</c:v>
                </c:pt>
                <c:pt idx="1">
                  <c:v>94676</c:v>
                </c:pt>
                <c:pt idx="2">
                  <c:v>35418</c:v>
                </c:pt>
                <c:pt idx="3">
                  <c:v>22569</c:v>
                </c:pt>
                <c:pt idx="4">
                  <c:v>59427</c:v>
                </c:pt>
              </c:numCache>
            </c:numRef>
          </c:val>
          <c:smooth val="0"/>
          <c:extLst>
            <c:ext xmlns:c16="http://schemas.microsoft.com/office/drawing/2014/chart" uri="{C3380CC4-5D6E-409C-BE32-E72D297353CC}">
              <c16:uniqueId val="{00000001-51B3-423C-AD15-31A2A517DC8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2.06</c:v>
                </c:pt>
                <c:pt idx="1">
                  <c:v>2.04</c:v>
                </c:pt>
                <c:pt idx="2">
                  <c:v>2.14</c:v>
                </c:pt>
                <c:pt idx="3">
                  <c:v>1.82</c:v>
                </c:pt>
                <c:pt idx="4">
                  <c:v>2.27</c:v>
                </c:pt>
              </c:numCache>
            </c:numRef>
          </c:val>
          <c:extLst>
            <c:ext xmlns:c16="http://schemas.microsoft.com/office/drawing/2014/chart" uri="{C3380CC4-5D6E-409C-BE32-E72D297353CC}">
              <c16:uniqueId val="{00000000-13C4-4C5A-95AC-56B90D24FA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8.84</c:v>
                </c:pt>
                <c:pt idx="1">
                  <c:v>9.91</c:v>
                </c:pt>
                <c:pt idx="2">
                  <c:v>8.75</c:v>
                </c:pt>
                <c:pt idx="3">
                  <c:v>6.56</c:v>
                </c:pt>
                <c:pt idx="4">
                  <c:v>8.2799999999999994</c:v>
                </c:pt>
              </c:numCache>
            </c:numRef>
          </c:val>
          <c:extLst>
            <c:ext xmlns:c16="http://schemas.microsoft.com/office/drawing/2014/chart" uri="{C3380CC4-5D6E-409C-BE32-E72D297353CC}">
              <c16:uniqueId val="{00000001-13C4-4C5A-95AC-56B90D24FAD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6.61</c:v>
                </c:pt>
                <c:pt idx="1">
                  <c:v>-0.46</c:v>
                </c:pt>
                <c:pt idx="2">
                  <c:v>-2.29</c:v>
                </c:pt>
                <c:pt idx="3">
                  <c:v>-3.72</c:v>
                </c:pt>
                <c:pt idx="4">
                  <c:v>3.26</c:v>
                </c:pt>
              </c:numCache>
            </c:numRef>
          </c:val>
          <c:smooth val="0"/>
          <c:extLst>
            <c:ext xmlns:c16="http://schemas.microsoft.com/office/drawing/2014/chart" uri="{C3380CC4-5D6E-409C-BE32-E72D297353CC}">
              <c16:uniqueId val="{00000002-13C4-4C5A-95AC-56B90D24FAD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0.25</c:v>
                </c:pt>
                <c:pt idx="2">
                  <c:v>#N/A</c:v>
                </c:pt>
                <c:pt idx="3">
                  <c:v>2.29</c:v>
                </c:pt>
                <c:pt idx="4">
                  <c:v>#N/A</c:v>
                </c:pt>
                <c:pt idx="5">
                  <c:v>0.03</c:v>
                </c:pt>
                <c:pt idx="6">
                  <c:v>#N/A</c:v>
                </c:pt>
                <c:pt idx="7">
                  <c:v>0.03</c:v>
                </c:pt>
                <c:pt idx="8">
                  <c:v>#N/A</c:v>
                </c:pt>
                <c:pt idx="9">
                  <c:v>0.01</c:v>
                </c:pt>
              </c:numCache>
            </c:numRef>
          </c:val>
          <c:extLst>
            <c:ext xmlns:c16="http://schemas.microsoft.com/office/drawing/2014/chart" uri="{C3380CC4-5D6E-409C-BE32-E72D297353CC}">
              <c16:uniqueId val="{00000000-A005-4AC8-B7B3-02EAD33B756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005-4AC8-B7B3-02EAD33B756F}"/>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0.04</c:v>
                </c:pt>
                <c:pt idx="8">
                  <c:v>#N/A</c:v>
                </c:pt>
                <c:pt idx="9">
                  <c:v>0.04</c:v>
                </c:pt>
              </c:numCache>
            </c:numRef>
          </c:val>
          <c:extLst>
            <c:ext xmlns:c16="http://schemas.microsoft.com/office/drawing/2014/chart" uri="{C3380CC4-5D6E-409C-BE32-E72D297353CC}">
              <c16:uniqueId val="{00000002-A005-4AC8-B7B3-02EAD33B756F}"/>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0.02</c:v>
                </c:pt>
                <c:pt idx="4">
                  <c:v>#N/A</c:v>
                </c:pt>
                <c:pt idx="5">
                  <c:v>0.04</c:v>
                </c:pt>
                <c:pt idx="6">
                  <c:v>#N/A</c:v>
                </c:pt>
                <c:pt idx="7">
                  <c:v>7.0000000000000007E-2</c:v>
                </c:pt>
                <c:pt idx="8">
                  <c:v>#N/A</c:v>
                </c:pt>
                <c:pt idx="9">
                  <c:v>0.05</c:v>
                </c:pt>
              </c:numCache>
            </c:numRef>
          </c:val>
          <c:extLst>
            <c:ext xmlns:c16="http://schemas.microsoft.com/office/drawing/2014/chart" uri="{C3380CC4-5D6E-409C-BE32-E72D297353CC}">
              <c16:uniqueId val="{00000003-A005-4AC8-B7B3-02EAD33B756F}"/>
            </c:ext>
          </c:extLst>
        </c:ser>
        <c:ser>
          <c:idx val="4"/>
          <c:order val="4"/>
          <c:tx>
            <c:strRef>
              <c:f>データシート!$A$31</c:f>
              <c:strCache>
                <c:ptCount val="1"/>
                <c:pt idx="0">
                  <c:v>水産業振興事業特別会計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0.04</c:v>
                </c:pt>
                <c:pt idx="2">
                  <c:v>#N/A</c:v>
                </c:pt>
                <c:pt idx="3">
                  <c:v>0.1</c:v>
                </c:pt>
                <c:pt idx="4">
                  <c:v>#N/A</c:v>
                </c:pt>
                <c:pt idx="5">
                  <c:v>0.14000000000000001</c:v>
                </c:pt>
                <c:pt idx="6">
                  <c:v>#N/A</c:v>
                </c:pt>
                <c:pt idx="7">
                  <c:v>0.15</c:v>
                </c:pt>
                <c:pt idx="8">
                  <c:v>#N/A</c:v>
                </c:pt>
                <c:pt idx="9">
                  <c:v>0.21</c:v>
                </c:pt>
              </c:numCache>
            </c:numRef>
          </c:val>
          <c:extLst>
            <c:ext xmlns:c16="http://schemas.microsoft.com/office/drawing/2014/chart" uri="{C3380CC4-5D6E-409C-BE32-E72D297353CC}">
              <c16:uniqueId val="{00000004-A005-4AC8-B7B3-02EAD33B756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0.05</c:v>
                </c:pt>
                <c:pt idx="2">
                  <c:v>#N/A</c:v>
                </c:pt>
                <c:pt idx="3">
                  <c:v>0.05</c:v>
                </c:pt>
                <c:pt idx="4">
                  <c:v>#N/A</c:v>
                </c:pt>
                <c:pt idx="5">
                  <c:v>0.03</c:v>
                </c:pt>
                <c:pt idx="6">
                  <c:v>#N/A</c:v>
                </c:pt>
                <c:pt idx="7">
                  <c:v>0.06</c:v>
                </c:pt>
                <c:pt idx="8">
                  <c:v>#N/A</c:v>
                </c:pt>
                <c:pt idx="9">
                  <c:v>0.26</c:v>
                </c:pt>
              </c:numCache>
            </c:numRef>
          </c:val>
          <c:extLst>
            <c:ext xmlns:c16="http://schemas.microsoft.com/office/drawing/2014/chart" uri="{C3380CC4-5D6E-409C-BE32-E72D297353CC}">
              <c16:uniqueId val="{00000005-A005-4AC8-B7B3-02EAD33B756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1.37</c:v>
                </c:pt>
                <c:pt idx="2">
                  <c:v>#N/A</c:v>
                </c:pt>
                <c:pt idx="3">
                  <c:v>1.22</c:v>
                </c:pt>
                <c:pt idx="4">
                  <c:v>#N/A</c:v>
                </c:pt>
                <c:pt idx="5">
                  <c:v>1.24</c:v>
                </c:pt>
                <c:pt idx="6">
                  <c:v>#N/A</c:v>
                </c:pt>
                <c:pt idx="7">
                  <c:v>0.97</c:v>
                </c:pt>
                <c:pt idx="8">
                  <c:v>#N/A</c:v>
                </c:pt>
                <c:pt idx="9">
                  <c:v>0.99</c:v>
                </c:pt>
              </c:numCache>
            </c:numRef>
          </c:val>
          <c:extLst>
            <c:ext xmlns:c16="http://schemas.microsoft.com/office/drawing/2014/chart" uri="{C3380CC4-5D6E-409C-BE32-E72D297353CC}">
              <c16:uniqueId val="{00000006-A005-4AC8-B7B3-02EAD33B756F}"/>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0.13</c:v>
                </c:pt>
                <c:pt idx="2">
                  <c:v>#N/A</c:v>
                </c:pt>
                <c:pt idx="3">
                  <c:v>0.47</c:v>
                </c:pt>
                <c:pt idx="4">
                  <c:v>#N/A</c:v>
                </c:pt>
                <c:pt idx="5">
                  <c:v>1.69</c:v>
                </c:pt>
                <c:pt idx="6">
                  <c:v>#N/A</c:v>
                </c:pt>
                <c:pt idx="7">
                  <c:v>1.6</c:v>
                </c:pt>
                <c:pt idx="8">
                  <c:v>#N/A</c:v>
                </c:pt>
                <c:pt idx="9">
                  <c:v>1.99</c:v>
                </c:pt>
              </c:numCache>
            </c:numRef>
          </c:val>
          <c:extLst>
            <c:ext xmlns:c16="http://schemas.microsoft.com/office/drawing/2014/chart" uri="{C3380CC4-5D6E-409C-BE32-E72D297353CC}">
              <c16:uniqueId val="{00000007-A005-4AC8-B7B3-02EAD33B756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1.93</c:v>
                </c:pt>
                <c:pt idx="2">
                  <c:v>#N/A</c:v>
                </c:pt>
                <c:pt idx="3">
                  <c:v>1.89</c:v>
                </c:pt>
                <c:pt idx="4">
                  <c:v>#N/A</c:v>
                </c:pt>
                <c:pt idx="5">
                  <c:v>1.96</c:v>
                </c:pt>
                <c:pt idx="6">
                  <c:v>#N/A</c:v>
                </c:pt>
                <c:pt idx="7">
                  <c:v>1.63</c:v>
                </c:pt>
                <c:pt idx="8">
                  <c:v>#N/A</c:v>
                </c:pt>
                <c:pt idx="9">
                  <c:v>2.0299999999999998</c:v>
                </c:pt>
              </c:numCache>
            </c:numRef>
          </c:val>
          <c:extLst>
            <c:ext xmlns:c16="http://schemas.microsoft.com/office/drawing/2014/chart" uri="{C3380CC4-5D6E-409C-BE32-E72D297353CC}">
              <c16:uniqueId val="{00000008-A005-4AC8-B7B3-02EAD33B756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1.77</c:v>
                </c:pt>
                <c:pt idx="2">
                  <c:v>#N/A</c:v>
                </c:pt>
                <c:pt idx="3">
                  <c:v>2.14</c:v>
                </c:pt>
                <c:pt idx="4">
                  <c:v>#N/A</c:v>
                </c:pt>
                <c:pt idx="5">
                  <c:v>3.67</c:v>
                </c:pt>
                <c:pt idx="6">
                  <c:v>#N/A</c:v>
                </c:pt>
                <c:pt idx="7">
                  <c:v>4.0599999999999996</c:v>
                </c:pt>
                <c:pt idx="8">
                  <c:v>#N/A</c:v>
                </c:pt>
                <c:pt idx="9">
                  <c:v>4.7</c:v>
                </c:pt>
              </c:numCache>
            </c:numRef>
          </c:val>
          <c:extLst>
            <c:ext xmlns:c16="http://schemas.microsoft.com/office/drawing/2014/chart" uri="{C3380CC4-5D6E-409C-BE32-E72D297353CC}">
              <c16:uniqueId val="{00000009-A005-4AC8-B7B3-02EAD33B756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784</c:v>
                </c:pt>
                <c:pt idx="5">
                  <c:v>704</c:v>
                </c:pt>
                <c:pt idx="8">
                  <c:v>707</c:v>
                </c:pt>
                <c:pt idx="11">
                  <c:v>697</c:v>
                </c:pt>
                <c:pt idx="14">
                  <c:v>676</c:v>
                </c:pt>
              </c:numCache>
            </c:numRef>
          </c:val>
          <c:extLst>
            <c:ext xmlns:c16="http://schemas.microsoft.com/office/drawing/2014/chart" uri="{C3380CC4-5D6E-409C-BE32-E72D297353CC}">
              <c16:uniqueId val="{00000000-AB52-4EAB-9640-ABF631ADAE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1-AB52-4EAB-9640-ABF631ADAE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c:v>
                </c:pt>
                <c:pt idx="3">
                  <c:v>4</c:v>
                </c:pt>
                <c:pt idx="6">
                  <c:v>4</c:v>
                </c:pt>
                <c:pt idx="9">
                  <c:v>0</c:v>
                </c:pt>
                <c:pt idx="12">
                  <c:v>0</c:v>
                </c:pt>
              </c:numCache>
            </c:numRef>
          </c:val>
          <c:extLst>
            <c:ext xmlns:c16="http://schemas.microsoft.com/office/drawing/2014/chart" uri="{C3380CC4-5D6E-409C-BE32-E72D297353CC}">
              <c16:uniqueId val="{00000002-AB52-4EAB-9640-ABF631ADAE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50</c:v>
                </c:pt>
                <c:pt idx="3">
                  <c:v>37</c:v>
                </c:pt>
                <c:pt idx="6">
                  <c:v>46</c:v>
                </c:pt>
                <c:pt idx="9">
                  <c:v>52</c:v>
                </c:pt>
                <c:pt idx="12">
                  <c:v>57</c:v>
                </c:pt>
              </c:numCache>
            </c:numRef>
          </c:val>
          <c:extLst>
            <c:ext xmlns:c16="http://schemas.microsoft.com/office/drawing/2014/chart" uri="{C3380CC4-5D6E-409C-BE32-E72D297353CC}">
              <c16:uniqueId val="{00000003-AB52-4EAB-9640-ABF631ADAE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275</c:v>
                </c:pt>
                <c:pt idx="3">
                  <c:v>259</c:v>
                </c:pt>
                <c:pt idx="6">
                  <c:v>244</c:v>
                </c:pt>
                <c:pt idx="9">
                  <c:v>276</c:v>
                </c:pt>
                <c:pt idx="12">
                  <c:v>283</c:v>
                </c:pt>
              </c:numCache>
            </c:numRef>
          </c:val>
          <c:extLst>
            <c:ext xmlns:c16="http://schemas.microsoft.com/office/drawing/2014/chart" uri="{C3380CC4-5D6E-409C-BE32-E72D297353CC}">
              <c16:uniqueId val="{00000004-AB52-4EAB-9640-ABF631ADAE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52-4EAB-9640-ABF631ADAE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B52-4EAB-9640-ABF631ADAE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1023</c:v>
                </c:pt>
                <c:pt idx="3">
                  <c:v>930</c:v>
                </c:pt>
                <c:pt idx="6">
                  <c:v>926</c:v>
                </c:pt>
                <c:pt idx="9">
                  <c:v>880</c:v>
                </c:pt>
                <c:pt idx="12">
                  <c:v>844</c:v>
                </c:pt>
              </c:numCache>
            </c:numRef>
          </c:val>
          <c:extLst>
            <c:ext xmlns:c16="http://schemas.microsoft.com/office/drawing/2014/chart" uri="{C3380CC4-5D6E-409C-BE32-E72D297353CC}">
              <c16:uniqueId val="{00000007-AB52-4EAB-9640-ABF631ADAE1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569</c:v>
                </c:pt>
                <c:pt idx="2">
                  <c:v>#N/A</c:v>
                </c:pt>
                <c:pt idx="3">
                  <c:v>#N/A</c:v>
                </c:pt>
                <c:pt idx="4">
                  <c:v>527</c:v>
                </c:pt>
                <c:pt idx="5">
                  <c:v>#N/A</c:v>
                </c:pt>
                <c:pt idx="6">
                  <c:v>#N/A</c:v>
                </c:pt>
                <c:pt idx="7">
                  <c:v>514</c:v>
                </c:pt>
                <c:pt idx="8">
                  <c:v>#N/A</c:v>
                </c:pt>
                <c:pt idx="9">
                  <c:v>#N/A</c:v>
                </c:pt>
                <c:pt idx="10">
                  <c:v>512</c:v>
                </c:pt>
                <c:pt idx="11">
                  <c:v>#N/A</c:v>
                </c:pt>
                <c:pt idx="12">
                  <c:v>#N/A</c:v>
                </c:pt>
                <c:pt idx="13">
                  <c:v>509</c:v>
                </c:pt>
                <c:pt idx="14">
                  <c:v>#N/A</c:v>
                </c:pt>
              </c:numCache>
            </c:numRef>
          </c:val>
          <c:smooth val="0"/>
          <c:extLst>
            <c:ext xmlns:c16="http://schemas.microsoft.com/office/drawing/2014/chart" uri="{C3380CC4-5D6E-409C-BE32-E72D297353CC}">
              <c16:uniqueId val="{00000008-AB52-4EAB-9640-ABF631ADAE1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7238</c:v>
                </c:pt>
                <c:pt idx="5">
                  <c:v>7494</c:v>
                </c:pt>
                <c:pt idx="8">
                  <c:v>7342</c:v>
                </c:pt>
                <c:pt idx="11">
                  <c:v>7230</c:v>
                </c:pt>
                <c:pt idx="14">
                  <c:v>7172</c:v>
                </c:pt>
              </c:numCache>
            </c:numRef>
          </c:val>
          <c:extLst>
            <c:ext xmlns:c16="http://schemas.microsoft.com/office/drawing/2014/chart" uri="{C3380CC4-5D6E-409C-BE32-E72D297353CC}">
              <c16:uniqueId val="{00000000-DE7A-43CA-972E-AF431AAE482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213</c:v>
                </c:pt>
                <c:pt idx="5">
                  <c:v>178</c:v>
                </c:pt>
                <c:pt idx="8">
                  <c:v>164</c:v>
                </c:pt>
                <c:pt idx="11">
                  <c:v>132</c:v>
                </c:pt>
                <c:pt idx="14">
                  <c:v>141</c:v>
                </c:pt>
              </c:numCache>
            </c:numRef>
          </c:val>
          <c:extLst>
            <c:ext xmlns:c16="http://schemas.microsoft.com/office/drawing/2014/chart" uri="{C3380CC4-5D6E-409C-BE32-E72D297353CC}">
              <c16:uniqueId val="{00000001-DE7A-43CA-972E-AF431AAE482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630</c:v>
                </c:pt>
                <c:pt idx="5">
                  <c:v>683</c:v>
                </c:pt>
                <c:pt idx="8">
                  <c:v>712</c:v>
                </c:pt>
                <c:pt idx="11">
                  <c:v>824</c:v>
                </c:pt>
                <c:pt idx="14">
                  <c:v>939</c:v>
                </c:pt>
              </c:numCache>
            </c:numRef>
          </c:val>
          <c:extLst>
            <c:ext xmlns:c16="http://schemas.microsoft.com/office/drawing/2014/chart" uri="{C3380CC4-5D6E-409C-BE32-E72D297353CC}">
              <c16:uniqueId val="{00000002-DE7A-43CA-972E-AF431AAE482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7A-43CA-972E-AF431AAE482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E7A-43CA-972E-AF431AAE482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7A-43CA-972E-AF431AAE482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998</c:v>
                </c:pt>
                <c:pt idx="3">
                  <c:v>966</c:v>
                </c:pt>
                <c:pt idx="6">
                  <c:v>928</c:v>
                </c:pt>
                <c:pt idx="9">
                  <c:v>891</c:v>
                </c:pt>
                <c:pt idx="12">
                  <c:v>862</c:v>
                </c:pt>
              </c:numCache>
            </c:numRef>
          </c:val>
          <c:extLst>
            <c:ext xmlns:c16="http://schemas.microsoft.com/office/drawing/2014/chart" uri="{C3380CC4-5D6E-409C-BE32-E72D297353CC}">
              <c16:uniqueId val="{00000006-DE7A-43CA-972E-AF431AAE482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352</c:v>
                </c:pt>
                <c:pt idx="3">
                  <c:v>390</c:v>
                </c:pt>
                <c:pt idx="6">
                  <c:v>347</c:v>
                </c:pt>
                <c:pt idx="9">
                  <c:v>359</c:v>
                </c:pt>
                <c:pt idx="12">
                  <c:v>405</c:v>
                </c:pt>
              </c:numCache>
            </c:numRef>
          </c:val>
          <c:extLst>
            <c:ext xmlns:c16="http://schemas.microsoft.com/office/drawing/2014/chart" uri="{C3380CC4-5D6E-409C-BE32-E72D297353CC}">
              <c16:uniqueId val="{00000007-DE7A-43CA-972E-AF431AAE482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4051</c:v>
                </c:pt>
                <c:pt idx="3">
                  <c:v>4235</c:v>
                </c:pt>
                <c:pt idx="6">
                  <c:v>3668</c:v>
                </c:pt>
                <c:pt idx="9">
                  <c:v>3818</c:v>
                </c:pt>
                <c:pt idx="12">
                  <c:v>3988</c:v>
                </c:pt>
              </c:numCache>
            </c:numRef>
          </c:val>
          <c:extLst>
            <c:ext xmlns:c16="http://schemas.microsoft.com/office/drawing/2014/chart" uri="{C3380CC4-5D6E-409C-BE32-E72D297353CC}">
              <c16:uniqueId val="{00000008-DE7A-43CA-972E-AF431AAE482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13</c:v>
                </c:pt>
                <c:pt idx="3">
                  <c:v>6</c:v>
                </c:pt>
                <c:pt idx="6">
                  <c:v>0</c:v>
                </c:pt>
                <c:pt idx="9">
                  <c:v>0</c:v>
                </c:pt>
                <c:pt idx="12">
                  <c:v>0</c:v>
                </c:pt>
              </c:numCache>
            </c:numRef>
          </c:val>
          <c:extLst>
            <c:ext xmlns:c16="http://schemas.microsoft.com/office/drawing/2014/chart" uri="{C3380CC4-5D6E-409C-BE32-E72D297353CC}">
              <c16:uniqueId val="{00000009-DE7A-43CA-972E-AF431AAE482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10024</c:v>
                </c:pt>
                <c:pt idx="3">
                  <c:v>10226</c:v>
                </c:pt>
                <c:pt idx="6">
                  <c:v>9929</c:v>
                </c:pt>
                <c:pt idx="9">
                  <c:v>9636</c:v>
                </c:pt>
                <c:pt idx="12">
                  <c:v>9411</c:v>
                </c:pt>
              </c:numCache>
            </c:numRef>
          </c:val>
          <c:extLst>
            <c:ext xmlns:c16="http://schemas.microsoft.com/office/drawing/2014/chart" uri="{C3380CC4-5D6E-409C-BE32-E72D297353CC}">
              <c16:uniqueId val="{0000000A-DE7A-43CA-972E-AF431AAE482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7355</c:v>
                </c:pt>
                <c:pt idx="2">
                  <c:v>#N/A</c:v>
                </c:pt>
                <c:pt idx="3">
                  <c:v>#N/A</c:v>
                </c:pt>
                <c:pt idx="4">
                  <c:v>7469</c:v>
                </c:pt>
                <c:pt idx="5">
                  <c:v>#N/A</c:v>
                </c:pt>
                <c:pt idx="6">
                  <c:v>#N/A</c:v>
                </c:pt>
                <c:pt idx="7">
                  <c:v>6654</c:v>
                </c:pt>
                <c:pt idx="8">
                  <c:v>#N/A</c:v>
                </c:pt>
                <c:pt idx="9">
                  <c:v>#N/A</c:v>
                </c:pt>
                <c:pt idx="10">
                  <c:v>6517</c:v>
                </c:pt>
                <c:pt idx="11">
                  <c:v>#N/A</c:v>
                </c:pt>
                <c:pt idx="12">
                  <c:v>#N/A</c:v>
                </c:pt>
                <c:pt idx="13">
                  <c:v>6414</c:v>
                </c:pt>
                <c:pt idx="14">
                  <c:v>#N/A</c:v>
                </c:pt>
              </c:numCache>
            </c:numRef>
          </c:val>
          <c:smooth val="0"/>
          <c:extLst>
            <c:ext xmlns:c16="http://schemas.microsoft.com/office/drawing/2014/chart" uri="{C3380CC4-5D6E-409C-BE32-E72D297353CC}">
              <c16:uniqueId val="{0000000B-DE7A-43CA-972E-AF431AAE482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369</c:v>
                </c:pt>
                <c:pt idx="1">
                  <c:v>272</c:v>
                </c:pt>
                <c:pt idx="2">
                  <c:v>341</c:v>
                </c:pt>
              </c:numCache>
            </c:numRef>
          </c:val>
          <c:extLst>
            <c:ext xmlns:c16="http://schemas.microsoft.com/office/drawing/2014/chart" uri="{C3380CC4-5D6E-409C-BE32-E72D297353CC}">
              <c16:uniqueId val="{00000000-B19C-45BA-99BB-BCFCCBBD0A1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22</c:v>
                </c:pt>
                <c:pt idx="1">
                  <c:v>99</c:v>
                </c:pt>
                <c:pt idx="2">
                  <c:v>14</c:v>
                </c:pt>
              </c:numCache>
            </c:numRef>
          </c:val>
          <c:extLst>
            <c:ext xmlns:c16="http://schemas.microsoft.com/office/drawing/2014/chart" uri="{C3380CC4-5D6E-409C-BE32-E72D297353CC}">
              <c16:uniqueId val="{00000001-B19C-45BA-99BB-BCFCCBBD0A1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175</c:v>
                </c:pt>
                <c:pt idx="1">
                  <c:v>268</c:v>
                </c:pt>
                <c:pt idx="2">
                  <c:v>317</c:v>
                </c:pt>
              </c:numCache>
            </c:numRef>
          </c:val>
          <c:extLst>
            <c:ext xmlns:c16="http://schemas.microsoft.com/office/drawing/2014/chart" uri="{C3380CC4-5D6E-409C-BE32-E72D297353CC}">
              <c16:uniqueId val="{00000002-B19C-45BA-99BB-BCFCCBBD0A1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 '!$AN$51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{1C829FCF-D6DC-4DEE-9EA9-A82AFE72C224}</c15:txfldGUID>
                      <c15:f>'公会計指標分析・財政指標組合せ分析表 '!$BP$50</c15:f>
                      <c15:dlblFieldTableCache>
                        <c:ptCount val="1"/>
                        <c:pt idx="0">
                          <c:v>H27</c:v>
                        </c:pt>
                      </c15:dlblFieldTableCache>
                    </c15:dlblFTEntry>
                  </c15:dlblFieldTable>
                  <c15:showDataLabelsRange val="0"/>
                </c:ext>
                <c:ext xmlns:c16="http://schemas.microsoft.com/office/drawing/2014/chart" uri="{C3380CC4-5D6E-409C-BE32-E72D297353CC}">
                  <c16:uniqueId val="{00000000-0515-427C-A0E6-34D9CBE5FAD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{120F704F-8BA2-4EB1-BD21-789C98D2FB67}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515-427C-A0E6-34D9CBE5FAD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{AF337643-F742-49FA-B5F6-21DCEA1D20B2}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515-427C-A0E6-34D9CBE5FAD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{6FEC69E0-9DAD-45C9-8C58-83187ED4417F}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515-427C-A0E6-34D9CBE5FAD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{5DCE0A60-3401-429E-A22C-3FE8FD7D4380}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515-427C-A0E6-34D9CBE5FADB}"/>
                </c:ext>
              </c:extLst>
            </c:dLbl>
            <c:dLbl>
              <c:idx val="8"/>
              <c:tx>
                <c:strRef>
                  <c:f>'公会計指標分析・財政指標組合せ分析表 '!$BX$50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{656BAFBF-1DAC-4961-A9BC-C633597D1245}</c15:txfldGUID>
                      <c15:f>'公会計指標分析・財政指標組合せ分析表 '!$BX$50</c15:f>
                      <c15:dlblFieldTableCache>
                        <c:ptCount val="1"/>
                        <c:pt idx="0">
                          <c:v>H28</c:v>
                        </c:pt>
                      </c15:dlblFieldTableCache>
                    </c15:dlblFTEntry>
                  </c15:dlblFieldTable>
                  <c15:showDataLabelsRange val="0"/>
                </c:ext>
                <c:ext xmlns:c16="http://schemas.microsoft.com/office/drawing/2014/chart" uri="{C3380CC4-5D6E-409C-BE32-E72D297353CC}">
                  <c16:uniqueId val="{00000005-0515-427C-A0E6-34D9CBE5FADB}"/>
                </c:ext>
              </c:extLst>
            </c:dLbl>
            <c:dLbl>
              <c:idx val="16"/>
              <c:tx>
                <c:strRef>
                  <c:f>'公会計指標分析・財政指標組合せ分析表 '!$CF$50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{DB300B36-765F-4D12-9327-A2DD393F36AA}</c15:txfldGUID>
                      <c15:f>'公会計指標分析・財政指標組合せ分析表 '!$CF$50</c15:f>
                      <c15:dlblFieldTableCache>
                        <c:ptCount val="1"/>
                        <c:pt idx="0">
                          <c:v>H29</c:v>
                        </c:pt>
                      </c15:dlblFieldTableCache>
                    </c15:dlblFTEntry>
                  </c15:dlblFieldTable>
                  <c15:showDataLabelsRange val="0"/>
                </c:ext>
                <c:ext xmlns:c16="http://schemas.microsoft.com/office/drawing/2014/chart" uri="{C3380CC4-5D6E-409C-BE32-E72D297353CC}">
                  <c16:uniqueId val="{00000006-0515-427C-A0E6-34D9CBE5FADB}"/>
                </c:ext>
              </c:extLst>
            </c:dLbl>
            <c:dLbl>
              <c:idx val="24"/>
              <c:tx>
                <c:strRef>
                  <c:f>'公会計指標分析・財政指標組合せ分析表 '!$CN$50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{A9C63AF5-153E-4F2B-A5D7-394E121FEC7B}</c15:txfldGUID>
                      <c15:f>'公会計指標分析・財政指標組合せ分析表 '!$CN$50</c15:f>
                      <c15:dlblFieldTableCache>
                        <c:ptCount val="1"/>
                        <c:pt idx="0">
                          <c:v>H30</c:v>
                        </c:pt>
                      </c15:dlblFieldTableCache>
                    </c15:dlblFTEntry>
                  </c15:dlblFieldTable>
                  <c15:showDataLabelsRange val="0"/>
                </c:ext>
                <c:ext xmlns:c16="http://schemas.microsoft.com/office/drawing/2014/chart" uri="{C3380CC4-5D6E-409C-BE32-E72D297353CC}">
                  <c16:uniqueId val="{00000007-0515-427C-A0E6-34D9CBE5FADB}"/>
                </c:ext>
              </c:extLst>
            </c:dLbl>
            <c:dLbl>
              <c:idx val="32"/>
              <c:tx>
                <c:strRef>
                  <c:f>'公会計指標分析・財政指標組合せ分析表 '!$CV$50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{85A301F0-D230-448F-BAC2-79B8E8A5BD52}</c15:txfldGUID>
                      <c15:f>'公会計指標分析・財政指標組合せ分析表 '!$CV$50</c15:f>
                      <c15:dlblFieldTableCache>
                        <c:ptCount val="1"/>
                        <c:pt idx="0">
                          <c:v>R01</c:v>
                        </c:pt>
                      </c15:dlblFieldTableCache>
                    </c15:dlblFTEntry>
                  </c15:dlblFieldTable>
                  <c15:showDataLabelsRange val="0"/>
                </c:ext>
                <c:ext xmlns:c16="http://schemas.microsoft.com/office/drawing/2014/chart" uri="{C3380CC4-5D6E-409C-BE32-E72D297353CC}">
                  <c16:uniqueId val="{00000008-0515-427C-A0E6-34D9CBE5FA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'!$BP$53:$DC$53</c:f>
              <c:numCache>
                <c:formatCode>#,##0.0;"▲ "#,##0.0</c:formatCode>
                <c:ptCount val="40"/>
                <c:pt idx="0">
                  <c:v>57.9</c:v>
                </c:pt>
                <c:pt idx="8">
                  <c:v>66.5</c:v>
                </c:pt>
                <c:pt idx="16">
                  <c:v>68.099999999999994</c:v>
                </c:pt>
              </c:numCache>
            </c:numRef>
          </c:xVal>
          <c:yVal>
            <c:numRef>
              <c:f>'公会計指標分析・財政指標組合せ分析表 '!$BP$51:$DC$51</c:f>
              <c:numCache>
                <c:formatCode>#,##0.0;"▲ "#,##0.0</c:formatCode>
                <c:ptCount val="40"/>
                <c:pt idx="0">
                  <c:v>196.5</c:v>
                </c:pt>
                <c:pt idx="8">
                  <c:v>205.5</c:v>
                </c:pt>
                <c:pt idx="16">
                  <c:v>188.1</c:v>
                </c:pt>
              </c:numCache>
            </c:numRef>
          </c:yVal>
          <c:smooth val="0"/>
          <c:extLst>
            <c:ext xmlns:c16="http://schemas.microsoft.com/office/drawing/2014/chart" uri="{C3380CC4-5D6E-409C-BE32-E72D297353CC}">
              <c16:uniqueId val="{00000009-0515-427C-A0E6-34D9CBE5FADB}"/>
            </c:ext>
          </c:extLst>
        </c:ser>
        <c:ser>
          <c:idx val="1"/>
          <c:order val="1"/>
          <c:tx>
            <c:strRef>
              <c:f>'公会計指標分析・財政指標組合せ分析表 '!$AN$55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{C2B5D20D-5BF4-49D9-AB16-7A8C3904B2A6}</c15:txfldGUID>
                      <c15:f>'公会計指標分析・財政指標組合せ分析表 '!$BP$50</c15:f>
                      <c15:dlblFieldTableCache>
                        <c:ptCount val="1"/>
                        <c:pt idx="0">
                          <c:v>H27</c:v>
                        </c:pt>
                      </c15:dlblFieldTableCache>
                    </c15:dlblFTEntry>
                  </c15:dlblFieldTable>
                  <c15:showDataLabelsRange val="0"/>
                </c:ext>
                <c:ext xmlns:c16="http://schemas.microsoft.com/office/drawing/2014/chart" uri="{C3380CC4-5D6E-409C-BE32-E72D297353CC}">
                  <c16:uniqueId val="{0000000A-0515-427C-A0E6-34D9CBE5FAD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{C99B19BE-64B1-4D49-9864-B711CA8F9F6B}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515-427C-A0E6-34D9CBE5FAD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{A9E858A4-5EE1-4A4F-96A5-22F5DBE29576}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515-427C-A0E6-34D9CBE5FAD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{EEBFD617-F2AC-431F-8976-BD70CDB3B69A}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515-427C-A0E6-34D9CBE5FAD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{9A2F2D80-9E67-4C4E-BFD4-E2B2A74C1FA5}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515-427C-A0E6-34D9CBE5FADB}"/>
                </c:ext>
              </c:extLst>
            </c:dLbl>
            <c:dLbl>
              <c:idx val="8"/>
              <c:tx>
                <c:strRef>
                  <c:f>'公会計指標分析・財政指標組合せ分析表 '!$BX$50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{EB202B54-C5EE-42A5-90DB-A3B1641FBAA0}</c15:txfldGUID>
                      <c15:f>'公会計指標分析・財政指標組合せ分析表 '!$BX$50</c15:f>
                      <c15:dlblFieldTableCache>
                        <c:ptCount val="1"/>
                        <c:pt idx="0">
                          <c:v>H28</c:v>
                        </c:pt>
                      </c15:dlblFieldTableCache>
                    </c15:dlblFTEntry>
                  </c15:dlblFieldTable>
                  <c15:showDataLabelsRange val="0"/>
                </c:ext>
                <c:ext xmlns:c16="http://schemas.microsoft.com/office/drawing/2014/chart" uri="{C3380CC4-5D6E-409C-BE32-E72D297353CC}">
                  <c16:uniqueId val="{0000000F-0515-427C-A0E6-34D9CBE5FADB}"/>
                </c:ext>
              </c:extLst>
            </c:dLbl>
            <c:dLbl>
              <c:idx val="16"/>
              <c:tx>
                <c:strRef>
                  <c:f>'公会計指標分析・財政指標組合せ分析表 '!$CF$50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{4AAE8802-4ECA-4D5A-826F-AFE49892546F}</c15:txfldGUID>
                      <c15:f>'公会計指標分析・財政指標組合せ分析表 '!$CF$50</c15:f>
                      <c15:dlblFieldTableCache>
                        <c:ptCount val="1"/>
                        <c:pt idx="0">
                          <c:v>H29</c:v>
                        </c:pt>
                      </c15:dlblFieldTableCache>
                    </c15:dlblFTEntry>
                  </c15:dlblFieldTable>
                  <c15:showDataLabelsRange val="0"/>
                </c:ext>
                <c:ext xmlns:c16="http://schemas.microsoft.com/office/drawing/2014/chart" uri="{C3380CC4-5D6E-409C-BE32-E72D297353CC}">
                  <c16:uniqueId val="{00000010-0515-427C-A0E6-34D9CBE5FADB}"/>
                </c:ext>
              </c:extLst>
            </c:dLbl>
            <c:dLbl>
              <c:idx val="24"/>
              <c:tx>
                <c:strRef>
                  <c:f>'公会計指標分析・財政指標組合せ分析表 '!$CN$50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{B1BEEFE4-24D2-41A4-958F-B1B57A22AB45}</c15:txfldGUID>
                      <c15:f>'公会計指標分析・財政指標組合せ分析表 '!$CN$50</c15:f>
                      <c15:dlblFieldTableCache>
                        <c:ptCount val="1"/>
                        <c:pt idx="0">
                          <c:v>H30</c:v>
                        </c:pt>
                      </c15:dlblFieldTableCache>
                    </c15:dlblFTEntry>
                  </c15:dlblFieldTable>
                  <c15:showDataLabelsRange val="0"/>
                </c:ext>
                <c:ext xmlns:c16="http://schemas.microsoft.com/office/drawing/2014/chart" uri="{C3380CC4-5D6E-409C-BE32-E72D297353CC}">
                  <c16:uniqueId val="{00000011-0515-427C-A0E6-34D9CBE5FADB}"/>
                </c:ext>
              </c:extLst>
            </c:dLbl>
            <c:dLbl>
              <c:idx val="32"/>
              <c:tx>
                <c:strRef>
                  <c:f>'公会計指標分析・財政指標組合せ分析表 '!$CV$50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{8F2B0006-7A9D-4217-8022-CE903C120800}</c15:txfldGUID>
                      <c15:f>'公会計指標分析・財政指標組合せ分析表 '!$CV$50</c15:f>
                      <c15:dlblFieldTableCache>
                        <c:ptCount val="1"/>
                        <c:pt idx="0">
                          <c:v>R01</c:v>
                        </c:pt>
                      </c15:dlblFieldTableCache>
                    </c15:dlblFTEntry>
                  </c15:dlblFieldTable>
                  <c15:showDataLabelsRange val="0"/>
                </c:ext>
                <c:ext xmlns:c16="http://schemas.microsoft.com/office/drawing/2014/chart" uri="{C3380CC4-5D6E-409C-BE32-E72D297353CC}">
                  <c16:uniqueId val="{00000012-0515-427C-A0E6-34D9CBE5FA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'!$BP$57:$DC$57</c:f>
              <c:numCache>
                <c:formatCode>#,##0.0;"▲ "#,##0.0</c:formatCode>
                <c:ptCount val="40"/>
                <c:pt idx="0">
                  <c:v>55.6</c:v>
                </c:pt>
                <c:pt idx="8">
                  <c:v>59.8</c:v>
                </c:pt>
                <c:pt idx="16">
                  <c:v>61.4</c:v>
                </c:pt>
              </c:numCache>
            </c:numRef>
          </c:xVal>
          <c:yVal>
            <c:numRef>
              <c:f>'公会計指標分析・財政指標組合せ分析表 '!$BP$55:$DC$55</c:f>
              <c:numCache>
                <c:formatCode>#,##0.0;"▲ "#,##0.0</c:formatCode>
                <c:ptCount val="40"/>
                <c:pt idx="0">
                  <c:v>58.9</c:v>
                </c:pt>
                <c:pt idx="8">
                  <c:v>51.4</c:v>
                </c:pt>
                <c:pt idx="16">
                  <c:v>46.8</c:v>
                </c:pt>
              </c:numCache>
            </c:numRef>
          </c:yVal>
          <c:smooth val="0"/>
          <c:extLst>
            <c:ext xmlns:c16="http://schemas.microsoft.com/office/drawing/2014/chart" uri="{C3380CC4-5D6E-409C-BE32-E72D297353CC}">
              <c16:uniqueId val="{00000013-0515-427C-A0E6-34D9CBE5FADB}"/>
            </c:ext>
          </c:extLst>
        </c:ser>
        <c:dLbls>
          <c:showLegendKey val="0"/>
          <c:showVal val="1"/>
          <c:showCatName val="0"/>
          <c:showSerName val="0"/>
          <c:showPercent val="0"/>
          <c:showBubbleSize val="0"/>
        </c:dLbls>
        <c:axId val="46179840"/>
        <c:axId val="46181760"/>
      </c:scatterChart>
      <c:valAx>
        <c:axId val="46179840"/>
        <c:scaling>
          <c:orientation val="minMax"/>
          <c:max val="70"/>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 '!$AN$73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{9E31C885-0CB2-438A-9920-23B7D33890EE}</c15:txfldGUID>
                      <c15:f>'公会計指標分析・財政指標組合せ分析表 '!$BP$72</c15:f>
                      <c15:dlblFieldTableCache>
                        <c:ptCount val="1"/>
                        <c:pt idx="0">
                          <c:v>H27</c:v>
                        </c:pt>
                      </c15:dlblFieldTableCache>
                    </c15:dlblFTEntry>
                  </c15:dlblFieldTable>
                  <c15:showDataLabelsRange val="0"/>
                </c:ext>
                <c:ext xmlns:c16="http://schemas.microsoft.com/office/drawing/2014/chart" uri="{C3380CC4-5D6E-409C-BE32-E72D297353CC}">
                  <c16:uniqueId val="{00000000-D33E-4D45-A78F-20182C69DF1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{3B0EB9BF-ADBD-4A8E-88AF-1BFA8740DA74}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33E-4D45-A78F-20182C69DF1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{C44DBF56-0D58-4F52-BB19-9C016B684D41}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33E-4D45-A78F-20182C69DF1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{28CAAC4F-831C-477C-9C91-C13821B77418}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33E-4D45-A78F-20182C69DF1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{6167BCFC-E1D7-40F4-AACC-BDCE3E5C6055}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33E-4D45-A78F-20182C69DF1E}"/>
                </c:ext>
              </c:extLst>
            </c:dLbl>
            <c:dLbl>
              <c:idx val="8"/>
              <c:tx>
                <c:strRef>
                  <c:f>'公会計指標分析・財政指標組合せ分析表 '!$BX$72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{14992F0C-6B01-40C2-9B84-BCAE1C3F5401}</c15:txfldGUID>
                      <c15:f>'公会計指標分析・財政指標組合せ分析表 '!$BX$72</c15:f>
                      <c15:dlblFieldTableCache>
                        <c:ptCount val="1"/>
                        <c:pt idx="0">
                          <c:v>H28</c:v>
                        </c:pt>
                      </c15:dlblFieldTableCache>
                    </c15:dlblFTEntry>
                  </c15:dlblFieldTable>
                  <c15:showDataLabelsRange val="0"/>
                </c:ext>
                <c:ext xmlns:c16="http://schemas.microsoft.com/office/drawing/2014/chart" uri="{C3380CC4-5D6E-409C-BE32-E72D297353CC}">
                  <c16:uniqueId val="{00000005-D33E-4D45-A78F-20182C69DF1E}"/>
                </c:ext>
              </c:extLst>
            </c:dLbl>
            <c:dLbl>
              <c:idx val="16"/>
              <c:layout>
                <c:manualLayout>
                  <c:x val="-2.3467294314412007E-2"/>
                  <c:y val="-7.5316783877329194E-2"/>
                </c:manualLayout>
              </c:layout>
              <c:tx>
                <c:strRef>
                  <c:f>'公会計指標分析・財政指標組合せ分析表 '!$CF$72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{CE3B4C01-2349-470D-90B6-74194F8E3E2E}</c15:txfldGUID>
                      <c15:f>'公会計指標分析・財政指標組合せ分析表 '!$CF$72</c15:f>
                      <c15:dlblFieldTableCache>
                        <c:ptCount val="1"/>
                        <c:pt idx="0">
                          <c:v>H29</c:v>
                        </c:pt>
                      </c15:dlblFieldTableCache>
                    </c15:dlblFTEntry>
                  </c15:dlblFieldTable>
                  <c15:showDataLabelsRange val="0"/>
                </c:ext>
                <c:ext xmlns:c16="http://schemas.microsoft.com/office/drawing/2014/chart" uri="{C3380CC4-5D6E-409C-BE32-E72D297353CC}">
                  <c16:uniqueId val="{00000006-D33E-4D45-A78F-20182C69DF1E}"/>
                </c:ext>
              </c:extLst>
            </c:dLbl>
            <c:dLbl>
              <c:idx val="24"/>
              <c:layout>
                <c:manualLayout>
                  <c:x val="-3.9928688923809262E-2"/>
                  <c:y val="-6.9397913702722164E-2"/>
                </c:manualLayout>
              </c:layout>
              <c:tx>
                <c:strRef>
                  <c:f>'公会計指標分析・財政指標組合せ分析表 '!$CN$72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{53D2FB36-63EF-463C-991A-69F42CFF2D0F}</c15:txfldGUID>
                      <c15:f>'公会計指標分析・財政指標組合せ分析表 '!$CN$72</c15:f>
                      <c15:dlblFieldTableCache>
                        <c:ptCount val="1"/>
                        <c:pt idx="0">
                          <c:v>H30</c:v>
                        </c:pt>
                      </c15:dlblFieldTableCache>
                    </c15:dlblFTEntry>
                  </c15:dlblFieldTable>
                  <c15:showDataLabelsRange val="0"/>
                </c:ext>
                <c:ext xmlns:c16="http://schemas.microsoft.com/office/drawing/2014/chart" uri="{C3380CC4-5D6E-409C-BE32-E72D297353CC}">
                  <c16:uniqueId val="{00000007-D33E-4D45-A78F-20182C69DF1E}"/>
                </c:ext>
              </c:extLst>
            </c:dLbl>
            <c:dLbl>
              <c:idx val="32"/>
              <c:layout>
                <c:manualLayout>
                  <c:x val="-3.1570342725075584E-2"/>
                  <c:y val="-4.2535243683330531E-2"/>
                </c:manualLayout>
              </c:layout>
              <c:tx>
                <c:strRef>
                  <c:f>'公会計指標分析・財政指標組合せ分析表 '!$CV$72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{7490EF92-9BD4-49BE-99CC-7D27A2114698}</c15:txfldGUID>
                      <c15:f>'公会計指標分析・財政指標組合せ分析表 '!$CV$72</c15:f>
                      <c15:dlblFieldTableCache>
                        <c:ptCount val="1"/>
                        <c:pt idx="0">
                          <c:v>R01</c:v>
                        </c:pt>
                      </c15:dlblFieldTableCache>
                    </c15:dlblFTEntry>
                  </c15:dlblFieldTable>
                  <c15:showDataLabelsRange val="0"/>
                </c:ext>
                <c:ext xmlns:c16="http://schemas.microsoft.com/office/drawing/2014/chart" uri="{C3380CC4-5D6E-409C-BE32-E72D297353CC}">
                  <c16:uniqueId val="{00000008-D33E-4D45-A78F-20182C69DF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'!$BP$75:$DC$75</c:f>
              <c:numCache>
                <c:formatCode>#,##0.0;"▲ "#,##0.0</c:formatCode>
                <c:ptCount val="40"/>
                <c:pt idx="0">
                  <c:v>16.899999999999999</c:v>
                </c:pt>
                <c:pt idx="8">
                  <c:v>15.6</c:v>
                </c:pt>
                <c:pt idx="16">
                  <c:v>14.7</c:v>
                </c:pt>
                <c:pt idx="24">
                  <c:v>14.6</c:v>
                </c:pt>
                <c:pt idx="32">
                  <c:v>14.6</c:v>
                </c:pt>
              </c:numCache>
            </c:numRef>
          </c:xVal>
          <c:yVal>
            <c:numRef>
              <c:f>'公会計指標分析・財政指標組合せ分析表 '!$BP$73:$DC$73</c:f>
              <c:numCache>
                <c:formatCode>#,##0.0;"▲ "#,##0.0</c:formatCode>
                <c:ptCount val="40"/>
                <c:pt idx="0">
                  <c:v>196.5</c:v>
                </c:pt>
                <c:pt idx="8">
                  <c:v>205.5</c:v>
                </c:pt>
                <c:pt idx="16">
                  <c:v>188.1</c:v>
                </c:pt>
                <c:pt idx="24">
                  <c:v>187.8</c:v>
                </c:pt>
                <c:pt idx="32">
                  <c:v>184.7</c:v>
                </c:pt>
              </c:numCache>
            </c:numRef>
          </c:yVal>
          <c:smooth val="0"/>
          <c:extLst>
            <c:ext xmlns:c16="http://schemas.microsoft.com/office/drawing/2014/chart" uri="{C3380CC4-5D6E-409C-BE32-E72D297353CC}">
              <c16:uniqueId val="{00000009-D33E-4D45-A78F-20182C69DF1E}"/>
            </c:ext>
          </c:extLst>
        </c:ser>
        <c:ser>
          <c:idx val="1"/>
          <c:order val="1"/>
          <c:tx>
            <c:strRef>
              <c:f>'公会計指標分析・財政指標組合せ分析表 '!$AN$77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 '!$BP$72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{635B2F17-0BD5-4DEC-9D04-ABBFA1C7DE9A}</c15:txfldGUID>
                      <c15:f>'公会計指標分析・財政指標組合せ分析表 '!$BP$72</c15:f>
                      <c15:dlblFieldTableCache>
                        <c:ptCount val="1"/>
                        <c:pt idx="0">
                          <c:v>H27</c:v>
                        </c:pt>
                      </c15:dlblFieldTableCache>
                    </c15:dlblFTEntry>
                  </c15:dlblFieldTable>
                  <c15:showDataLabelsRange val="0"/>
                </c:ext>
                <c:ext xmlns:c16="http://schemas.microsoft.com/office/drawing/2014/chart" uri="{C3380CC4-5D6E-409C-BE32-E72D297353CC}">
                  <c16:uniqueId val="{0000000A-D33E-4D45-A78F-20182C69DF1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{E2CDC713-0019-4657-A801-C985E87C0D5F}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33E-4D45-A78F-20182C69DF1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{4CB09804-993B-4C61-81ED-CCB4067B576D}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33E-4D45-A78F-20182C69DF1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{3D6AFBD0-4B74-4ABB-89C5-CD586BDA86B7}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33E-4D45-A78F-20182C69DF1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{45DEC35D-2817-4598-ADDC-AF90DB31943B}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33E-4D45-A78F-20182C69DF1E}"/>
                </c:ext>
              </c:extLst>
            </c:dLbl>
            <c:dLbl>
              <c:idx val="8"/>
              <c:layout>
                <c:manualLayout>
                  <c:x val="-3.1697991619110633E-2"/>
                  <c:y val="-8.1058587978549243E-2"/>
                </c:manualLayout>
              </c:layout>
              <c:tx>
                <c:strRef>
                  <c:f>'公会計指標分析・財政指標組合せ分析表 '!$BX$72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{018162C8-82C4-48FD-8754-3EFCD5AA1D39}</c15:txfldGUID>
                      <c15:f>'公会計指標分析・財政指標組合せ分析表 '!$BX$72</c15:f>
                      <c15:dlblFieldTableCache>
                        <c:ptCount val="1"/>
                        <c:pt idx="0">
                          <c:v>H28</c:v>
                        </c:pt>
                      </c15:dlblFieldTableCache>
                    </c15:dlblFTEntry>
                  </c15:dlblFieldTable>
                  <c15:showDataLabelsRange val="0"/>
                </c:ext>
                <c:ext xmlns:c16="http://schemas.microsoft.com/office/drawing/2014/chart" uri="{C3380CC4-5D6E-409C-BE32-E72D297353CC}">
                  <c16:uniqueId val="{0000000F-D33E-4D45-A78F-20182C69DF1E}"/>
                </c:ext>
              </c:extLst>
            </c:dLbl>
            <c:dLbl>
              <c:idx val="16"/>
              <c:layout>
                <c:manualLayout>
                  <c:x val="-4.5160355153971293E-2"/>
                  <c:y val="-7.4608519583781702E-2"/>
                </c:manualLayout>
              </c:layout>
              <c:tx>
                <c:strRef>
                  <c:f>'公会計指標分析・財政指標組合せ分析表 '!$CF$72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{E6968D14-029F-4103-A678-EA3E8CF412C8}</c15:txfldGUID>
                      <c15:f>'公会計指標分析・財政指標組合せ分析表 '!$CF$72</c15:f>
                      <c15:dlblFieldTableCache>
                        <c:ptCount val="1"/>
                        <c:pt idx="0">
                          <c:v>H29</c:v>
                        </c:pt>
                      </c15:dlblFieldTableCache>
                    </c15:dlblFTEntry>
                  </c15:dlblFieldTable>
                  <c15:showDataLabelsRange val="0"/>
                </c:ext>
                <c:ext xmlns:c16="http://schemas.microsoft.com/office/drawing/2014/chart" uri="{C3380CC4-5D6E-409C-BE32-E72D297353CC}">
                  <c16:uniqueId val="{00000010-D33E-4D45-A78F-20182C69DF1E}"/>
                </c:ext>
              </c:extLst>
            </c:dLbl>
            <c:dLbl>
              <c:idx val="24"/>
              <c:layout>
                <c:manualLayout>
                  <c:x val="-1.8235628084249993E-2"/>
                  <c:y val="-5.6358384472435491E-2"/>
                </c:manualLayout>
              </c:layout>
              <c:tx>
                <c:strRef>
                  <c:f>'公会計指標分析・財政指標組合せ分析表 '!$CN$72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{48EC3615-F537-4316-866E-A6AA6043511C}</c15:txfldGUID>
                      <c15:f>'公会計指標分析・財政指標組合せ分析表 '!$CN$72</c15:f>
                      <c15:dlblFieldTableCache>
                        <c:ptCount val="1"/>
                        <c:pt idx="0">
                          <c:v>H30</c:v>
                        </c:pt>
                      </c15:dlblFieldTableCache>
                    </c15:dlblFTEntry>
                  </c15:dlblFieldTable>
                  <c15:showDataLabelsRange val="0"/>
                </c:ext>
                <c:ext xmlns:c16="http://schemas.microsoft.com/office/drawing/2014/chart" uri="{C3380CC4-5D6E-409C-BE32-E72D297353CC}">
                  <c16:uniqueId val="{00000011-D33E-4D45-A78F-20182C69DF1E}"/>
                </c:ext>
              </c:extLst>
            </c:dLbl>
            <c:dLbl>
              <c:idx val="32"/>
              <c:layout>
                <c:manualLayout>
                  <c:x val="-3.1570342725075584E-2"/>
                  <c:y val="-3.7641096316409196E-2"/>
                </c:manualLayout>
              </c:layout>
              <c:tx>
                <c:strRef>
                  <c:f>'公会計指標分析・財政指標組合せ分析表 '!$CV$72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{7859CA01-B07E-4462-87BD-3C344D462546}</c15:txfldGUID>
                      <c15:f>'公会計指標分析・財政指標組合せ分析表 '!$CV$72</c15:f>
                      <c15:dlblFieldTableCache>
                        <c:ptCount val="1"/>
                        <c:pt idx="0">
                          <c:v>R01</c:v>
                        </c:pt>
                      </c15:dlblFieldTableCache>
                    </c15:dlblFTEntry>
                  </c15:dlblFieldTable>
                  <c15:showDataLabelsRange val="0"/>
                </c:ext>
                <c:ext xmlns:c16="http://schemas.microsoft.com/office/drawing/2014/chart" uri="{C3380CC4-5D6E-409C-BE32-E72D297353CC}">
                  <c16:uniqueId val="{00000012-D33E-4D45-A78F-20182C69DF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'!$BP$79:$DC$79</c:f>
              <c:numCache>
                <c:formatCode>#,##0.0;"▲ "#,##0.0</c:formatCode>
                <c:ptCount val="40"/>
                <c:pt idx="0">
                  <c:v>10.8</c:v>
                </c:pt>
                <c:pt idx="8">
                  <c:v>10.199999999999999</c:v>
                </c:pt>
                <c:pt idx="16">
                  <c:v>9.9</c:v>
                </c:pt>
                <c:pt idx="24">
                  <c:v>9.9</c:v>
                </c:pt>
                <c:pt idx="32">
                  <c:v>9.9</c:v>
                </c:pt>
              </c:numCache>
            </c:numRef>
          </c:xVal>
          <c:yVal>
            <c:numRef>
              <c:f>'公会計指標分析・財政指標組合せ分析表 '!$BP$77:$DC$77</c:f>
              <c:numCache>
                <c:formatCode>#,##0.0;"▲ "#,##0.0</c:formatCode>
                <c:ptCount val="40"/>
                <c:pt idx="0">
                  <c:v>58.9</c:v>
                </c:pt>
                <c:pt idx="8">
                  <c:v>51.4</c:v>
                </c:pt>
                <c:pt idx="16">
                  <c:v>46.8</c:v>
                </c:pt>
                <c:pt idx="24">
                  <c:v>48.4</c:v>
                </c:pt>
                <c:pt idx="32">
                  <c:v>43</c:v>
                </c:pt>
              </c:numCache>
            </c:numRef>
          </c:yVal>
          <c:smooth val="0"/>
          <c:extLst>
            <c:ext xmlns:c16="http://schemas.microsoft.com/office/drawing/2014/chart" uri="{C3380CC4-5D6E-409C-BE32-E72D297353CC}">
              <c16:uniqueId val="{00000013-D33E-4D45-A78F-20182C69DF1E}"/>
            </c:ext>
          </c:extLst>
        </c:ser>
        <c:dLbls>
          <c:showLegendKey val="0"/>
          <c:showVal val="1"/>
          <c:showCatName val="0"/>
          <c:showSerName val="0"/>
          <c:showPercent val="0"/>
          <c:showBubbleSize val="0"/>
        </c:dLbls>
        <c:axId val="84219776"/>
        <c:axId val="84234240"/>
      </c:scatterChart>
      <c:valAx>
        <c:axId val="84219776"/>
        <c:scaling>
          <c:orientation val="minMax"/>
          <c:max val="17.5"/>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については、繰上償還の実施による公債費削減と地方債の新規発行の抑制により年々減少傾向にある。しかしながら、過去の大型建設事業実施による元利償還金は依然として高い水準にあり、多額の公債費負担が続く。</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また、公営企業債の元利償還金に対する繰入金は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H30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年度から増加傾向であり、同様に組合等が起こした地方債の元利償還金に対する負担金等についても</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年から増加傾向である。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についても、新庁舎建設事業の実施や数多くの老朽化施設への対応など、地方債の発行は回避できない状況にあるが、できる限り新規地方債発行の抑制に努め、繰上償還等の対策を講じ比率の改善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endPar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lang="en-US"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）に占める割合が高い地方債現在高については、老朽化施設の更新事業に係る借入等により、一時的に上昇したものの新規発行の抑制及び繰上償還の実施により残高は減少しているが、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年度に新庁舎建設事業に係る借入を予定しているため、今後大幅に上昇する見込みである。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また、公営企業債等繰入見込額及び組合等負担等見込額については、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H30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年度から増加傾向であるが地方債現在高の減少の割合のほうが大きいため、将来負担額（</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）については、充当可能基金であるあじがさわ未来応援基金や公共施設等整備基金が増加しているが、基準財政需要額算入見込額が減少している。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新庁舎建設事業に係る地方債の新規発行により地方債残高が増加し、将来負担比率の上昇が見込まれるため、今後も引き続き繰上償還の実施と地方債発行抑制等の対策を講じ、更なる財政の健全化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青森県鰺ケ沢町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減債基金を約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8,500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万円取り崩した一方、財政調整基金へ約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6,900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万円、その他特定目的基金に約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4,900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万円の積立てを行ったことにより、全体では約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3,300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年度完成予定の新庁舎建設に伴い、公共施設等整備基金から約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億円を繰り入れることにより、短期的には大きく減少する見込み。</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中長期的にも全体としてやや減少傾向にある。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・公共施設等整備基金：公共施設等の整備に要する経費の財源に充てる。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・あじがさわ未来応援基金：寄附金を、活力あるまちづくりや、住民が心豊かに安心して暮らせるために必要な町の取り組みに充て、津軽藩発祥の地として由緒ある鰺ヶ沢町の維持、発展に資する。</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・公共施設等整備基金：新庁舎の建設に向けて積立てを行ったことにより、</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・あじがさわ未来応援基金：ふるさと納税寄附金約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万円を積み立てた一方、鰺ヶ沢町の維持、発展に資する事業等に約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320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万円を充当したことにより、約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1,100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・公共施設等整備基金：令和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年度に完成予定の新庁舎の建設費用に充当するため、約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億円の取り崩しを予定している。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・あじがさわ未来応援基金：今後も寄附金を積み立て、同額程度を鰺ヶ沢町の維持、発展に資する事業等に充当していく。残高の大幅な増減はしない見込み。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少雪により、除排雪経費が例年と比較して少額となった。それにより発生した剰余額を基金へ積み立てたこと等により、約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6,900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災害への備え等のため、残高が標準財政規模の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％以上となるよう努めることとしている。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令和元年度に実施した繰り上げ償還に伴い、約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8,100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万円の取り崩しを行ったことが主な要因で、全体額としては約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8,500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毎年度、償還のために取り崩しを行っており、残高は緩やかに減少していく見込み。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14704FB-78CF-449C-BEC8-0D28E14076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FEB5124-500D-4DD8-8C66-AA33E97E06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129EFE2-A666-4B43-91D6-068F574D2E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664CB21-9097-4F39-9749-04C77C783CD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D7273A08-5C12-4831-9F7D-6F5C63394CE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BB9B5AA-785F-46D6-B6CF-FE095FB871E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9C8A84E-81B3-4B2D-A2CF-45094F68BE5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9904FB5-DD85-4B4A-B656-E30C3057BFC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927211F5-80BA-499C-81B3-9DCAA703FCF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FEAC69A-ADA8-423A-A9C1-F942432C870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94D5A0E-3366-4674-BE95-3245037701D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1CCAD41-0821-491A-89C9-88FE798B784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9,730
9,698
343.08
7,203,369
7,109,819
93,550
4,119,504
9,410,855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46530EF-51C3-40FA-940F-B6F8C09CE7A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49E66CFA-DDE3-4CED-90D3-64DA7F075DA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5CC25723-5D9B-47EC-A28C-09ED6C6AF2E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5FCA6CE-7F27-4ACE-B096-0CCD8963E82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20EC6AB-C2C2-4DFE-A4C9-2960E9AB7FF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BD62D8A-482C-4972-9FC8-E872FB4479A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B11E26B-34F8-4217-9462-3B6D4FCFF48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A726FE8-3070-4770-B61D-988E2AA5DF5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EB254FF-79FE-4D1E-9848-294622FEA55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7E8CBE5-D069-4A07-8A7F-3FB61F963BF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91B7B84-9EAC-4B05-92AF-7A1EFBA34B3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070B80B-C174-4727-A380-DC2BFD9B562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89324E3-ECEA-4CCC-82B9-6C21C6CD388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912B6589-8789-4AB5-942B-0945F287CB4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C8EE551-0789-465E-AD77-79C04157E21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1261989-1AED-4C36-B504-AA06DEC04DD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AEA952F-2E27-4F91-9045-593E4EB4E2E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E9A29CD-5BD5-4435-9B05-1146A68FB47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39C8E43-CB93-4B86-97D7-B405A519EFF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58E50AED-7F29-4B42-BABF-056EAD198202}"/>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40B6B34B-B865-425D-A9EA-4C48910187C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D69A8B10-C763-45D4-926E-C75289C28E5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7A4C50C-7DFA-4207-BEEB-CF48C59D73C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9C02FAB7-D911-4239-B780-28DE7D78833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C323AFB6-DB67-4498-9ECA-E2C66D78B17B}"/>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3A6BE11D-61B2-42AF-9E02-7CB6A53644E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1B84B968-A13F-4A69-8CB5-5B5BE82DC7F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C5412D0-1BB9-4474-88BC-6C5AE683518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5C85FDDE-4E64-44D4-906C-BE60560F671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7FDB0D89-C85E-44ED-9CB2-046F4BA7A83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0679BF5-7AD9-414B-B3F2-CABFC2F5F3A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2E17CCAB-0E0D-431E-876F-91A926C0382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5B35904-298F-4CCB-B0F4-CA981270D53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77F2F425-B7C1-402C-87EC-19430EDD428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993CB174-056A-4122-92D5-CE563CC5B9A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類似団体に比して高い水準で推移し、その乖離は拡大傾向にある。当町の公共施設の老朽化は大きく進んでいる。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特にこども園、学校施設、消防施設の老朽化が類似団体に比べ大きく進んでいるが、</a:t>
          </a:r>
          <a:r>
            <a:rPr kumimoji="1" lang="ja-JP" altLang="en-US" sz="1100">
              <a:latin typeface="ＭＳ Ｐゴシック" panose="020B0600070205080204" pitchFamily="50" charset="-128"/>
              <a:ea typeface="ＭＳ Ｐゴシック" panose="020B0600070205080204" pitchFamily="50" charset="-128"/>
            </a:rPr>
            <a:t>将来負担比率を考慮し、公共施設総合管理計画に則り、計画的な施設の除却、更新、長寿命化に取り組む。併せて、固定資産台帳の更新も適宜進めていくことが必要である。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BD45D170-3B59-45F9-8830-58610B99ACA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AD5DF65-6391-4EE5-8C20-595A14888BD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6CB3F8C2-287A-4FCE-AAEE-20B1EFC31EB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648A7F43-D269-4593-AB09-46A75BA45F41}"/>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C20BFD0-6F3E-46D1-8B67-EC490961E8FA}"/>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83C23345-687A-4F3C-8593-048D5FB099FB}"/>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9D1485E6-3398-4218-AB32-FDD3B0BFD4EC}"/>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767C5890-36C8-44AA-9671-CE47903C00E1}"/>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7C8EE646-0FF6-4F6B-A2A3-BBD506EFE5A1}"/>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FBF99370-6A87-4D51-8730-818BD524B5A5}"/>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D1125962-2431-46FF-BEB1-36B6D92D9CA8}"/>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A2AC86C-15EB-41AB-8C81-9D4C04AC8632}"/>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DA7F3328-5AC5-48FE-B0B1-A41CF85FDE07}"/>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AEEFE838-3EA8-491A-91BE-D3F60033389F}"/>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F750653F-6723-4FD9-9629-1452850A7531}"/>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14B9E6E3-3593-43A0-A866-CE4EED9B618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6BD111F5-2E24-41FB-AD0F-60AEB5710AE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C3620DC3-83A0-44F7-8119-257D4E90D5F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18959</xdr:rowOff>
    </xdr:to>
    <xdr:cxnSp macro="">
      <xdr:nvCxnSpPr>
        <xdr:cNvPr id="67" name="直線コネクタ 66">
          <a:extLst>
            <a:ext uri="{FF2B5EF4-FFF2-40B4-BE49-F238E27FC236}">
              <a16:creationId xmlns:a16="http://schemas.microsoft.com/office/drawing/2014/main" id="{57322131-266E-4271-A250-53005EFB1821}"/>
            </a:ext>
          </a:extLst>
        </xdr:cNvPr>
        <xdr:cNvCxnSpPr/>
      </xdr:nvCxnSpPr>
      <xdr:spPr>
        <a:xfrm flipV="1">
          <a:off x="4760595" y="5471160"/>
          <a:ext cx="1270" cy="1320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68" name="有形固定資産減価償却率最小値テキスト">
          <a:extLst>
            <a:ext uri="{FF2B5EF4-FFF2-40B4-BE49-F238E27FC236}">
              <a16:creationId xmlns:a16="http://schemas.microsoft.com/office/drawing/2014/main" id="{D08E27D4-D404-42DC-91C0-59CE70D38914}"/>
            </a:ext>
          </a:extLst>
        </xdr:cNvPr>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69" name="直線コネクタ 68">
          <a:extLst>
            <a:ext uri="{FF2B5EF4-FFF2-40B4-BE49-F238E27FC236}">
              <a16:creationId xmlns:a16="http://schemas.microsoft.com/office/drawing/2014/main" id="{FF450374-5A08-4D3F-B3C9-1C4E5D8FFB61}"/>
            </a:ext>
          </a:extLst>
        </xdr:cNvPr>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a:extLst>
            <a:ext uri="{FF2B5EF4-FFF2-40B4-BE49-F238E27FC236}">
              <a16:creationId xmlns:a16="http://schemas.microsoft.com/office/drawing/2014/main" id="{4853F239-F7C1-44D4-8349-15DDD3AA944D}"/>
            </a:ext>
          </a:extLst>
        </xdr:cNvPr>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a:extLst>
            <a:ext uri="{FF2B5EF4-FFF2-40B4-BE49-F238E27FC236}">
              <a16:creationId xmlns:a16="http://schemas.microsoft.com/office/drawing/2014/main" id="{DAB73E54-F9CF-42AE-B347-C011491D93FC}"/>
            </a:ext>
          </a:extLst>
        </xdr:cNvPr>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104974</xdr:rowOff>
    </xdr:from>
    <xdr:ext cx="405111" cy="259045"/>
    <xdr:sp macro="" textlink="">
      <xdr:nvSpPr>
        <xdr:cNvPr id="72" name="有形固定資産減価償却率平均値テキスト">
          <a:extLst>
            <a:ext uri="{FF2B5EF4-FFF2-40B4-BE49-F238E27FC236}">
              <a16:creationId xmlns:a16="http://schemas.microsoft.com/office/drawing/2014/main" id="{7B41A8C0-D22F-40E9-B7F6-1ED5BA14AF0E}"/>
            </a:ext>
          </a:extLst>
        </xdr:cNvPr>
        <xdr:cNvSpPr txBox="1"/>
      </xdr:nvSpPr>
      <xdr:spPr>
        <a:xfrm>
          <a:off x="4813300" y="6191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126547</xdr:rowOff>
    </xdr:from>
    <xdr:to>
      <xdr:col>23</xdr:col>
      <xdr:colOff>136525</xdr:colOff>
      <xdr:row>32</xdr:row>
      <xdr:rowOff>56697</xdr:rowOff>
    </xdr:to>
    <xdr:sp macro="" textlink="">
      <xdr:nvSpPr>
        <xdr:cNvPr id="73" name="フローチャート: 判断 72">
          <a:extLst>
            <a:ext uri="{FF2B5EF4-FFF2-40B4-BE49-F238E27FC236}">
              <a16:creationId xmlns:a16="http://schemas.microsoft.com/office/drawing/2014/main" id="{8B3CC1DF-2FA9-4287-88EB-B27AE2D0E87E}"/>
            </a:ext>
          </a:extLst>
        </xdr:cNvPr>
        <xdr:cNvSpPr/>
      </xdr:nvSpPr>
      <xdr:spPr>
        <a:xfrm>
          <a:off x="47117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92619</xdr:rowOff>
    </xdr:from>
    <xdr:to>
      <xdr:col>19</xdr:col>
      <xdr:colOff>187325</xdr:colOff>
      <xdr:row>32</xdr:row>
      <xdr:rowOff>22769</xdr:rowOff>
    </xdr:to>
    <xdr:sp macro="" textlink="">
      <xdr:nvSpPr>
        <xdr:cNvPr id="74" name="フローチャート: 判断 73">
          <a:extLst>
            <a:ext uri="{FF2B5EF4-FFF2-40B4-BE49-F238E27FC236}">
              <a16:creationId xmlns:a16="http://schemas.microsoft.com/office/drawing/2014/main" id="{6F8A1EA0-CB4C-463B-9014-242420FC31C8}"/>
            </a:ext>
          </a:extLst>
        </xdr:cNvPr>
        <xdr:cNvSpPr/>
      </xdr:nvSpPr>
      <xdr:spPr>
        <a:xfrm>
          <a:off x="4000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92619</xdr:rowOff>
    </xdr:from>
    <xdr:to>
      <xdr:col>15</xdr:col>
      <xdr:colOff>187325</xdr:colOff>
      <xdr:row>32</xdr:row>
      <xdr:rowOff>22769</xdr:rowOff>
    </xdr:to>
    <xdr:sp macro="" textlink="">
      <xdr:nvSpPr>
        <xdr:cNvPr id="75" name="フローチャート: 判断 74">
          <a:extLst>
            <a:ext uri="{FF2B5EF4-FFF2-40B4-BE49-F238E27FC236}">
              <a16:creationId xmlns:a16="http://schemas.microsoft.com/office/drawing/2014/main" id="{3614B4D2-E936-4153-8BA5-A62AF3399743}"/>
            </a:ext>
          </a:extLst>
        </xdr:cNvPr>
        <xdr:cNvSpPr/>
      </xdr:nvSpPr>
      <xdr:spPr>
        <a:xfrm>
          <a:off x="3238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43271</xdr:rowOff>
    </xdr:from>
    <xdr:to>
      <xdr:col>11</xdr:col>
      <xdr:colOff>187325</xdr:colOff>
      <xdr:row>31</xdr:row>
      <xdr:rowOff>144871</xdr:rowOff>
    </xdr:to>
    <xdr:sp macro="" textlink="">
      <xdr:nvSpPr>
        <xdr:cNvPr id="76" name="フローチャート: 判断 75">
          <a:extLst>
            <a:ext uri="{FF2B5EF4-FFF2-40B4-BE49-F238E27FC236}">
              <a16:creationId xmlns:a16="http://schemas.microsoft.com/office/drawing/2014/main" id="{FEE7B04F-65BE-4FCA-9A8F-0A98812FD0DF}"/>
            </a:ext>
          </a:extLst>
        </xdr:cNvPr>
        <xdr:cNvSpPr/>
      </xdr:nvSpPr>
      <xdr:spPr>
        <a:xfrm>
          <a:off x="2476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85181</xdr:rowOff>
    </xdr:from>
    <xdr:to>
      <xdr:col>7</xdr:col>
      <xdr:colOff>187325</xdr:colOff>
      <xdr:row>31</xdr:row>
      <xdr:rowOff>15331</xdr:rowOff>
    </xdr:to>
    <xdr:sp macro="" textlink="">
      <xdr:nvSpPr>
        <xdr:cNvPr id="77" name="フローチャート: 判断 76">
          <a:extLst>
            <a:ext uri="{FF2B5EF4-FFF2-40B4-BE49-F238E27FC236}">
              <a16:creationId xmlns:a16="http://schemas.microsoft.com/office/drawing/2014/main" id="{73DF7359-CB8E-49B0-82E2-896043023315}"/>
            </a:ext>
          </a:extLst>
        </xdr:cNvPr>
        <xdr:cNvSpPr/>
      </xdr:nvSpPr>
      <xdr:spPr>
        <a:xfrm>
          <a:off x="1714500" y="600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A18EE07-F5D9-45FC-A1EE-52601A70FC0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FD4A5D8F-F278-4A6F-BACF-0517452007E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AA23C5B-C8CE-4D8D-8662-97F543587E5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34A89120-A8A5-43A0-970B-5F1A368942D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EEA53236-BE37-4DE2-8DE4-F11EF93592B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32</xdr:row>
      <xdr:rowOff>127817</xdr:rowOff>
    </xdr:from>
    <xdr:to>
      <xdr:col>15</xdr:col>
      <xdr:colOff>187325</xdr:colOff>
      <xdr:row>33</xdr:row>
      <xdr:rowOff>57967</xdr:rowOff>
    </xdr:to>
    <xdr:sp macro="" textlink="">
      <xdr:nvSpPr>
        <xdr:cNvPr id="83" name="楕円 82">
          <a:extLst>
            <a:ext uri="{FF2B5EF4-FFF2-40B4-BE49-F238E27FC236}">
              <a16:creationId xmlns:a16="http://schemas.microsoft.com/office/drawing/2014/main" id="{9979F28E-1885-4ECE-940D-F334AFC56F73}"/>
            </a:ext>
          </a:extLst>
        </xdr:cNvPr>
        <xdr:cNvSpPr/>
      </xdr:nvSpPr>
      <xdr:spPr>
        <a:xfrm>
          <a:off x="3238500" y="638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78468</xdr:rowOff>
    </xdr:from>
    <xdr:to>
      <xdr:col>11</xdr:col>
      <xdr:colOff>187325</xdr:colOff>
      <xdr:row>33</xdr:row>
      <xdr:rowOff>8618</xdr:rowOff>
    </xdr:to>
    <xdr:sp macro="" textlink="">
      <xdr:nvSpPr>
        <xdr:cNvPr id="84" name="楕円 83">
          <a:extLst>
            <a:ext uri="{FF2B5EF4-FFF2-40B4-BE49-F238E27FC236}">
              <a16:creationId xmlns:a16="http://schemas.microsoft.com/office/drawing/2014/main" id="{44662B19-E7A4-465B-BE6A-0B9A62AAF5C3}"/>
            </a:ext>
          </a:extLst>
        </xdr:cNvPr>
        <xdr:cNvSpPr/>
      </xdr:nvSpPr>
      <xdr:spPr>
        <a:xfrm>
          <a:off x="24765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129268</xdr:rowOff>
    </xdr:from>
    <xdr:to>
      <xdr:col>15</xdr:col>
      <xdr:colOff>136525</xdr:colOff>
      <xdr:row>33</xdr:row>
      <xdr:rowOff>7167</xdr:rowOff>
    </xdr:to>
    <xdr:cxnSp macro="">
      <xdr:nvCxnSpPr>
        <xdr:cNvPr id="85" name="直線コネクタ 84">
          <a:extLst>
            <a:ext uri="{FF2B5EF4-FFF2-40B4-BE49-F238E27FC236}">
              <a16:creationId xmlns:a16="http://schemas.microsoft.com/office/drawing/2014/main" id="{0D36020E-389D-4993-AF7C-5DFE3F9E08C7}"/>
            </a:ext>
          </a:extLst>
        </xdr:cNvPr>
        <xdr:cNvCxnSpPr/>
      </xdr:nvCxnSpPr>
      <xdr:spPr>
        <a:xfrm>
          <a:off x="2527300" y="6387193"/>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156119</xdr:rowOff>
    </xdr:from>
    <xdr:to>
      <xdr:col>7</xdr:col>
      <xdr:colOff>187325</xdr:colOff>
      <xdr:row>31</xdr:row>
      <xdr:rowOff>86269</xdr:rowOff>
    </xdr:to>
    <xdr:sp macro="" textlink="">
      <xdr:nvSpPr>
        <xdr:cNvPr id="86" name="楕円 85">
          <a:extLst>
            <a:ext uri="{FF2B5EF4-FFF2-40B4-BE49-F238E27FC236}">
              <a16:creationId xmlns:a16="http://schemas.microsoft.com/office/drawing/2014/main" id="{59A9FCB1-8396-469B-BD53-37013C675519}"/>
            </a:ext>
          </a:extLst>
        </xdr:cNvPr>
        <xdr:cNvSpPr/>
      </xdr:nvSpPr>
      <xdr:spPr>
        <a:xfrm>
          <a:off x="1714500" y="60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35469</xdr:rowOff>
    </xdr:from>
    <xdr:to>
      <xdr:col>11</xdr:col>
      <xdr:colOff>136525</xdr:colOff>
      <xdr:row>32</xdr:row>
      <xdr:rowOff>129268</xdr:rowOff>
    </xdr:to>
    <xdr:cxnSp macro="">
      <xdr:nvCxnSpPr>
        <xdr:cNvPr id="87" name="直線コネクタ 86">
          <a:extLst>
            <a:ext uri="{FF2B5EF4-FFF2-40B4-BE49-F238E27FC236}">
              <a16:creationId xmlns:a16="http://schemas.microsoft.com/office/drawing/2014/main" id="{18EC801E-05AE-4B35-AD2B-A68FC245134E}"/>
            </a:ext>
          </a:extLst>
        </xdr:cNvPr>
        <xdr:cNvCxnSpPr/>
      </xdr:nvCxnSpPr>
      <xdr:spPr>
        <a:xfrm>
          <a:off x="1765300" y="6121944"/>
          <a:ext cx="762000" cy="26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39296</xdr:rowOff>
    </xdr:from>
    <xdr:ext cx="405111" cy="259045"/>
    <xdr:sp macro="" textlink="">
      <xdr:nvSpPr>
        <xdr:cNvPr id="88" name="n_1aveValue有形固定資産減価償却率">
          <a:extLst>
            <a:ext uri="{FF2B5EF4-FFF2-40B4-BE49-F238E27FC236}">
              <a16:creationId xmlns:a16="http://schemas.microsoft.com/office/drawing/2014/main" id="{CB224DAE-5813-4A6E-A1DE-C15E3DB14E28}"/>
            </a:ext>
          </a:extLst>
        </xdr:cNvPr>
        <xdr:cNvSpPr txBox="1"/>
      </xdr:nvSpPr>
      <xdr:spPr>
        <a:xfrm>
          <a:off x="3836044" y="59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39296</xdr:rowOff>
    </xdr:from>
    <xdr:ext cx="405111" cy="259045"/>
    <xdr:sp macro="" textlink="">
      <xdr:nvSpPr>
        <xdr:cNvPr id="89" name="n_2aveValue有形固定資産減価償却率">
          <a:extLst>
            <a:ext uri="{FF2B5EF4-FFF2-40B4-BE49-F238E27FC236}">
              <a16:creationId xmlns:a16="http://schemas.microsoft.com/office/drawing/2014/main" id="{44622615-9837-4971-8BAD-6671E9A974A4}"/>
            </a:ext>
          </a:extLst>
        </xdr:cNvPr>
        <xdr:cNvSpPr txBox="1"/>
      </xdr:nvSpPr>
      <xdr:spPr>
        <a:xfrm>
          <a:off x="3086744" y="59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161398</xdr:rowOff>
    </xdr:from>
    <xdr:ext cx="405111" cy="259045"/>
    <xdr:sp macro="" textlink="">
      <xdr:nvSpPr>
        <xdr:cNvPr id="90" name="n_3aveValue有形固定資産減価償却率">
          <a:extLst>
            <a:ext uri="{FF2B5EF4-FFF2-40B4-BE49-F238E27FC236}">
              <a16:creationId xmlns:a16="http://schemas.microsoft.com/office/drawing/2014/main" id="{D9F85511-8429-4C07-A1D0-997668A04880}"/>
            </a:ext>
          </a:extLst>
        </xdr:cNvPr>
        <xdr:cNvSpPr txBox="1"/>
      </xdr:nvSpPr>
      <xdr:spPr>
        <a:xfrm>
          <a:off x="23247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31858</xdr:rowOff>
    </xdr:from>
    <xdr:ext cx="405111" cy="259045"/>
    <xdr:sp macro="" textlink="">
      <xdr:nvSpPr>
        <xdr:cNvPr id="91" name="n_4aveValue有形固定資産減価償却率">
          <a:extLst>
            <a:ext uri="{FF2B5EF4-FFF2-40B4-BE49-F238E27FC236}">
              <a16:creationId xmlns:a16="http://schemas.microsoft.com/office/drawing/2014/main" id="{DDDAE0F9-EBBE-4964-8C84-4DCCF30B62D3}"/>
            </a:ext>
          </a:extLst>
        </xdr:cNvPr>
        <xdr:cNvSpPr txBox="1"/>
      </xdr:nvSpPr>
      <xdr:spPr>
        <a:xfrm>
          <a:off x="1562744" y="5775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49093</xdr:rowOff>
    </xdr:from>
    <xdr:ext cx="405111" cy="259045"/>
    <xdr:sp macro="" textlink="">
      <xdr:nvSpPr>
        <xdr:cNvPr id="92" name="n_2mainValue有形固定資産減価償却率">
          <a:extLst>
            <a:ext uri="{FF2B5EF4-FFF2-40B4-BE49-F238E27FC236}">
              <a16:creationId xmlns:a16="http://schemas.microsoft.com/office/drawing/2014/main" id="{E6BA9050-CEB7-4AFC-A832-C55DC0BEEA29}"/>
            </a:ext>
          </a:extLst>
        </xdr:cNvPr>
        <xdr:cNvSpPr txBox="1"/>
      </xdr:nvSpPr>
      <xdr:spPr>
        <a:xfrm>
          <a:off x="3086744" y="6478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171195</xdr:rowOff>
    </xdr:from>
    <xdr:ext cx="405111" cy="259045"/>
    <xdr:sp macro="" textlink="">
      <xdr:nvSpPr>
        <xdr:cNvPr id="93" name="n_3mainValue有形固定資産減価償却率">
          <a:extLst>
            <a:ext uri="{FF2B5EF4-FFF2-40B4-BE49-F238E27FC236}">
              <a16:creationId xmlns:a16="http://schemas.microsoft.com/office/drawing/2014/main" id="{E5391FAF-5537-4416-B963-7FFDB074E254}"/>
            </a:ext>
          </a:extLst>
        </xdr:cNvPr>
        <xdr:cNvSpPr txBox="1"/>
      </xdr:nvSpPr>
      <xdr:spPr>
        <a:xfrm>
          <a:off x="2324744"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77396</xdr:rowOff>
    </xdr:from>
    <xdr:ext cx="405111" cy="259045"/>
    <xdr:sp macro="" textlink="">
      <xdr:nvSpPr>
        <xdr:cNvPr id="94" name="n_4mainValue有形固定資産減価償却率">
          <a:extLst>
            <a:ext uri="{FF2B5EF4-FFF2-40B4-BE49-F238E27FC236}">
              <a16:creationId xmlns:a16="http://schemas.microsoft.com/office/drawing/2014/main" id="{9DB855C8-BC09-416C-8EEF-1C78BCB8EFE3}"/>
            </a:ext>
          </a:extLst>
        </xdr:cNvPr>
        <xdr:cNvSpPr txBox="1"/>
      </xdr:nvSpPr>
      <xdr:spPr>
        <a:xfrm>
          <a:off x="1562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3600713E-521A-480C-A6B4-86E0F8B8715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386D5CB5-1C1D-4FB4-B4AA-0EBB9BB35FB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7" name="正方形/長方形 96">
          <a:extLst>
            <a:ext uri="{FF2B5EF4-FFF2-40B4-BE49-F238E27FC236}">
              <a16:creationId xmlns:a16="http://schemas.microsoft.com/office/drawing/2014/main" id="{E56DD01B-26C3-4E57-B086-133A22E0EEE4}"/>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[ 1,121.8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E8D76EC6-5D60-46DA-B453-077190654CA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4868B9EC-4F2B-437B-9E53-FA9571F39FC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2D22737A-C118-4DEB-885A-F80A83EBD85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72EEEDFE-C40F-4E4D-A4C3-90C679F7B3A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1A222BD0-D2D6-4D3D-8748-E5C82D1883D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DDC7B880-44E1-4D1D-8CDB-AA83DFCEBD9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63299201-E158-42BA-A7C5-683204A44D6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438F2014-7C6C-4668-9F27-E57B66324B4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247D8E4F-BFDD-4E1E-B41F-E493F447E36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5EDA945E-52DE-433D-9326-7BF4E02D72E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類似団体に比して、非常に高くなっており、最下位といっても過言ではない位置にいる。将来負担額に対して、基金が少なく算定式の分子が大きくなっている。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今後はいかに経常経費充当財源を抑制し、基金残高を積み上げできるかが課題となっている。過去の大型借入の償還</a:t>
          </a:r>
          <a:r>
            <a:rPr kumimoji="1" lang="ja-JP" altLang="en-US" sz="1100">
              <a:solidFill>
                <a:schemeClr val="dk1"/>
              </a:solidFill>
              <a:effectLst/>
              <a:latin typeface="+mn-lt"/>
              <a:ea typeface="+mn-ea"/>
              <a:cs typeface="+mn-cs"/>
            </a:rPr>
            <a:t>年</a:t>
          </a:r>
          <a:r>
            <a:rPr kumimoji="1" lang="ja-JP" altLang="en-US" sz="1100">
              <a:latin typeface="ＭＳ Ｐゴシック" panose="020B0600070205080204" pitchFamily="50" charset="-128"/>
              <a:ea typeface="ＭＳ Ｐゴシック" panose="020B0600070205080204" pitchFamily="50" charset="-128"/>
            </a:rPr>
            <a:t>をにらみつつ、繰上げ償還ができるよう基金の積み上げを図る。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64D47463-FA42-4167-9597-FF4D57125FD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D85B9F05-DEB2-4ABA-BA6F-C0CBA0D6658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id="{478FAD66-D21F-413A-A974-7275B553806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a:extLst>
            <a:ext uri="{FF2B5EF4-FFF2-40B4-BE49-F238E27FC236}">
              <a16:creationId xmlns:a16="http://schemas.microsoft.com/office/drawing/2014/main" id="{76B2D4E4-D57D-40FC-B37D-AAC0F4EB13C6}"/>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2" name="テキスト ボックス 111">
          <a:extLst>
            <a:ext uri="{FF2B5EF4-FFF2-40B4-BE49-F238E27FC236}">
              <a16:creationId xmlns:a16="http://schemas.microsoft.com/office/drawing/2014/main" id="{516B1DEC-3343-40F3-A780-D0C2741B47F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a:extLst>
            <a:ext uri="{FF2B5EF4-FFF2-40B4-BE49-F238E27FC236}">
              <a16:creationId xmlns:a16="http://schemas.microsoft.com/office/drawing/2014/main" id="{9B74A9E2-D9F5-4B8A-9E40-38E9971D39A6}"/>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4" name="テキスト ボックス 113">
          <a:extLst>
            <a:ext uri="{FF2B5EF4-FFF2-40B4-BE49-F238E27FC236}">
              <a16:creationId xmlns:a16="http://schemas.microsoft.com/office/drawing/2014/main" id="{0347D7E2-9932-414E-BFF8-0F6CA3092539}"/>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a:extLst>
            <a:ext uri="{FF2B5EF4-FFF2-40B4-BE49-F238E27FC236}">
              <a16:creationId xmlns:a16="http://schemas.microsoft.com/office/drawing/2014/main" id="{C6580159-2BAE-4CAF-96F8-B283BFCC6A34}"/>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a:extLst>
            <a:ext uri="{FF2B5EF4-FFF2-40B4-BE49-F238E27FC236}">
              <a16:creationId xmlns:a16="http://schemas.microsoft.com/office/drawing/2014/main" id="{DD517D2C-D637-47EB-B379-10C38F650ED2}"/>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a:extLst>
            <a:ext uri="{FF2B5EF4-FFF2-40B4-BE49-F238E27FC236}">
              <a16:creationId xmlns:a16="http://schemas.microsoft.com/office/drawing/2014/main" id="{5E730ED1-4160-4602-B41D-904FCFAED94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a:extLst>
            <a:ext uri="{FF2B5EF4-FFF2-40B4-BE49-F238E27FC236}">
              <a16:creationId xmlns:a16="http://schemas.microsoft.com/office/drawing/2014/main" id="{DE2EDDF5-796D-4F33-947E-8BE1F8D01CA9}"/>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a:extLst>
            <a:ext uri="{FF2B5EF4-FFF2-40B4-BE49-F238E27FC236}">
              <a16:creationId xmlns:a16="http://schemas.microsoft.com/office/drawing/2014/main" id="{F29670EB-8897-4CD9-BADB-74B10C4F985A}"/>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a:extLst>
            <a:ext uri="{FF2B5EF4-FFF2-40B4-BE49-F238E27FC236}">
              <a16:creationId xmlns:a16="http://schemas.microsoft.com/office/drawing/2014/main" id="{007AF905-98CB-413C-8B0C-37A170FD3069}"/>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a:extLst>
            <a:ext uri="{FF2B5EF4-FFF2-40B4-BE49-F238E27FC236}">
              <a16:creationId xmlns:a16="http://schemas.microsoft.com/office/drawing/2014/main" id="{103E3487-44AA-4238-A968-D79A1DD5E559}"/>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2" name="テキスト ボックス 121">
          <a:extLst>
            <a:ext uri="{FF2B5EF4-FFF2-40B4-BE49-F238E27FC236}">
              <a16:creationId xmlns:a16="http://schemas.microsoft.com/office/drawing/2014/main" id="{61E3B4BC-D443-4A3F-8220-B4433C42585B}"/>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A359464E-CF5D-4884-97C3-4449879D0CE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1E519A7D-4B28-4EEF-8CED-D103AFF0235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74495</xdr:rowOff>
    </xdr:from>
    <xdr:to>
      <xdr:col>76</xdr:col>
      <xdr:colOff>21589</xdr:colOff>
      <xdr:row>33</xdr:row>
      <xdr:rowOff>159016</xdr:rowOff>
    </xdr:to>
    <xdr:cxnSp macro="">
      <xdr:nvCxnSpPr>
        <xdr:cNvPr id="125" name="直線コネクタ 124">
          <a:extLst>
            <a:ext uri="{FF2B5EF4-FFF2-40B4-BE49-F238E27FC236}">
              <a16:creationId xmlns:a16="http://schemas.microsoft.com/office/drawing/2014/main" id="{9077E48D-D25F-4B05-9F2B-ACB16BCAF777}"/>
            </a:ext>
          </a:extLst>
        </xdr:cNvPr>
        <xdr:cNvCxnSpPr/>
      </xdr:nvCxnSpPr>
      <xdr:spPr>
        <a:xfrm flipV="1">
          <a:off x="14793595" y="5475170"/>
          <a:ext cx="1269" cy="11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162843</xdr:rowOff>
    </xdr:from>
    <xdr:ext cx="560923" cy="259045"/>
    <xdr:sp macro="" textlink="">
      <xdr:nvSpPr>
        <xdr:cNvPr id="126" name="債務償還比率最小値テキスト">
          <a:extLst>
            <a:ext uri="{FF2B5EF4-FFF2-40B4-BE49-F238E27FC236}">
              <a16:creationId xmlns:a16="http://schemas.microsoft.com/office/drawing/2014/main" id="{09C32BAE-716A-4FBF-B8C2-ADC4236EB143}"/>
            </a:ext>
          </a:extLst>
        </xdr:cNvPr>
        <xdr:cNvSpPr txBox="1"/>
      </xdr:nvSpPr>
      <xdr:spPr>
        <a:xfrm>
          <a:off x="14846300" y="65922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159016</xdr:rowOff>
    </xdr:from>
    <xdr:to>
      <xdr:col>76</xdr:col>
      <xdr:colOff>111125</xdr:colOff>
      <xdr:row>33</xdr:row>
      <xdr:rowOff>159016</xdr:rowOff>
    </xdr:to>
    <xdr:cxnSp macro="">
      <xdr:nvCxnSpPr>
        <xdr:cNvPr id="127" name="直線コネクタ 126">
          <a:extLst>
            <a:ext uri="{FF2B5EF4-FFF2-40B4-BE49-F238E27FC236}">
              <a16:creationId xmlns:a16="http://schemas.microsoft.com/office/drawing/2014/main" id="{6423F721-DB8D-4926-AE42-AE4D848C5450}"/>
            </a:ext>
          </a:extLst>
        </xdr:cNvPr>
        <xdr:cNvCxnSpPr/>
      </xdr:nvCxnSpPr>
      <xdr:spPr>
        <a:xfrm>
          <a:off x="14706600" y="6588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21172</xdr:rowOff>
    </xdr:from>
    <xdr:ext cx="469744" cy="259045"/>
    <xdr:sp macro="" textlink="">
      <xdr:nvSpPr>
        <xdr:cNvPr id="128" name="債務償還比率最大値テキスト">
          <a:extLst>
            <a:ext uri="{FF2B5EF4-FFF2-40B4-BE49-F238E27FC236}">
              <a16:creationId xmlns:a16="http://schemas.microsoft.com/office/drawing/2014/main" id="{8969799F-CA1D-45C2-8954-658197D29997}"/>
            </a:ext>
          </a:extLst>
        </xdr:cNvPr>
        <xdr:cNvSpPr txBox="1"/>
      </xdr:nvSpPr>
      <xdr:spPr>
        <a:xfrm>
          <a:off x="14846300" y="52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74495</xdr:rowOff>
    </xdr:from>
    <xdr:to>
      <xdr:col>76</xdr:col>
      <xdr:colOff>111125</xdr:colOff>
      <xdr:row>27</xdr:row>
      <xdr:rowOff>74495</xdr:rowOff>
    </xdr:to>
    <xdr:cxnSp macro="">
      <xdr:nvCxnSpPr>
        <xdr:cNvPr id="129" name="直線コネクタ 128">
          <a:extLst>
            <a:ext uri="{FF2B5EF4-FFF2-40B4-BE49-F238E27FC236}">
              <a16:creationId xmlns:a16="http://schemas.microsoft.com/office/drawing/2014/main" id="{B6DD5887-3C3F-4DCB-A4C2-DB7895071D57}"/>
            </a:ext>
          </a:extLst>
        </xdr:cNvPr>
        <xdr:cNvCxnSpPr/>
      </xdr:nvCxnSpPr>
      <xdr:spPr>
        <a:xfrm>
          <a:off x="14706600" y="54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124574</xdr:rowOff>
    </xdr:from>
    <xdr:ext cx="469744" cy="259045"/>
    <xdr:sp macro="" textlink="">
      <xdr:nvSpPr>
        <xdr:cNvPr id="130" name="債務償還比率平均値テキスト">
          <a:extLst>
            <a:ext uri="{FF2B5EF4-FFF2-40B4-BE49-F238E27FC236}">
              <a16:creationId xmlns:a16="http://schemas.microsoft.com/office/drawing/2014/main" id="{3C3042C5-84F3-40F3-84D1-06BFB017CB3B}"/>
            </a:ext>
          </a:extLst>
        </xdr:cNvPr>
        <xdr:cNvSpPr txBox="1"/>
      </xdr:nvSpPr>
      <xdr:spPr>
        <a:xfrm>
          <a:off x="14846300" y="5696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101697</xdr:rowOff>
    </xdr:from>
    <xdr:to>
      <xdr:col>76</xdr:col>
      <xdr:colOff>73025</xdr:colOff>
      <xdr:row>30</xdr:row>
      <xdr:rowOff>31847</xdr:rowOff>
    </xdr:to>
    <xdr:sp macro="" textlink="">
      <xdr:nvSpPr>
        <xdr:cNvPr id="131" name="フローチャート: 判断 130">
          <a:extLst>
            <a:ext uri="{FF2B5EF4-FFF2-40B4-BE49-F238E27FC236}">
              <a16:creationId xmlns:a16="http://schemas.microsoft.com/office/drawing/2014/main" id="{4E582912-44ED-4069-9732-EF3DED6B4FC5}"/>
            </a:ext>
          </a:extLst>
        </xdr:cNvPr>
        <xdr:cNvSpPr/>
      </xdr:nvSpPr>
      <xdr:spPr>
        <a:xfrm>
          <a:off x="14744700" y="584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100566</xdr:rowOff>
    </xdr:from>
    <xdr:to>
      <xdr:col>72</xdr:col>
      <xdr:colOff>123825</xdr:colOff>
      <xdr:row>30</xdr:row>
      <xdr:rowOff>30716</xdr:rowOff>
    </xdr:to>
    <xdr:sp macro="" textlink="">
      <xdr:nvSpPr>
        <xdr:cNvPr id="132" name="フローチャート: 判断 131">
          <a:extLst>
            <a:ext uri="{FF2B5EF4-FFF2-40B4-BE49-F238E27FC236}">
              <a16:creationId xmlns:a16="http://schemas.microsoft.com/office/drawing/2014/main" id="{BFD94364-048C-4D42-B6B8-F6D0FA9ADFA0}"/>
            </a:ext>
          </a:extLst>
        </xdr:cNvPr>
        <xdr:cNvSpPr/>
      </xdr:nvSpPr>
      <xdr:spPr>
        <a:xfrm>
          <a:off x="14033500" y="584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92341</xdr:rowOff>
    </xdr:from>
    <xdr:to>
      <xdr:col>68</xdr:col>
      <xdr:colOff>123825</xdr:colOff>
      <xdr:row>30</xdr:row>
      <xdr:rowOff>22491</xdr:rowOff>
    </xdr:to>
    <xdr:sp macro="" textlink="">
      <xdr:nvSpPr>
        <xdr:cNvPr id="133" name="フローチャート: 判断 132">
          <a:extLst>
            <a:ext uri="{FF2B5EF4-FFF2-40B4-BE49-F238E27FC236}">
              <a16:creationId xmlns:a16="http://schemas.microsoft.com/office/drawing/2014/main" id="{F12BD990-8D88-4223-8B8F-3CB750C72EB2}"/>
            </a:ext>
          </a:extLst>
        </xdr:cNvPr>
        <xdr:cNvSpPr/>
      </xdr:nvSpPr>
      <xdr:spPr>
        <a:xfrm>
          <a:off x="13271500" y="583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94295</xdr:rowOff>
    </xdr:from>
    <xdr:to>
      <xdr:col>64</xdr:col>
      <xdr:colOff>123825</xdr:colOff>
      <xdr:row>30</xdr:row>
      <xdr:rowOff>24445</xdr:rowOff>
    </xdr:to>
    <xdr:sp macro="" textlink="">
      <xdr:nvSpPr>
        <xdr:cNvPr id="134" name="フローチャート: 判断 133">
          <a:extLst>
            <a:ext uri="{FF2B5EF4-FFF2-40B4-BE49-F238E27FC236}">
              <a16:creationId xmlns:a16="http://schemas.microsoft.com/office/drawing/2014/main" id="{1574A555-8ED1-416C-9000-3A266B47B182}"/>
            </a:ext>
          </a:extLst>
        </xdr:cNvPr>
        <xdr:cNvSpPr/>
      </xdr:nvSpPr>
      <xdr:spPr>
        <a:xfrm>
          <a:off x="12509500" y="58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68181</xdr:rowOff>
    </xdr:from>
    <xdr:to>
      <xdr:col>60</xdr:col>
      <xdr:colOff>123825</xdr:colOff>
      <xdr:row>29</xdr:row>
      <xdr:rowOff>169781</xdr:rowOff>
    </xdr:to>
    <xdr:sp macro="" textlink="">
      <xdr:nvSpPr>
        <xdr:cNvPr id="135" name="フローチャート: 判断 134">
          <a:extLst>
            <a:ext uri="{FF2B5EF4-FFF2-40B4-BE49-F238E27FC236}">
              <a16:creationId xmlns:a16="http://schemas.microsoft.com/office/drawing/2014/main" id="{847CD2A9-C6FE-45FF-BAB5-4115AB30F666}"/>
            </a:ext>
          </a:extLst>
        </xdr:cNvPr>
        <xdr:cNvSpPr/>
      </xdr:nvSpPr>
      <xdr:spPr>
        <a:xfrm>
          <a:off x="11747500" y="58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1DF514D0-12EC-4C2E-9F25-EB06BDFB38C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C17352AC-43AA-4AF1-9B69-7A8F18A4392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A4F7D00-5183-4C56-96BE-02D3C84B162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17C1319E-91F2-45EC-B898-6E9D2D8FA2D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7516C82-C71C-464F-A8E7-7B0BB826AB2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106021</xdr:rowOff>
    </xdr:from>
    <xdr:to>
      <xdr:col>76</xdr:col>
      <xdr:colOff>73025</xdr:colOff>
      <xdr:row>33</xdr:row>
      <xdr:rowOff>36171</xdr:rowOff>
    </xdr:to>
    <xdr:sp macro="" textlink="">
      <xdr:nvSpPr>
        <xdr:cNvPr id="141" name="楕円 140">
          <a:extLst>
            <a:ext uri="{FF2B5EF4-FFF2-40B4-BE49-F238E27FC236}">
              <a16:creationId xmlns:a16="http://schemas.microsoft.com/office/drawing/2014/main" id="{A6F51C05-F763-4DF4-8331-AB576A4F477A}"/>
            </a:ext>
          </a:extLst>
        </xdr:cNvPr>
        <xdr:cNvSpPr/>
      </xdr:nvSpPr>
      <xdr:spPr>
        <a:xfrm>
          <a:off x="14744700" y="636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84448</xdr:rowOff>
    </xdr:from>
    <xdr:ext cx="560923" cy="259045"/>
    <xdr:sp macro="" textlink="">
      <xdr:nvSpPr>
        <xdr:cNvPr id="142" name="債務償還比率該当値テキスト">
          <a:extLst>
            <a:ext uri="{FF2B5EF4-FFF2-40B4-BE49-F238E27FC236}">
              <a16:creationId xmlns:a16="http://schemas.microsoft.com/office/drawing/2014/main" id="{2DABAF9B-811A-4FAD-9538-7A369F6CA2EA}"/>
            </a:ext>
          </a:extLst>
        </xdr:cNvPr>
        <xdr:cNvSpPr txBox="1"/>
      </xdr:nvSpPr>
      <xdr:spPr>
        <a:xfrm>
          <a:off x="14846300" y="634237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89057</xdr:rowOff>
    </xdr:from>
    <xdr:to>
      <xdr:col>72</xdr:col>
      <xdr:colOff>123825</xdr:colOff>
      <xdr:row>33</xdr:row>
      <xdr:rowOff>19207</xdr:rowOff>
    </xdr:to>
    <xdr:sp macro="" textlink="">
      <xdr:nvSpPr>
        <xdr:cNvPr id="143" name="楕円 142">
          <a:extLst>
            <a:ext uri="{FF2B5EF4-FFF2-40B4-BE49-F238E27FC236}">
              <a16:creationId xmlns:a16="http://schemas.microsoft.com/office/drawing/2014/main" id="{445843F7-BFA2-462E-AEF7-7255A34EBEBF}"/>
            </a:ext>
          </a:extLst>
        </xdr:cNvPr>
        <xdr:cNvSpPr/>
      </xdr:nvSpPr>
      <xdr:spPr>
        <a:xfrm>
          <a:off x="14033500" y="63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139857</xdr:rowOff>
    </xdr:from>
    <xdr:to>
      <xdr:col>76</xdr:col>
      <xdr:colOff>22225</xdr:colOff>
      <xdr:row>32</xdr:row>
      <xdr:rowOff>156821</xdr:rowOff>
    </xdr:to>
    <xdr:cxnSp macro="">
      <xdr:nvCxnSpPr>
        <xdr:cNvPr id="144" name="直線コネクタ 143">
          <a:extLst>
            <a:ext uri="{FF2B5EF4-FFF2-40B4-BE49-F238E27FC236}">
              <a16:creationId xmlns:a16="http://schemas.microsoft.com/office/drawing/2014/main" id="{58622C6E-314A-45B1-B365-A95F80B9B26E}"/>
            </a:ext>
          </a:extLst>
        </xdr:cNvPr>
        <xdr:cNvCxnSpPr/>
      </xdr:nvCxnSpPr>
      <xdr:spPr>
        <a:xfrm>
          <a:off x="14084300" y="6397782"/>
          <a:ext cx="711200" cy="1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64074</xdr:rowOff>
    </xdr:from>
    <xdr:to>
      <xdr:col>68</xdr:col>
      <xdr:colOff>123825</xdr:colOff>
      <xdr:row>32</xdr:row>
      <xdr:rowOff>165674</xdr:rowOff>
    </xdr:to>
    <xdr:sp macro="" textlink="">
      <xdr:nvSpPr>
        <xdr:cNvPr id="145" name="楕円 144">
          <a:extLst>
            <a:ext uri="{FF2B5EF4-FFF2-40B4-BE49-F238E27FC236}">
              <a16:creationId xmlns:a16="http://schemas.microsoft.com/office/drawing/2014/main" id="{6C799398-2261-4DD6-BE2F-FD30C3B31B86}"/>
            </a:ext>
          </a:extLst>
        </xdr:cNvPr>
        <xdr:cNvSpPr/>
      </xdr:nvSpPr>
      <xdr:spPr>
        <a:xfrm>
          <a:off x="13271500" y="632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114874</xdr:rowOff>
    </xdr:from>
    <xdr:to>
      <xdr:col>72</xdr:col>
      <xdr:colOff>73025</xdr:colOff>
      <xdr:row>32</xdr:row>
      <xdr:rowOff>139857</xdr:rowOff>
    </xdr:to>
    <xdr:cxnSp macro="">
      <xdr:nvCxnSpPr>
        <xdr:cNvPr id="146" name="直線コネクタ 145">
          <a:extLst>
            <a:ext uri="{FF2B5EF4-FFF2-40B4-BE49-F238E27FC236}">
              <a16:creationId xmlns:a16="http://schemas.microsoft.com/office/drawing/2014/main" id="{90937E5C-5926-4E7F-A924-15E27BA9331B}"/>
            </a:ext>
          </a:extLst>
        </xdr:cNvPr>
        <xdr:cNvCxnSpPr/>
      </xdr:nvCxnSpPr>
      <xdr:spPr>
        <a:xfrm>
          <a:off x="13322300" y="6372799"/>
          <a:ext cx="762000" cy="2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114554</xdr:rowOff>
    </xdr:from>
    <xdr:to>
      <xdr:col>64</xdr:col>
      <xdr:colOff>123825</xdr:colOff>
      <xdr:row>33</xdr:row>
      <xdr:rowOff>44704</xdr:rowOff>
    </xdr:to>
    <xdr:sp macro="" textlink="">
      <xdr:nvSpPr>
        <xdr:cNvPr id="147" name="楕円 146">
          <a:extLst>
            <a:ext uri="{FF2B5EF4-FFF2-40B4-BE49-F238E27FC236}">
              <a16:creationId xmlns:a16="http://schemas.microsoft.com/office/drawing/2014/main" id="{2B21719C-6D19-425F-A295-C0E9A9571218}"/>
            </a:ext>
          </a:extLst>
        </xdr:cNvPr>
        <xdr:cNvSpPr/>
      </xdr:nvSpPr>
      <xdr:spPr>
        <a:xfrm>
          <a:off x="12509500" y="63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114874</xdr:rowOff>
    </xdr:from>
    <xdr:to>
      <xdr:col>68</xdr:col>
      <xdr:colOff>73025</xdr:colOff>
      <xdr:row>32</xdr:row>
      <xdr:rowOff>165354</xdr:rowOff>
    </xdr:to>
    <xdr:cxnSp macro="">
      <xdr:nvCxnSpPr>
        <xdr:cNvPr id="148" name="直線コネクタ 147">
          <a:extLst>
            <a:ext uri="{FF2B5EF4-FFF2-40B4-BE49-F238E27FC236}">
              <a16:creationId xmlns:a16="http://schemas.microsoft.com/office/drawing/2014/main" id="{F9E530F7-F5FE-4019-90A5-D9BA8F32D80C}"/>
            </a:ext>
          </a:extLst>
        </xdr:cNvPr>
        <xdr:cNvCxnSpPr/>
      </xdr:nvCxnSpPr>
      <xdr:spPr>
        <a:xfrm flipV="1">
          <a:off x="12560300" y="6372799"/>
          <a:ext cx="762000" cy="5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28399</xdr:rowOff>
    </xdr:from>
    <xdr:to>
      <xdr:col>60</xdr:col>
      <xdr:colOff>123825</xdr:colOff>
      <xdr:row>32</xdr:row>
      <xdr:rowOff>129999</xdr:rowOff>
    </xdr:to>
    <xdr:sp macro="" textlink="">
      <xdr:nvSpPr>
        <xdr:cNvPr id="149" name="楕円 148">
          <a:extLst>
            <a:ext uri="{FF2B5EF4-FFF2-40B4-BE49-F238E27FC236}">
              <a16:creationId xmlns:a16="http://schemas.microsoft.com/office/drawing/2014/main" id="{34A13916-D50B-4773-ACF3-1B4B4C3B520E}"/>
            </a:ext>
          </a:extLst>
        </xdr:cNvPr>
        <xdr:cNvSpPr/>
      </xdr:nvSpPr>
      <xdr:spPr>
        <a:xfrm>
          <a:off x="11747500" y="628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79199</xdr:rowOff>
    </xdr:from>
    <xdr:to>
      <xdr:col>64</xdr:col>
      <xdr:colOff>73025</xdr:colOff>
      <xdr:row>32</xdr:row>
      <xdr:rowOff>165354</xdr:rowOff>
    </xdr:to>
    <xdr:cxnSp macro="">
      <xdr:nvCxnSpPr>
        <xdr:cNvPr id="150" name="直線コネクタ 149">
          <a:extLst>
            <a:ext uri="{FF2B5EF4-FFF2-40B4-BE49-F238E27FC236}">
              <a16:creationId xmlns:a16="http://schemas.microsoft.com/office/drawing/2014/main" id="{9787CF6A-491C-4AD5-B2D0-A2858C8919AB}"/>
            </a:ext>
          </a:extLst>
        </xdr:cNvPr>
        <xdr:cNvCxnSpPr/>
      </xdr:nvCxnSpPr>
      <xdr:spPr>
        <a:xfrm>
          <a:off x="11798300" y="6337124"/>
          <a:ext cx="762000" cy="8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47243</xdr:rowOff>
    </xdr:from>
    <xdr:ext cx="469744" cy="259045"/>
    <xdr:sp macro="" textlink="">
      <xdr:nvSpPr>
        <xdr:cNvPr id="151" name="n_1aveValue債務償還比率">
          <a:extLst>
            <a:ext uri="{FF2B5EF4-FFF2-40B4-BE49-F238E27FC236}">
              <a16:creationId xmlns:a16="http://schemas.microsoft.com/office/drawing/2014/main" id="{16B22D2B-9822-4AF1-9F6F-F172B7BFD6AA}"/>
            </a:ext>
          </a:extLst>
        </xdr:cNvPr>
        <xdr:cNvSpPr txBox="1"/>
      </xdr:nvSpPr>
      <xdr:spPr>
        <a:xfrm>
          <a:off x="13836727" y="561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39018</xdr:rowOff>
    </xdr:from>
    <xdr:ext cx="469744" cy="259045"/>
    <xdr:sp macro="" textlink="">
      <xdr:nvSpPr>
        <xdr:cNvPr id="152" name="n_2aveValue債務償還比率">
          <a:extLst>
            <a:ext uri="{FF2B5EF4-FFF2-40B4-BE49-F238E27FC236}">
              <a16:creationId xmlns:a16="http://schemas.microsoft.com/office/drawing/2014/main" id="{5987FD15-8A57-47CD-801A-44E05498A440}"/>
            </a:ext>
          </a:extLst>
        </xdr:cNvPr>
        <xdr:cNvSpPr txBox="1"/>
      </xdr:nvSpPr>
      <xdr:spPr>
        <a:xfrm>
          <a:off x="13087427" y="5611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40972</xdr:rowOff>
    </xdr:from>
    <xdr:ext cx="469744" cy="259045"/>
    <xdr:sp macro="" textlink="">
      <xdr:nvSpPr>
        <xdr:cNvPr id="153" name="n_3aveValue債務償還比率">
          <a:extLst>
            <a:ext uri="{FF2B5EF4-FFF2-40B4-BE49-F238E27FC236}">
              <a16:creationId xmlns:a16="http://schemas.microsoft.com/office/drawing/2014/main" id="{68C4CD4E-52AD-43FA-BCC2-010DAB0215BE}"/>
            </a:ext>
          </a:extLst>
        </xdr:cNvPr>
        <xdr:cNvSpPr txBox="1"/>
      </xdr:nvSpPr>
      <xdr:spPr>
        <a:xfrm>
          <a:off x="12325427" y="561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14858</xdr:rowOff>
    </xdr:from>
    <xdr:ext cx="469744" cy="259045"/>
    <xdr:sp macro="" textlink="">
      <xdr:nvSpPr>
        <xdr:cNvPr id="154" name="n_4aveValue債務償還比率">
          <a:extLst>
            <a:ext uri="{FF2B5EF4-FFF2-40B4-BE49-F238E27FC236}">
              <a16:creationId xmlns:a16="http://schemas.microsoft.com/office/drawing/2014/main" id="{3CFA605F-E968-49F2-BC39-18D52796AC82}"/>
            </a:ext>
          </a:extLst>
        </xdr:cNvPr>
        <xdr:cNvSpPr txBox="1"/>
      </xdr:nvSpPr>
      <xdr:spPr>
        <a:xfrm>
          <a:off x="11563427" y="5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10334</xdr:rowOff>
    </xdr:from>
    <xdr:ext cx="560923" cy="259045"/>
    <xdr:sp macro="" textlink="">
      <xdr:nvSpPr>
        <xdr:cNvPr id="155" name="n_1mainValue債務償還比率">
          <a:extLst>
            <a:ext uri="{FF2B5EF4-FFF2-40B4-BE49-F238E27FC236}">
              <a16:creationId xmlns:a16="http://schemas.microsoft.com/office/drawing/2014/main" id="{9E6441C2-E550-4500-999B-8C9DF0864A0A}"/>
            </a:ext>
          </a:extLst>
        </xdr:cNvPr>
        <xdr:cNvSpPr txBox="1"/>
      </xdr:nvSpPr>
      <xdr:spPr>
        <a:xfrm>
          <a:off x="13791138" y="643970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32</xdr:row>
      <xdr:rowOff>156801</xdr:rowOff>
    </xdr:from>
    <xdr:ext cx="560923" cy="259045"/>
    <xdr:sp macro="" textlink="">
      <xdr:nvSpPr>
        <xdr:cNvPr id="156" name="n_2mainValue債務償還比率">
          <a:extLst>
            <a:ext uri="{FF2B5EF4-FFF2-40B4-BE49-F238E27FC236}">
              <a16:creationId xmlns:a16="http://schemas.microsoft.com/office/drawing/2014/main" id="{3406060A-AFD2-4DD9-A3E8-D4EF6C8A19DD}"/>
            </a:ext>
          </a:extLst>
        </xdr:cNvPr>
        <xdr:cNvSpPr txBox="1"/>
      </xdr:nvSpPr>
      <xdr:spPr>
        <a:xfrm>
          <a:off x="13041838" y="641472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35831</xdr:rowOff>
    </xdr:from>
    <xdr:ext cx="560923" cy="259045"/>
    <xdr:sp macro="" textlink="">
      <xdr:nvSpPr>
        <xdr:cNvPr id="157" name="n_3mainValue債務償還比率">
          <a:extLst>
            <a:ext uri="{FF2B5EF4-FFF2-40B4-BE49-F238E27FC236}">
              <a16:creationId xmlns:a16="http://schemas.microsoft.com/office/drawing/2014/main" id="{21D7318F-B4D5-4A34-8675-C7C237846FB8}"/>
            </a:ext>
          </a:extLst>
        </xdr:cNvPr>
        <xdr:cNvSpPr txBox="1"/>
      </xdr:nvSpPr>
      <xdr:spPr>
        <a:xfrm>
          <a:off x="12279838" y="64652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32</xdr:row>
      <xdr:rowOff>121126</xdr:rowOff>
    </xdr:from>
    <xdr:ext cx="560923" cy="259045"/>
    <xdr:sp macro="" textlink="">
      <xdr:nvSpPr>
        <xdr:cNvPr id="158" name="n_4mainValue債務償還比率">
          <a:extLst>
            <a:ext uri="{FF2B5EF4-FFF2-40B4-BE49-F238E27FC236}">
              <a16:creationId xmlns:a16="http://schemas.microsoft.com/office/drawing/2014/main" id="{1BE23914-BEC3-4A6B-9549-32525CD35C70}"/>
            </a:ext>
          </a:extLst>
        </xdr:cNvPr>
        <xdr:cNvSpPr txBox="1"/>
      </xdr:nvSpPr>
      <xdr:spPr>
        <a:xfrm>
          <a:off x="11517838" y="63790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A647361E-369D-40B0-BD63-59CD5E06DCE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397280A2-5BE3-42B4-8E4D-A7DC2BC25D4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2B16D4B4-EF7C-4E62-A970-E6557AF28EC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CF95C074-FB9B-451D-981B-5E5AD1F7CA7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9F3B2CB6-C554-477B-9FBE-0F16F55BD0C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3D7CA3A1-712C-4164-B264-6E93D298C3C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6F6CD64-910A-4EF8-A768-BC58178E748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5D51FBA-BF2F-49EA-A983-7E4A6BAE38F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7F02DF4-9089-4C6C-A1EF-07AACF0EDC2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3811E59-D372-4A46-94F4-549E5520D82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29AF323-CC4E-4F21-9476-883B8069590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1304003-C196-4664-9291-30CB6E87C2B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11AD244-338D-4DDE-8C6D-72C013A2CB0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D5ABEE1-A61D-4D53-8E67-7B32E8381F1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6E1B93E-6D6B-4FFC-97D1-DF81DC4E6A1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BAD4600-AAC6-41DC-984C-21F45C65239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9,730
9,698
343.08
7,203,369
7,109,819
93,550
4,119,504
9,410,855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22F0546-14CB-48D7-923C-B31B9246E68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D89B3DC-B842-4020-810D-860A51A131B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6CF9012-043A-44A2-A55D-0ED65469AFD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339CA33-E28C-40B5-9699-2537F2C7EDF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94E0BE9-3DA1-4D61-80BE-B852F300BE1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1370E53-DE45-4509-A854-21A30656B40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EB6FC08-4B79-442C-9E93-C42F13B197C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0B6EB25-4CAF-42AA-A4B5-C5E15501E13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BC5388F-508A-424A-90FA-33A3E63FAF9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C6FB728-4A61-49A9-8242-A7A7B394CB7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CD77E1C-D118-4917-91D1-D36E73227D1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D997212-826A-436F-811D-897185B6014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713F140-0EF8-4ADE-946F-1E4006C3DE4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13C8E4B-EC6F-43E4-BCB8-6EAC467B8A0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77A7D1E-32CB-47F3-81DB-B79D7CD2A83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BCE0CAC-D066-44B3-AE22-0A87E7D2D9B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803957B-7396-47F8-9795-5AE8512E83D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A6A5F83-C3B1-4F42-A811-6002ECD89EA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47D376E-938E-4BD2-BF99-D132417700E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D89863B-7BA6-4EC7-8CDF-77A303C227D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39988D5-460A-4529-83D7-A19D66B3931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FE900F9-788E-4D77-9EA5-91460DDFECE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288392B-623C-4EED-B9F6-A0FAC0E7648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A613CB4-6D88-4CF4-B16E-CA9C20CCA05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C7AA6E9-F90F-4C05-A2A3-40FE91AA170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6956659-8E6E-442E-AFF9-92118C48E4D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63D0527-0AD2-447B-A3E6-75F81A462C1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83C1171-2D1D-4FCD-A3E8-0DF7BEEF198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638C110-6931-4668-8005-71BFC0F8F88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298434E-4BE6-4921-9E07-5B6FD709E84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A5DEA98-D718-4CF4-A549-281D9A567D5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652E29A-1A0E-4695-B7BD-B482C2828ED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EC140AD-8325-4CEC-BD87-164F692C323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9C59C5BE-6BE7-43D3-AD1B-E72C18C21B6B}"/>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BE1979A-246B-4913-B709-51811C3E2AF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CB9AF27-14E7-4224-A466-286F16751F7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EEB140D-C026-48F7-8267-3A44A233444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BB518E8-13A1-43B4-99A3-BCF8AD845A3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2B9BD21-1BA6-4999-8C52-F580A7269ED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7DD6F7D-D08D-4511-A254-E660B71198C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28AADBE-27B5-4CDD-9CBB-11F87D62D2E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0E74CB1-7C46-426F-BF26-B5284165D972}"/>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D1AA8BC-E01F-4CEE-BC7F-43E430FEE24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7A1E23A9-FC25-431A-A722-F147CB1A6135}"/>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71D2187-69FD-45D9-9491-1D10652EE99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118110</xdr:rowOff>
    </xdr:from>
    <xdr:to>
      <xdr:col>24</xdr:col>
      <xdr:colOff>62865</xdr:colOff>
      <xdr:row>41</xdr:row>
      <xdr:rowOff>22860</xdr:rowOff>
    </xdr:to>
    <xdr:cxnSp macro="">
      <xdr:nvCxnSpPr>
        <xdr:cNvPr id="57" name="直線コネクタ 56">
          <a:extLst>
            <a:ext uri="{FF2B5EF4-FFF2-40B4-BE49-F238E27FC236}">
              <a16:creationId xmlns:a16="http://schemas.microsoft.com/office/drawing/2014/main" id="{62B14355-230E-4923-8B76-DDD1777C91F5}"/>
            </a:ext>
          </a:extLst>
        </xdr:cNvPr>
        <xdr:cNvCxnSpPr/>
      </xdr:nvCxnSpPr>
      <xdr:spPr>
        <a:xfrm flipV="1">
          <a:off x="4634865" y="560451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8" name="【道路】&#10;有形固定資産減価償却率最小値テキスト">
          <a:extLst>
            <a:ext uri="{FF2B5EF4-FFF2-40B4-BE49-F238E27FC236}">
              <a16:creationId xmlns:a16="http://schemas.microsoft.com/office/drawing/2014/main" id="{89E6FF5B-7A23-4B41-B02E-31737E1FA8F2}"/>
            </a:ext>
          </a:extLst>
        </xdr:cNvPr>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9" name="直線コネクタ 58">
          <a:extLst>
            <a:ext uri="{FF2B5EF4-FFF2-40B4-BE49-F238E27FC236}">
              <a16:creationId xmlns:a16="http://schemas.microsoft.com/office/drawing/2014/main" id="{D8948D1E-7492-4DA5-8EA0-79B1D16F1D23}"/>
            </a:ext>
          </a:extLst>
        </xdr:cNvPr>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64787</xdr:rowOff>
    </xdr:from>
    <xdr:ext cx="405111" cy="259045"/>
    <xdr:sp macro="" textlink="">
      <xdr:nvSpPr>
        <xdr:cNvPr id="60" name="【道路】&#10;有形固定資産減価償却率最大値テキスト">
          <a:extLst>
            <a:ext uri="{FF2B5EF4-FFF2-40B4-BE49-F238E27FC236}">
              <a16:creationId xmlns:a16="http://schemas.microsoft.com/office/drawing/2014/main" id="{999C06E3-3AC5-42C5-8FE6-52FA48236812}"/>
            </a:ext>
          </a:extLst>
        </xdr:cNvPr>
        <xdr:cNvSpPr txBox="1"/>
      </xdr:nvSpPr>
      <xdr:spPr>
        <a:xfrm>
          <a:off x="4673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118110</xdr:rowOff>
    </xdr:from>
    <xdr:to>
      <xdr:col>24</xdr:col>
      <xdr:colOff>152400</xdr:colOff>
      <xdr:row>32</xdr:row>
      <xdr:rowOff>118110</xdr:rowOff>
    </xdr:to>
    <xdr:cxnSp macro="">
      <xdr:nvCxnSpPr>
        <xdr:cNvPr id="61" name="直線コネクタ 60">
          <a:extLst>
            <a:ext uri="{FF2B5EF4-FFF2-40B4-BE49-F238E27FC236}">
              <a16:creationId xmlns:a16="http://schemas.microsoft.com/office/drawing/2014/main" id="{EFDE623B-7890-48E0-9E71-C5A97C6667B4}"/>
            </a:ext>
          </a:extLst>
        </xdr:cNvPr>
        <xdr:cNvCxnSpPr/>
      </xdr:nvCxnSpPr>
      <xdr:spPr>
        <a:xfrm>
          <a:off x="4546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144797</xdr:rowOff>
    </xdr:from>
    <xdr:ext cx="405111" cy="259045"/>
    <xdr:sp macro="" textlink="">
      <xdr:nvSpPr>
        <xdr:cNvPr id="62" name="【道路】&#10;有形固定資産減価償却率平均値テキスト">
          <a:extLst>
            <a:ext uri="{FF2B5EF4-FFF2-40B4-BE49-F238E27FC236}">
              <a16:creationId xmlns:a16="http://schemas.microsoft.com/office/drawing/2014/main" id="{D4932F52-880A-46D7-BEC7-3C5F8C1872A3}"/>
            </a:ext>
          </a:extLst>
        </xdr:cNvPr>
        <xdr:cNvSpPr txBox="1"/>
      </xdr:nvSpPr>
      <xdr:spPr>
        <a:xfrm>
          <a:off x="4673600" y="614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166370</xdr:rowOff>
    </xdr:from>
    <xdr:to>
      <xdr:col>24</xdr:col>
      <xdr:colOff>114300</xdr:colOff>
      <xdr:row>36</xdr:row>
      <xdr:rowOff>96520</xdr:rowOff>
    </xdr:to>
    <xdr:sp macro="" textlink="">
      <xdr:nvSpPr>
        <xdr:cNvPr id="63" name="フローチャート: 判断 62">
          <a:extLst>
            <a:ext uri="{FF2B5EF4-FFF2-40B4-BE49-F238E27FC236}">
              <a16:creationId xmlns:a16="http://schemas.microsoft.com/office/drawing/2014/main" id="{2072E3BB-2525-4F39-B0BC-CAFCF38BBE91}"/>
            </a:ext>
          </a:extLst>
        </xdr:cNvPr>
        <xdr:cNvSpPr/>
      </xdr:nvSpPr>
      <xdr:spPr>
        <a:xfrm>
          <a:off x="45847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113030</xdr:rowOff>
    </xdr:from>
    <xdr:to>
      <xdr:col>20</xdr:col>
      <xdr:colOff>38100</xdr:colOff>
      <xdr:row>36</xdr:row>
      <xdr:rowOff>43180</xdr:rowOff>
    </xdr:to>
    <xdr:sp macro="" textlink="">
      <xdr:nvSpPr>
        <xdr:cNvPr id="64" name="フローチャート: 判断 63">
          <a:extLst>
            <a:ext uri="{FF2B5EF4-FFF2-40B4-BE49-F238E27FC236}">
              <a16:creationId xmlns:a16="http://schemas.microsoft.com/office/drawing/2014/main" id="{902341BB-B030-4434-B529-0A2789D39021}"/>
            </a:ext>
          </a:extLst>
        </xdr:cNvPr>
        <xdr:cNvSpPr/>
      </xdr:nvSpPr>
      <xdr:spPr>
        <a:xfrm>
          <a:off x="3746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116840</xdr:rowOff>
    </xdr:from>
    <xdr:to>
      <xdr:col>15</xdr:col>
      <xdr:colOff>101600</xdr:colOff>
      <xdr:row>36</xdr:row>
      <xdr:rowOff>46990</xdr:rowOff>
    </xdr:to>
    <xdr:sp macro="" textlink="">
      <xdr:nvSpPr>
        <xdr:cNvPr id="65" name="フローチャート: 判断 64">
          <a:extLst>
            <a:ext uri="{FF2B5EF4-FFF2-40B4-BE49-F238E27FC236}">
              <a16:creationId xmlns:a16="http://schemas.microsoft.com/office/drawing/2014/main" id="{3A748C25-DF82-43CC-9C77-6333EE39ACDA}"/>
            </a:ext>
          </a:extLst>
        </xdr:cNvPr>
        <xdr:cNvSpPr/>
      </xdr:nvSpPr>
      <xdr:spPr>
        <a:xfrm>
          <a:off x="2857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59690</xdr:rowOff>
    </xdr:from>
    <xdr:to>
      <xdr:col>10</xdr:col>
      <xdr:colOff>165100</xdr:colOff>
      <xdr:row>35</xdr:row>
      <xdr:rowOff>161290</xdr:rowOff>
    </xdr:to>
    <xdr:sp macro="" textlink="">
      <xdr:nvSpPr>
        <xdr:cNvPr id="66" name="フローチャート: 判断 65">
          <a:extLst>
            <a:ext uri="{FF2B5EF4-FFF2-40B4-BE49-F238E27FC236}">
              <a16:creationId xmlns:a16="http://schemas.microsoft.com/office/drawing/2014/main" id="{5F2E5B0C-C644-439B-81DD-84263A5E598E}"/>
            </a:ext>
          </a:extLst>
        </xdr:cNvPr>
        <xdr:cNvSpPr/>
      </xdr:nvSpPr>
      <xdr:spPr>
        <a:xfrm>
          <a:off x="1968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59690</xdr:rowOff>
    </xdr:from>
    <xdr:to>
      <xdr:col>6</xdr:col>
      <xdr:colOff>38100</xdr:colOff>
      <xdr:row>34</xdr:row>
      <xdr:rowOff>161290</xdr:rowOff>
    </xdr:to>
    <xdr:sp macro="" textlink="">
      <xdr:nvSpPr>
        <xdr:cNvPr id="67" name="フローチャート: 判断 66">
          <a:extLst>
            <a:ext uri="{FF2B5EF4-FFF2-40B4-BE49-F238E27FC236}">
              <a16:creationId xmlns:a16="http://schemas.microsoft.com/office/drawing/2014/main" id="{74F67664-EB4D-4C8A-95AB-FCE78562B440}"/>
            </a:ext>
          </a:extLst>
        </xdr:cNvPr>
        <xdr:cNvSpPr/>
      </xdr:nvSpPr>
      <xdr:spPr>
        <a:xfrm>
          <a:off x="1079500" y="588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9B0D0E0-E738-46C3-9FEB-E067B7CB637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A2DD835-51EE-4F2C-9F2D-27434AD453A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AB01E09-ECD6-4B2B-919B-B3EFD91936C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8181CF5-343B-42A9-9E6D-867CFEC6B4E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DE41C0C-35DF-40AC-ADE5-FE82C3D781F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135890</xdr:rowOff>
    </xdr:from>
    <xdr:to>
      <xdr:col>15</xdr:col>
      <xdr:colOff>101600</xdr:colOff>
      <xdr:row>37</xdr:row>
      <xdr:rowOff>66040</xdr:rowOff>
    </xdr:to>
    <xdr:sp macro="" textlink="">
      <xdr:nvSpPr>
        <xdr:cNvPr id="73" name="楕円 72">
          <a:extLst>
            <a:ext uri="{FF2B5EF4-FFF2-40B4-BE49-F238E27FC236}">
              <a16:creationId xmlns:a16="http://schemas.microsoft.com/office/drawing/2014/main" id="{490620ED-EA03-4B47-9D43-2044A76D8A88}"/>
            </a:ext>
          </a:extLst>
        </xdr:cNvPr>
        <xdr:cNvSpPr/>
      </xdr:nvSpPr>
      <xdr:spPr>
        <a:xfrm>
          <a:off x="2857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74" name="楕円 73">
          <a:extLst>
            <a:ext uri="{FF2B5EF4-FFF2-40B4-BE49-F238E27FC236}">
              <a16:creationId xmlns:a16="http://schemas.microsoft.com/office/drawing/2014/main" id="{2B606847-8608-465A-B74C-8F5173B0D793}"/>
            </a:ext>
          </a:extLst>
        </xdr:cNvPr>
        <xdr:cNvSpPr/>
      </xdr:nvSpPr>
      <xdr:spPr>
        <a:xfrm>
          <a:off x="1968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110490</xdr:rowOff>
    </xdr:from>
    <xdr:to>
      <xdr:col>15</xdr:col>
      <xdr:colOff>50800</xdr:colOff>
      <xdr:row>37</xdr:row>
      <xdr:rowOff>15240</xdr:rowOff>
    </xdr:to>
    <xdr:cxnSp macro="">
      <xdr:nvCxnSpPr>
        <xdr:cNvPr id="75" name="直線コネクタ 74">
          <a:extLst>
            <a:ext uri="{FF2B5EF4-FFF2-40B4-BE49-F238E27FC236}">
              <a16:creationId xmlns:a16="http://schemas.microsoft.com/office/drawing/2014/main" id="{78109CCA-439A-4B14-9774-BF6A42D341BE}"/>
            </a:ext>
          </a:extLst>
        </xdr:cNvPr>
        <xdr:cNvCxnSpPr/>
      </xdr:nvCxnSpPr>
      <xdr:spPr>
        <a:xfrm>
          <a:off x="2019300" y="628269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101600</xdr:rowOff>
    </xdr:from>
    <xdr:to>
      <xdr:col>6</xdr:col>
      <xdr:colOff>38100</xdr:colOff>
      <xdr:row>33</xdr:row>
      <xdr:rowOff>31750</xdr:rowOff>
    </xdr:to>
    <xdr:sp macro="" textlink="">
      <xdr:nvSpPr>
        <xdr:cNvPr id="76" name="楕円 75">
          <a:extLst>
            <a:ext uri="{FF2B5EF4-FFF2-40B4-BE49-F238E27FC236}">
              <a16:creationId xmlns:a16="http://schemas.microsoft.com/office/drawing/2014/main" id="{9594E88C-2BD3-481B-8E1A-1C4D1AEFE307}"/>
            </a:ext>
          </a:extLst>
        </xdr:cNvPr>
        <xdr:cNvSpPr/>
      </xdr:nvSpPr>
      <xdr:spPr>
        <a:xfrm>
          <a:off x="10795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32</xdr:row>
      <xdr:rowOff>152400</xdr:rowOff>
    </xdr:from>
    <xdr:to>
      <xdr:col>10</xdr:col>
      <xdr:colOff>114300</xdr:colOff>
      <xdr:row>36</xdr:row>
      <xdr:rowOff>110490</xdr:rowOff>
    </xdr:to>
    <xdr:cxnSp macro="">
      <xdr:nvCxnSpPr>
        <xdr:cNvPr id="77" name="直線コネクタ 76">
          <a:extLst>
            <a:ext uri="{FF2B5EF4-FFF2-40B4-BE49-F238E27FC236}">
              <a16:creationId xmlns:a16="http://schemas.microsoft.com/office/drawing/2014/main" id="{69AC4123-1D96-4717-94F0-240BB4CC6DAD}"/>
            </a:ext>
          </a:extLst>
        </xdr:cNvPr>
        <xdr:cNvCxnSpPr/>
      </xdr:nvCxnSpPr>
      <xdr:spPr>
        <a:xfrm>
          <a:off x="1130300" y="5638800"/>
          <a:ext cx="889000" cy="64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59707</xdr:rowOff>
    </xdr:from>
    <xdr:ext cx="405111" cy="259045"/>
    <xdr:sp macro="" textlink="">
      <xdr:nvSpPr>
        <xdr:cNvPr id="78" name="n_1aveValue【道路】&#10;有形固定資産減価償却率">
          <a:extLst>
            <a:ext uri="{FF2B5EF4-FFF2-40B4-BE49-F238E27FC236}">
              <a16:creationId xmlns:a16="http://schemas.microsoft.com/office/drawing/2014/main" id="{15BC7B0E-BA21-4418-91F7-3BC6375B8701}"/>
            </a:ext>
          </a:extLst>
        </xdr:cNvPr>
        <xdr:cNvSpPr txBox="1"/>
      </xdr:nvSpPr>
      <xdr:spPr>
        <a:xfrm>
          <a:off x="35820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63517</xdr:rowOff>
    </xdr:from>
    <xdr:ext cx="405111" cy="259045"/>
    <xdr:sp macro="" textlink="">
      <xdr:nvSpPr>
        <xdr:cNvPr id="79" name="n_2aveValue【道路】&#10;有形固定資産減価償却率">
          <a:extLst>
            <a:ext uri="{FF2B5EF4-FFF2-40B4-BE49-F238E27FC236}">
              <a16:creationId xmlns:a16="http://schemas.microsoft.com/office/drawing/2014/main" id="{199725AD-B55A-4D7C-83D4-3C30857BBE50}"/>
            </a:ext>
          </a:extLst>
        </xdr:cNvPr>
        <xdr:cNvSpPr txBox="1"/>
      </xdr:nvSpPr>
      <xdr:spPr>
        <a:xfrm>
          <a:off x="2705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6367</xdr:rowOff>
    </xdr:from>
    <xdr:ext cx="405111" cy="259045"/>
    <xdr:sp macro="" textlink="">
      <xdr:nvSpPr>
        <xdr:cNvPr id="80" name="n_3aveValue【道路】&#10;有形固定資産減価償却率">
          <a:extLst>
            <a:ext uri="{FF2B5EF4-FFF2-40B4-BE49-F238E27FC236}">
              <a16:creationId xmlns:a16="http://schemas.microsoft.com/office/drawing/2014/main" id="{75F81E86-8D87-42DE-9A9B-D214B0A57FF7}"/>
            </a:ext>
          </a:extLst>
        </xdr:cNvPr>
        <xdr:cNvSpPr txBox="1"/>
      </xdr:nvSpPr>
      <xdr:spPr>
        <a:xfrm>
          <a:off x="1816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152417</xdr:rowOff>
    </xdr:from>
    <xdr:ext cx="405111" cy="259045"/>
    <xdr:sp macro="" textlink="">
      <xdr:nvSpPr>
        <xdr:cNvPr id="81" name="n_4aveValue【道路】&#10;有形固定資産減価償却率">
          <a:extLst>
            <a:ext uri="{FF2B5EF4-FFF2-40B4-BE49-F238E27FC236}">
              <a16:creationId xmlns:a16="http://schemas.microsoft.com/office/drawing/2014/main" id="{7F3F3B9C-38E0-4EC8-8C46-53CEA968876F}"/>
            </a:ext>
          </a:extLst>
        </xdr:cNvPr>
        <xdr:cNvSpPr txBox="1"/>
      </xdr:nvSpPr>
      <xdr:spPr>
        <a:xfrm>
          <a:off x="927744" y="5981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57167</xdr:rowOff>
    </xdr:from>
    <xdr:ext cx="405111" cy="259045"/>
    <xdr:sp macro="" textlink="">
      <xdr:nvSpPr>
        <xdr:cNvPr id="82" name="n_2mainValue【道路】&#10;有形固定資産減価償却率">
          <a:extLst>
            <a:ext uri="{FF2B5EF4-FFF2-40B4-BE49-F238E27FC236}">
              <a16:creationId xmlns:a16="http://schemas.microsoft.com/office/drawing/2014/main" id="{87D6BCA8-2202-47F8-AFAB-1E2C4C749098}"/>
            </a:ext>
          </a:extLst>
        </xdr:cNvPr>
        <xdr:cNvSpPr txBox="1"/>
      </xdr:nvSpPr>
      <xdr:spPr>
        <a:xfrm>
          <a:off x="27057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152417</xdr:rowOff>
    </xdr:from>
    <xdr:ext cx="405111" cy="259045"/>
    <xdr:sp macro="" textlink="">
      <xdr:nvSpPr>
        <xdr:cNvPr id="83" name="n_3mainValue【道路】&#10;有形固定資産減価償却率">
          <a:extLst>
            <a:ext uri="{FF2B5EF4-FFF2-40B4-BE49-F238E27FC236}">
              <a16:creationId xmlns:a16="http://schemas.microsoft.com/office/drawing/2014/main" id="{A80B9734-E9CF-474A-95C7-75A2035EA51F}"/>
            </a:ext>
          </a:extLst>
        </xdr:cNvPr>
        <xdr:cNvSpPr txBox="1"/>
      </xdr:nvSpPr>
      <xdr:spPr>
        <a:xfrm>
          <a:off x="18167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48277</xdr:rowOff>
    </xdr:from>
    <xdr:ext cx="405111" cy="259045"/>
    <xdr:sp macro="" textlink="">
      <xdr:nvSpPr>
        <xdr:cNvPr id="84" name="n_4mainValue【道路】&#10;有形固定資産減価償却率">
          <a:extLst>
            <a:ext uri="{FF2B5EF4-FFF2-40B4-BE49-F238E27FC236}">
              <a16:creationId xmlns:a16="http://schemas.microsoft.com/office/drawing/2014/main" id="{8F05EFDA-C6A0-4CF4-95CF-B3F0E357F745}"/>
            </a:ext>
          </a:extLst>
        </xdr:cNvPr>
        <xdr:cNvSpPr txBox="1"/>
      </xdr:nvSpPr>
      <xdr:spPr>
        <a:xfrm>
          <a:off x="927744" y="53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F49ABC00-D343-4C4F-81ED-0E01E7886DD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B9A44E27-A1D9-4546-AB21-02190CAC7DB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A88B64B5-E073-44D3-98DF-45638DE0F37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E79B3455-52F7-40E3-8B9C-F17FDF0B990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27920963-FD82-4A7C-BB7C-9CE76BCF1C5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25A438D2-06B8-4AC0-A33D-5CD97E08BBE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24D32E63-B53E-4CF6-BD0C-E24B0C83F92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64623261-E852-4718-B6B2-BA564AAEF1B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B9CF17AA-EC48-4779-90B0-04F840CFFD9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CCD0554C-7D9D-4966-844D-5D34B49EFDC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7356F81E-C6CA-4DCD-AB9D-8A6AEC55E61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250587D1-A46E-46D5-B4FA-2907805BBD2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8431CC45-A93E-4139-819D-157E3B925BB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410A9385-327F-4DAB-8B06-1E7054F8064A}"/>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72720312-7392-4BF9-A135-70BD93C0A05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id="{BAB527BE-5109-475E-8056-77BE5192E723}"/>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0DF72B64-A626-4CAA-A402-70D175B55D1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id="{A9D187BD-DA49-4C21-BBBC-F9F7D18ADFC1}"/>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77CE653C-35A4-42AF-991D-E5A705861AD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a16="http://schemas.microsoft.com/office/drawing/2014/main" id="{2CFD069A-FFA5-445A-AED6-1BDE387B6BA5}"/>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342AA920-8CE5-446C-937D-8F9F4A8BF83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AA8B4158-48EB-4B04-A5FB-6C5650EAB1D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57FDEF9E-8805-412E-8F5E-988038C799C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147371</xdr:rowOff>
    </xdr:from>
    <xdr:to>
      <xdr:col>54</xdr:col>
      <xdr:colOff>189865</xdr:colOff>
      <xdr:row>40</xdr:row>
      <xdr:rowOff>100946</xdr:rowOff>
    </xdr:to>
    <xdr:cxnSp macro="">
      <xdr:nvCxnSpPr>
        <xdr:cNvPr id="108" name="直線コネクタ 107">
          <a:extLst>
            <a:ext uri="{FF2B5EF4-FFF2-40B4-BE49-F238E27FC236}">
              <a16:creationId xmlns:a16="http://schemas.microsoft.com/office/drawing/2014/main" id="{8E65E8ED-F437-408F-8863-1DD4DA1983B7}"/>
            </a:ext>
          </a:extLst>
        </xdr:cNvPr>
        <xdr:cNvCxnSpPr/>
      </xdr:nvCxnSpPr>
      <xdr:spPr>
        <a:xfrm flipV="1">
          <a:off x="10476865" y="5633771"/>
          <a:ext cx="0" cy="1325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104773</xdr:rowOff>
    </xdr:from>
    <xdr:ext cx="534377" cy="259045"/>
    <xdr:sp macro="" textlink="">
      <xdr:nvSpPr>
        <xdr:cNvPr id="109" name="【道路】&#10;一人当たり延長最小値テキスト">
          <a:extLst>
            <a:ext uri="{FF2B5EF4-FFF2-40B4-BE49-F238E27FC236}">
              <a16:creationId xmlns:a16="http://schemas.microsoft.com/office/drawing/2014/main" id="{C9A80C40-C1AA-4880-8F20-2F2B9E018A87}"/>
            </a:ext>
          </a:extLst>
        </xdr:cNvPr>
        <xdr:cNvSpPr txBox="1"/>
      </xdr:nvSpPr>
      <xdr:spPr>
        <a:xfrm>
          <a:off x="10515600" y="69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100946</xdr:rowOff>
    </xdr:from>
    <xdr:to>
      <xdr:col>55</xdr:col>
      <xdr:colOff>88900</xdr:colOff>
      <xdr:row>40</xdr:row>
      <xdr:rowOff>100946</xdr:rowOff>
    </xdr:to>
    <xdr:cxnSp macro="">
      <xdr:nvCxnSpPr>
        <xdr:cNvPr id="110" name="直線コネクタ 109">
          <a:extLst>
            <a:ext uri="{FF2B5EF4-FFF2-40B4-BE49-F238E27FC236}">
              <a16:creationId xmlns:a16="http://schemas.microsoft.com/office/drawing/2014/main" id="{0FBEAFB4-E3C4-42E4-9324-B7CE5102A571}"/>
            </a:ext>
          </a:extLst>
        </xdr:cNvPr>
        <xdr:cNvCxnSpPr/>
      </xdr:nvCxnSpPr>
      <xdr:spPr>
        <a:xfrm>
          <a:off x="10388600" y="695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94048</xdr:rowOff>
    </xdr:from>
    <xdr:ext cx="534377" cy="259045"/>
    <xdr:sp macro="" textlink="">
      <xdr:nvSpPr>
        <xdr:cNvPr id="111" name="【道路】&#10;一人当たり延長最大値テキスト">
          <a:extLst>
            <a:ext uri="{FF2B5EF4-FFF2-40B4-BE49-F238E27FC236}">
              <a16:creationId xmlns:a16="http://schemas.microsoft.com/office/drawing/2014/main" id="{FC830D1E-EDDD-4692-B5D2-DB07A388F70D}"/>
            </a:ext>
          </a:extLst>
        </xdr:cNvPr>
        <xdr:cNvSpPr txBox="1"/>
      </xdr:nvSpPr>
      <xdr:spPr>
        <a:xfrm>
          <a:off x="10515600" y="5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147371</xdr:rowOff>
    </xdr:from>
    <xdr:to>
      <xdr:col>55</xdr:col>
      <xdr:colOff>88900</xdr:colOff>
      <xdr:row>32</xdr:row>
      <xdr:rowOff>147371</xdr:rowOff>
    </xdr:to>
    <xdr:cxnSp macro="">
      <xdr:nvCxnSpPr>
        <xdr:cNvPr id="112" name="直線コネクタ 111">
          <a:extLst>
            <a:ext uri="{FF2B5EF4-FFF2-40B4-BE49-F238E27FC236}">
              <a16:creationId xmlns:a16="http://schemas.microsoft.com/office/drawing/2014/main" id="{00A06B88-BD7F-4AC1-B4F1-26BD2B9B1B6D}"/>
            </a:ext>
          </a:extLst>
        </xdr:cNvPr>
        <xdr:cNvCxnSpPr/>
      </xdr:nvCxnSpPr>
      <xdr:spPr>
        <a:xfrm>
          <a:off x="10388600" y="5633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97953</xdr:rowOff>
    </xdr:from>
    <xdr:ext cx="534377" cy="259045"/>
    <xdr:sp macro="" textlink="">
      <xdr:nvSpPr>
        <xdr:cNvPr id="113" name="【道路】&#10;一人当たり延長平均値テキスト">
          <a:extLst>
            <a:ext uri="{FF2B5EF4-FFF2-40B4-BE49-F238E27FC236}">
              <a16:creationId xmlns:a16="http://schemas.microsoft.com/office/drawing/2014/main" id="{11AB7A08-C92D-4F2F-9C52-96D60B73BB2D}"/>
            </a:ext>
          </a:extLst>
        </xdr:cNvPr>
        <xdr:cNvSpPr txBox="1"/>
      </xdr:nvSpPr>
      <xdr:spPr>
        <a:xfrm>
          <a:off x="10515600" y="6441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119526</xdr:rowOff>
    </xdr:from>
    <xdr:to>
      <xdr:col>55</xdr:col>
      <xdr:colOff>50800</xdr:colOff>
      <xdr:row>38</xdr:row>
      <xdr:rowOff>49676</xdr:rowOff>
    </xdr:to>
    <xdr:sp macro="" textlink="">
      <xdr:nvSpPr>
        <xdr:cNvPr id="114" name="フローチャート: 判断 113">
          <a:extLst>
            <a:ext uri="{FF2B5EF4-FFF2-40B4-BE49-F238E27FC236}">
              <a16:creationId xmlns:a16="http://schemas.microsoft.com/office/drawing/2014/main" id="{77A07709-AAEB-469F-B0F9-B07A5C4B2A4A}"/>
            </a:ext>
          </a:extLst>
        </xdr:cNvPr>
        <xdr:cNvSpPr/>
      </xdr:nvSpPr>
      <xdr:spPr>
        <a:xfrm>
          <a:off x="10426700" y="64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129851</xdr:rowOff>
    </xdr:from>
    <xdr:to>
      <xdr:col>50</xdr:col>
      <xdr:colOff>165100</xdr:colOff>
      <xdr:row>38</xdr:row>
      <xdr:rowOff>60001</xdr:rowOff>
    </xdr:to>
    <xdr:sp macro="" textlink="">
      <xdr:nvSpPr>
        <xdr:cNvPr id="115" name="フローチャート: 判断 114">
          <a:extLst>
            <a:ext uri="{FF2B5EF4-FFF2-40B4-BE49-F238E27FC236}">
              <a16:creationId xmlns:a16="http://schemas.microsoft.com/office/drawing/2014/main" id="{729CD0F6-C1D8-433E-B3D7-460B52D56F8E}"/>
            </a:ext>
          </a:extLst>
        </xdr:cNvPr>
        <xdr:cNvSpPr/>
      </xdr:nvSpPr>
      <xdr:spPr>
        <a:xfrm>
          <a:off x="9588500" y="6473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150654</xdr:rowOff>
    </xdr:from>
    <xdr:to>
      <xdr:col>46</xdr:col>
      <xdr:colOff>38100</xdr:colOff>
      <xdr:row>38</xdr:row>
      <xdr:rowOff>80804</xdr:rowOff>
    </xdr:to>
    <xdr:sp macro="" textlink="">
      <xdr:nvSpPr>
        <xdr:cNvPr id="116" name="フローチャート: 判断 115">
          <a:extLst>
            <a:ext uri="{FF2B5EF4-FFF2-40B4-BE49-F238E27FC236}">
              <a16:creationId xmlns:a16="http://schemas.microsoft.com/office/drawing/2014/main" id="{FBBC24E5-DDB7-4686-BF32-1D42773AC621}"/>
            </a:ext>
          </a:extLst>
        </xdr:cNvPr>
        <xdr:cNvSpPr/>
      </xdr:nvSpPr>
      <xdr:spPr>
        <a:xfrm>
          <a:off x="8699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5188</xdr:rowOff>
    </xdr:from>
    <xdr:to>
      <xdr:col>41</xdr:col>
      <xdr:colOff>101600</xdr:colOff>
      <xdr:row>38</xdr:row>
      <xdr:rowOff>106788</xdr:rowOff>
    </xdr:to>
    <xdr:sp macro="" textlink="">
      <xdr:nvSpPr>
        <xdr:cNvPr id="117" name="フローチャート: 判断 116">
          <a:extLst>
            <a:ext uri="{FF2B5EF4-FFF2-40B4-BE49-F238E27FC236}">
              <a16:creationId xmlns:a16="http://schemas.microsoft.com/office/drawing/2014/main" id="{C58B1D4F-A541-404A-BDF3-0A466B027F5B}"/>
            </a:ext>
          </a:extLst>
        </xdr:cNvPr>
        <xdr:cNvSpPr/>
      </xdr:nvSpPr>
      <xdr:spPr>
        <a:xfrm>
          <a:off x="7810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87846</xdr:rowOff>
    </xdr:from>
    <xdr:to>
      <xdr:col>36</xdr:col>
      <xdr:colOff>165100</xdr:colOff>
      <xdr:row>38</xdr:row>
      <xdr:rowOff>17996</xdr:rowOff>
    </xdr:to>
    <xdr:sp macro="" textlink="">
      <xdr:nvSpPr>
        <xdr:cNvPr id="118" name="フローチャート: 判断 117">
          <a:extLst>
            <a:ext uri="{FF2B5EF4-FFF2-40B4-BE49-F238E27FC236}">
              <a16:creationId xmlns:a16="http://schemas.microsoft.com/office/drawing/2014/main" id="{0BA108D4-4770-4263-B530-188EF511728F}"/>
            </a:ext>
          </a:extLst>
        </xdr:cNvPr>
        <xdr:cNvSpPr/>
      </xdr:nvSpPr>
      <xdr:spPr>
        <a:xfrm>
          <a:off x="6921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B547E3C0-18AB-45DD-B1DD-F1E9DB9D549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6DDCD5D3-0B8C-41E5-8C38-82EC384A4E1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55953D1E-D384-43D8-AC92-267B7FD5FB9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B9CDBF5F-A46D-40E8-9AB1-D7B04E00266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6DA7F8F-7D0C-4D9A-AEB9-4CD3CF2B9B6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139871</xdr:rowOff>
    </xdr:from>
    <xdr:to>
      <xdr:col>46</xdr:col>
      <xdr:colOff>38100</xdr:colOff>
      <xdr:row>40</xdr:row>
      <xdr:rowOff>70021</xdr:rowOff>
    </xdr:to>
    <xdr:sp macro="" textlink="">
      <xdr:nvSpPr>
        <xdr:cNvPr id="124" name="楕円 123">
          <a:extLst>
            <a:ext uri="{FF2B5EF4-FFF2-40B4-BE49-F238E27FC236}">
              <a16:creationId xmlns:a16="http://schemas.microsoft.com/office/drawing/2014/main" id="{7B8EBE62-5F30-46B8-84DB-387254EDF134}"/>
            </a:ext>
          </a:extLst>
        </xdr:cNvPr>
        <xdr:cNvSpPr/>
      </xdr:nvSpPr>
      <xdr:spPr>
        <a:xfrm>
          <a:off x="8699500" y="68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147225</xdr:rowOff>
    </xdr:from>
    <xdr:to>
      <xdr:col>41</xdr:col>
      <xdr:colOff>101600</xdr:colOff>
      <xdr:row>40</xdr:row>
      <xdr:rowOff>77375</xdr:rowOff>
    </xdr:to>
    <xdr:sp macro="" textlink="">
      <xdr:nvSpPr>
        <xdr:cNvPr id="125" name="楕円 124">
          <a:extLst>
            <a:ext uri="{FF2B5EF4-FFF2-40B4-BE49-F238E27FC236}">
              <a16:creationId xmlns:a16="http://schemas.microsoft.com/office/drawing/2014/main" id="{BBAB39E5-0C35-4E7D-9DC1-79DEE40295DB}"/>
            </a:ext>
          </a:extLst>
        </xdr:cNvPr>
        <xdr:cNvSpPr/>
      </xdr:nvSpPr>
      <xdr:spPr>
        <a:xfrm>
          <a:off x="7810500" y="68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19221</xdr:rowOff>
    </xdr:from>
    <xdr:to>
      <xdr:col>45</xdr:col>
      <xdr:colOff>177800</xdr:colOff>
      <xdr:row>40</xdr:row>
      <xdr:rowOff>26575</xdr:rowOff>
    </xdr:to>
    <xdr:cxnSp macro="">
      <xdr:nvCxnSpPr>
        <xdr:cNvPr id="126" name="直線コネクタ 125">
          <a:extLst>
            <a:ext uri="{FF2B5EF4-FFF2-40B4-BE49-F238E27FC236}">
              <a16:creationId xmlns:a16="http://schemas.microsoft.com/office/drawing/2014/main" id="{56EBD096-D4AE-4B6D-8988-3BE9D9721656}"/>
            </a:ext>
          </a:extLst>
        </xdr:cNvPr>
        <xdr:cNvCxnSpPr/>
      </xdr:nvCxnSpPr>
      <xdr:spPr>
        <a:xfrm flipV="1">
          <a:off x="7861300" y="6877221"/>
          <a:ext cx="889000" cy="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159988</xdr:rowOff>
    </xdr:from>
    <xdr:to>
      <xdr:col>36</xdr:col>
      <xdr:colOff>165100</xdr:colOff>
      <xdr:row>40</xdr:row>
      <xdr:rowOff>90138</xdr:rowOff>
    </xdr:to>
    <xdr:sp macro="" textlink="">
      <xdr:nvSpPr>
        <xdr:cNvPr id="127" name="楕円 126">
          <a:extLst>
            <a:ext uri="{FF2B5EF4-FFF2-40B4-BE49-F238E27FC236}">
              <a16:creationId xmlns:a16="http://schemas.microsoft.com/office/drawing/2014/main" id="{07D978F4-B439-4D22-A0FE-16B6108FF162}"/>
            </a:ext>
          </a:extLst>
        </xdr:cNvPr>
        <xdr:cNvSpPr/>
      </xdr:nvSpPr>
      <xdr:spPr>
        <a:xfrm>
          <a:off x="6921500" y="684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26575</xdr:rowOff>
    </xdr:from>
    <xdr:to>
      <xdr:col>41</xdr:col>
      <xdr:colOff>50800</xdr:colOff>
      <xdr:row>40</xdr:row>
      <xdr:rowOff>39338</xdr:rowOff>
    </xdr:to>
    <xdr:cxnSp macro="">
      <xdr:nvCxnSpPr>
        <xdr:cNvPr id="128" name="直線コネクタ 127">
          <a:extLst>
            <a:ext uri="{FF2B5EF4-FFF2-40B4-BE49-F238E27FC236}">
              <a16:creationId xmlns:a16="http://schemas.microsoft.com/office/drawing/2014/main" id="{EC571006-10C1-487E-B45A-CE8A27B2A685}"/>
            </a:ext>
          </a:extLst>
        </xdr:cNvPr>
        <xdr:cNvCxnSpPr/>
      </xdr:nvCxnSpPr>
      <xdr:spPr>
        <a:xfrm flipV="1">
          <a:off x="6972300" y="6884575"/>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76528</xdr:rowOff>
    </xdr:from>
    <xdr:ext cx="534377" cy="259045"/>
    <xdr:sp macro="" textlink="">
      <xdr:nvSpPr>
        <xdr:cNvPr id="129" name="n_1aveValue【道路】&#10;一人当たり延長">
          <a:extLst>
            <a:ext uri="{FF2B5EF4-FFF2-40B4-BE49-F238E27FC236}">
              <a16:creationId xmlns:a16="http://schemas.microsoft.com/office/drawing/2014/main" id="{5F2BE4EA-8BFB-4F72-A0DC-578883F3C338}"/>
            </a:ext>
          </a:extLst>
        </xdr:cNvPr>
        <xdr:cNvSpPr txBox="1"/>
      </xdr:nvSpPr>
      <xdr:spPr>
        <a:xfrm>
          <a:off x="9359411" y="624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97331</xdr:rowOff>
    </xdr:from>
    <xdr:ext cx="534377" cy="259045"/>
    <xdr:sp macro="" textlink="">
      <xdr:nvSpPr>
        <xdr:cNvPr id="130" name="n_2aveValue【道路】&#10;一人当たり延長">
          <a:extLst>
            <a:ext uri="{FF2B5EF4-FFF2-40B4-BE49-F238E27FC236}">
              <a16:creationId xmlns:a16="http://schemas.microsoft.com/office/drawing/2014/main" id="{05EC0D1B-F1F1-4E05-A53B-2A2D32F710CE}"/>
            </a:ext>
          </a:extLst>
        </xdr:cNvPr>
        <xdr:cNvSpPr txBox="1"/>
      </xdr:nvSpPr>
      <xdr:spPr>
        <a:xfrm>
          <a:off x="8483111" y="626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123315</xdr:rowOff>
    </xdr:from>
    <xdr:ext cx="534377" cy="259045"/>
    <xdr:sp macro="" textlink="">
      <xdr:nvSpPr>
        <xdr:cNvPr id="131" name="n_3aveValue【道路】&#10;一人当たり延長">
          <a:extLst>
            <a:ext uri="{FF2B5EF4-FFF2-40B4-BE49-F238E27FC236}">
              <a16:creationId xmlns:a16="http://schemas.microsoft.com/office/drawing/2014/main" id="{EAA15126-ACA0-43EC-BE17-3CB4149ADA7E}"/>
            </a:ext>
          </a:extLst>
        </xdr:cNvPr>
        <xdr:cNvSpPr txBox="1"/>
      </xdr:nvSpPr>
      <xdr:spPr>
        <a:xfrm>
          <a:off x="75941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34523</xdr:rowOff>
    </xdr:from>
    <xdr:ext cx="534377" cy="259045"/>
    <xdr:sp macro="" textlink="">
      <xdr:nvSpPr>
        <xdr:cNvPr id="132" name="n_4aveValue【道路】&#10;一人当たり延長">
          <a:extLst>
            <a:ext uri="{FF2B5EF4-FFF2-40B4-BE49-F238E27FC236}">
              <a16:creationId xmlns:a16="http://schemas.microsoft.com/office/drawing/2014/main" id="{2EE78952-C11B-45B1-9F02-038C3EEE7E88}"/>
            </a:ext>
          </a:extLst>
        </xdr:cNvPr>
        <xdr:cNvSpPr txBox="1"/>
      </xdr:nvSpPr>
      <xdr:spPr>
        <a:xfrm>
          <a:off x="6705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61148</xdr:rowOff>
    </xdr:from>
    <xdr:ext cx="534377" cy="259045"/>
    <xdr:sp macro="" textlink="">
      <xdr:nvSpPr>
        <xdr:cNvPr id="133" name="n_2mainValue【道路】&#10;一人当たり延長">
          <a:extLst>
            <a:ext uri="{FF2B5EF4-FFF2-40B4-BE49-F238E27FC236}">
              <a16:creationId xmlns:a16="http://schemas.microsoft.com/office/drawing/2014/main" id="{B0E29234-5DB3-440E-8351-9FA3550DE46E}"/>
            </a:ext>
          </a:extLst>
        </xdr:cNvPr>
        <xdr:cNvSpPr txBox="1"/>
      </xdr:nvSpPr>
      <xdr:spPr>
        <a:xfrm>
          <a:off x="8483111" y="691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68502</xdr:rowOff>
    </xdr:from>
    <xdr:ext cx="534377" cy="259045"/>
    <xdr:sp macro="" textlink="">
      <xdr:nvSpPr>
        <xdr:cNvPr id="134" name="n_3mainValue【道路】&#10;一人当たり延長">
          <a:extLst>
            <a:ext uri="{FF2B5EF4-FFF2-40B4-BE49-F238E27FC236}">
              <a16:creationId xmlns:a16="http://schemas.microsoft.com/office/drawing/2014/main" id="{573D77C6-7809-4545-86C5-FF0F85577BAC}"/>
            </a:ext>
          </a:extLst>
        </xdr:cNvPr>
        <xdr:cNvSpPr txBox="1"/>
      </xdr:nvSpPr>
      <xdr:spPr>
        <a:xfrm>
          <a:off x="7594111" y="692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81265</xdr:rowOff>
    </xdr:from>
    <xdr:ext cx="534377" cy="259045"/>
    <xdr:sp macro="" textlink="">
      <xdr:nvSpPr>
        <xdr:cNvPr id="135" name="n_4mainValue【道路】&#10;一人当たり延長">
          <a:extLst>
            <a:ext uri="{FF2B5EF4-FFF2-40B4-BE49-F238E27FC236}">
              <a16:creationId xmlns:a16="http://schemas.microsoft.com/office/drawing/2014/main" id="{E1DE5EA5-D81A-41FF-B1CB-A2891FDB6DEF}"/>
            </a:ext>
          </a:extLst>
        </xdr:cNvPr>
        <xdr:cNvSpPr txBox="1"/>
      </xdr:nvSpPr>
      <xdr:spPr>
        <a:xfrm>
          <a:off x="6705111" y="693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id="{714F7B19-197C-48B7-800A-41784B9BDC4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a:extLst>
            <a:ext uri="{FF2B5EF4-FFF2-40B4-BE49-F238E27FC236}">
              <a16:creationId xmlns:a16="http://schemas.microsoft.com/office/drawing/2014/main" id="{EA1CE06F-3ADF-4812-A1B9-B317CE89075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a:extLst>
            <a:ext uri="{FF2B5EF4-FFF2-40B4-BE49-F238E27FC236}">
              <a16:creationId xmlns:a16="http://schemas.microsoft.com/office/drawing/2014/main" id="{2DC4B217-10AA-4C5A-A443-57B05513BC1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a:extLst>
            <a:ext uri="{FF2B5EF4-FFF2-40B4-BE49-F238E27FC236}">
              <a16:creationId xmlns:a16="http://schemas.microsoft.com/office/drawing/2014/main" id="{2D88C9B6-DBE0-4556-90AD-8A6A55AD249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a:extLst>
            <a:ext uri="{FF2B5EF4-FFF2-40B4-BE49-F238E27FC236}">
              <a16:creationId xmlns:a16="http://schemas.microsoft.com/office/drawing/2014/main" id="{A36017B8-99A1-41D2-BEF4-BC1AEC89C7A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a:extLst>
            <a:ext uri="{FF2B5EF4-FFF2-40B4-BE49-F238E27FC236}">
              <a16:creationId xmlns:a16="http://schemas.microsoft.com/office/drawing/2014/main" id="{8288B375-7E2D-40C3-9FB8-161C3674574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a:extLst>
            <a:ext uri="{FF2B5EF4-FFF2-40B4-BE49-F238E27FC236}">
              <a16:creationId xmlns:a16="http://schemas.microsoft.com/office/drawing/2014/main" id="{3D06787B-AF80-4C91-B4A6-45AFE8C0B30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id="{F031300F-0492-4FC2-8616-4F6B3224175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a:extLst>
            <a:ext uri="{FF2B5EF4-FFF2-40B4-BE49-F238E27FC236}">
              <a16:creationId xmlns:a16="http://schemas.microsoft.com/office/drawing/2014/main" id="{B35B3488-D156-4F80-9888-103BB2FC32F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a:extLst>
            <a:ext uri="{FF2B5EF4-FFF2-40B4-BE49-F238E27FC236}">
              <a16:creationId xmlns:a16="http://schemas.microsoft.com/office/drawing/2014/main" id="{917E9187-B74E-4329-95E2-AC815D56F2D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6" name="テキスト ボックス 145">
          <a:extLst>
            <a:ext uri="{FF2B5EF4-FFF2-40B4-BE49-F238E27FC236}">
              <a16:creationId xmlns:a16="http://schemas.microsoft.com/office/drawing/2014/main" id="{4B61B549-F8FC-4874-AA2B-769C6ABB121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7" name="直線コネクタ 146">
          <a:extLst>
            <a:ext uri="{FF2B5EF4-FFF2-40B4-BE49-F238E27FC236}">
              <a16:creationId xmlns:a16="http://schemas.microsoft.com/office/drawing/2014/main" id="{7D4CF08A-8882-4C21-A3D7-4965A663530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8" name="テキスト ボックス 147">
          <a:extLst>
            <a:ext uri="{FF2B5EF4-FFF2-40B4-BE49-F238E27FC236}">
              <a16:creationId xmlns:a16="http://schemas.microsoft.com/office/drawing/2014/main" id="{DF089A99-36E1-47B3-B40A-300B9FD370CA}"/>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a:extLst>
            <a:ext uri="{FF2B5EF4-FFF2-40B4-BE49-F238E27FC236}">
              <a16:creationId xmlns:a16="http://schemas.microsoft.com/office/drawing/2014/main" id="{4023C5CD-54F7-4593-8F4F-5DE8C4A168A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a:extLst>
            <a:ext uri="{FF2B5EF4-FFF2-40B4-BE49-F238E27FC236}">
              <a16:creationId xmlns:a16="http://schemas.microsoft.com/office/drawing/2014/main" id="{05143AAA-388D-471C-B552-59802E6B6DB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a:extLst>
            <a:ext uri="{FF2B5EF4-FFF2-40B4-BE49-F238E27FC236}">
              <a16:creationId xmlns:a16="http://schemas.microsoft.com/office/drawing/2014/main" id="{52885896-CFEB-42A1-B007-B6EFA57F01A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a:extLst>
            <a:ext uri="{FF2B5EF4-FFF2-40B4-BE49-F238E27FC236}">
              <a16:creationId xmlns:a16="http://schemas.microsoft.com/office/drawing/2014/main" id="{33255A65-C633-4156-ACB7-84B47434280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a:extLst>
            <a:ext uri="{FF2B5EF4-FFF2-40B4-BE49-F238E27FC236}">
              <a16:creationId xmlns:a16="http://schemas.microsoft.com/office/drawing/2014/main" id="{537F756D-A1A1-4475-8CC1-1A4C34AB03E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a:extLst>
            <a:ext uri="{FF2B5EF4-FFF2-40B4-BE49-F238E27FC236}">
              <a16:creationId xmlns:a16="http://schemas.microsoft.com/office/drawing/2014/main" id="{5CEF5043-3EFB-4EA5-A408-AA1229F40F2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a:extLst>
            <a:ext uri="{FF2B5EF4-FFF2-40B4-BE49-F238E27FC236}">
              <a16:creationId xmlns:a16="http://schemas.microsoft.com/office/drawing/2014/main" id="{6F6B7CC3-0F7B-44BC-9461-E00EB85616D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a:extLst>
            <a:ext uri="{FF2B5EF4-FFF2-40B4-BE49-F238E27FC236}">
              <a16:creationId xmlns:a16="http://schemas.microsoft.com/office/drawing/2014/main" id="{3C91C26F-5794-49EC-88EF-574193F9D836}"/>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8F59D9E7-BBB5-430D-B8C9-00337677D56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8" name="テキスト ボックス 157">
          <a:extLst>
            <a:ext uri="{FF2B5EF4-FFF2-40B4-BE49-F238E27FC236}">
              <a16:creationId xmlns:a16="http://schemas.microsoft.com/office/drawing/2014/main" id="{A815F3E2-4E53-4F32-B001-C0700F5C41ED}"/>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326E4ACF-70B8-407C-A23E-0CA6F751417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142875</xdr:rowOff>
    </xdr:to>
    <xdr:cxnSp macro="">
      <xdr:nvCxnSpPr>
        <xdr:cNvPr id="160" name="直線コネクタ 159">
          <a:extLst>
            <a:ext uri="{FF2B5EF4-FFF2-40B4-BE49-F238E27FC236}">
              <a16:creationId xmlns:a16="http://schemas.microsoft.com/office/drawing/2014/main" id="{F3B68A9B-FDC1-4F60-9FD6-3565A48F8CF2}"/>
            </a:ext>
          </a:extLst>
        </xdr:cNvPr>
        <xdr:cNvCxnSpPr/>
      </xdr:nvCxnSpPr>
      <xdr:spPr>
        <a:xfrm flipV="1">
          <a:off x="4634865" y="963549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61" name="【橋りょう・トンネル】&#10;有形固定資産減価償却率最小値テキスト">
          <a:extLst>
            <a:ext uri="{FF2B5EF4-FFF2-40B4-BE49-F238E27FC236}">
              <a16:creationId xmlns:a16="http://schemas.microsoft.com/office/drawing/2014/main" id="{CEF4671E-4060-425F-BA57-5CB13A453E1E}"/>
            </a:ext>
          </a:extLst>
        </xdr:cNvPr>
        <xdr:cNvSpPr txBox="1"/>
      </xdr:nvSpPr>
      <xdr:spPr>
        <a:xfrm>
          <a:off x="4673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62" name="直線コネクタ 161">
          <a:extLst>
            <a:ext uri="{FF2B5EF4-FFF2-40B4-BE49-F238E27FC236}">
              <a16:creationId xmlns:a16="http://schemas.microsoft.com/office/drawing/2014/main" id="{9A14DD2C-8B1E-45DE-BAEA-B299796E4B04}"/>
            </a:ext>
          </a:extLst>
        </xdr:cNvPr>
        <xdr:cNvCxnSpPr/>
      </xdr:nvCxnSpPr>
      <xdr:spPr>
        <a:xfrm>
          <a:off x="4546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63" name="【橋りょう・トンネル】&#10;有形固定資産減価償却率最大値テキスト">
          <a:extLst>
            <a:ext uri="{FF2B5EF4-FFF2-40B4-BE49-F238E27FC236}">
              <a16:creationId xmlns:a16="http://schemas.microsoft.com/office/drawing/2014/main" id="{5F723FD9-F13F-4198-A480-435DC050AD94}"/>
            </a:ext>
          </a:extLst>
        </xdr:cNvPr>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64" name="直線コネクタ 163">
          <a:extLst>
            <a:ext uri="{FF2B5EF4-FFF2-40B4-BE49-F238E27FC236}">
              <a16:creationId xmlns:a16="http://schemas.microsoft.com/office/drawing/2014/main" id="{6D3B7CAA-272A-4E13-BB0A-C9841CBD8E31}"/>
            </a:ext>
          </a:extLst>
        </xdr:cNvPr>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498D1FD6-2F6A-4EBA-97FF-3770D9222164}"/>
            </a:ext>
          </a:extLst>
        </xdr:cNvPr>
        <xdr:cNvSpPr txBox="1"/>
      </xdr:nvSpPr>
      <xdr:spPr>
        <a:xfrm>
          <a:off x="46736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66" name="フローチャート: 判断 165">
          <a:extLst>
            <a:ext uri="{FF2B5EF4-FFF2-40B4-BE49-F238E27FC236}">
              <a16:creationId xmlns:a16="http://schemas.microsoft.com/office/drawing/2014/main" id="{E61A8D69-DD27-4D0D-AED5-3FB37411705E}"/>
            </a:ext>
          </a:extLst>
        </xdr:cNvPr>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xdr:rowOff>
    </xdr:from>
    <xdr:to>
      <xdr:col>20</xdr:col>
      <xdr:colOff>38100</xdr:colOff>
      <xdr:row>59</xdr:row>
      <xdr:rowOff>115570</xdr:rowOff>
    </xdr:to>
    <xdr:sp macro="" textlink="">
      <xdr:nvSpPr>
        <xdr:cNvPr id="167" name="フローチャート: 判断 166">
          <a:extLst>
            <a:ext uri="{FF2B5EF4-FFF2-40B4-BE49-F238E27FC236}">
              <a16:creationId xmlns:a16="http://schemas.microsoft.com/office/drawing/2014/main" id="{53E4D1B4-5800-43BD-8F6B-0707DADA0E57}"/>
            </a:ext>
          </a:extLst>
        </xdr:cNvPr>
        <xdr:cNvSpPr/>
      </xdr:nvSpPr>
      <xdr:spPr>
        <a:xfrm>
          <a:off x="3746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170180</xdr:rowOff>
    </xdr:from>
    <xdr:to>
      <xdr:col>15</xdr:col>
      <xdr:colOff>101600</xdr:colOff>
      <xdr:row>59</xdr:row>
      <xdr:rowOff>100330</xdr:rowOff>
    </xdr:to>
    <xdr:sp macro="" textlink="">
      <xdr:nvSpPr>
        <xdr:cNvPr id="168" name="フローチャート: 判断 167">
          <a:extLst>
            <a:ext uri="{FF2B5EF4-FFF2-40B4-BE49-F238E27FC236}">
              <a16:creationId xmlns:a16="http://schemas.microsoft.com/office/drawing/2014/main" id="{797B7992-00DB-4399-B570-DF861B93D1ED}"/>
            </a:ext>
          </a:extLst>
        </xdr:cNvPr>
        <xdr:cNvSpPr/>
      </xdr:nvSpPr>
      <xdr:spPr>
        <a:xfrm>
          <a:off x="2857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23495</xdr:rowOff>
    </xdr:from>
    <xdr:to>
      <xdr:col>10</xdr:col>
      <xdr:colOff>165100</xdr:colOff>
      <xdr:row>59</xdr:row>
      <xdr:rowOff>125095</xdr:rowOff>
    </xdr:to>
    <xdr:sp macro="" textlink="">
      <xdr:nvSpPr>
        <xdr:cNvPr id="169" name="フローチャート: 判断 168">
          <a:extLst>
            <a:ext uri="{FF2B5EF4-FFF2-40B4-BE49-F238E27FC236}">
              <a16:creationId xmlns:a16="http://schemas.microsoft.com/office/drawing/2014/main" id="{771FB21D-DE45-4345-9180-29A4DC834DB6}"/>
            </a:ext>
          </a:extLst>
        </xdr:cNvPr>
        <xdr:cNvSpPr/>
      </xdr:nvSpPr>
      <xdr:spPr>
        <a:xfrm>
          <a:off x="19685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31115</xdr:rowOff>
    </xdr:from>
    <xdr:to>
      <xdr:col>6</xdr:col>
      <xdr:colOff>38100</xdr:colOff>
      <xdr:row>58</xdr:row>
      <xdr:rowOff>132715</xdr:rowOff>
    </xdr:to>
    <xdr:sp macro="" textlink="">
      <xdr:nvSpPr>
        <xdr:cNvPr id="170" name="フローチャート: 判断 169">
          <a:extLst>
            <a:ext uri="{FF2B5EF4-FFF2-40B4-BE49-F238E27FC236}">
              <a16:creationId xmlns:a16="http://schemas.microsoft.com/office/drawing/2014/main" id="{83D2E8CE-ED4F-4F72-9AD1-B2391B26D236}"/>
            </a:ext>
          </a:extLst>
        </xdr:cNvPr>
        <xdr:cNvSpPr/>
      </xdr:nvSpPr>
      <xdr:spPr>
        <a:xfrm>
          <a:off x="1079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532C90AE-F6A3-4828-8C96-5155FDF62D9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330C3A65-4ADE-4690-B534-1CC5A73E487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F044AEC4-6F62-442C-9AD1-2009692EA8F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E844325B-18A4-42E0-B393-DE4A8855446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8DA05948-1834-4EAC-963A-EA1D33316D1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99695</xdr:rowOff>
    </xdr:from>
    <xdr:to>
      <xdr:col>15</xdr:col>
      <xdr:colOff>101600</xdr:colOff>
      <xdr:row>61</xdr:row>
      <xdr:rowOff>29845</xdr:rowOff>
    </xdr:to>
    <xdr:sp macro="" textlink="">
      <xdr:nvSpPr>
        <xdr:cNvPr id="176" name="楕円 175">
          <a:extLst>
            <a:ext uri="{FF2B5EF4-FFF2-40B4-BE49-F238E27FC236}">
              <a16:creationId xmlns:a16="http://schemas.microsoft.com/office/drawing/2014/main" id="{AEB98FF6-8FC6-48F5-954A-691018AB6611}"/>
            </a:ext>
          </a:extLst>
        </xdr:cNvPr>
        <xdr:cNvSpPr/>
      </xdr:nvSpPr>
      <xdr:spPr>
        <a:xfrm>
          <a:off x="2857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67310</xdr:rowOff>
    </xdr:from>
    <xdr:to>
      <xdr:col>10</xdr:col>
      <xdr:colOff>165100</xdr:colOff>
      <xdr:row>60</xdr:row>
      <xdr:rowOff>168910</xdr:rowOff>
    </xdr:to>
    <xdr:sp macro="" textlink="">
      <xdr:nvSpPr>
        <xdr:cNvPr id="177" name="楕円 176">
          <a:extLst>
            <a:ext uri="{FF2B5EF4-FFF2-40B4-BE49-F238E27FC236}">
              <a16:creationId xmlns:a16="http://schemas.microsoft.com/office/drawing/2014/main" id="{B3720F50-697E-45F0-BC5C-8AD149ED3610}"/>
            </a:ext>
          </a:extLst>
        </xdr:cNvPr>
        <xdr:cNvSpPr/>
      </xdr:nvSpPr>
      <xdr:spPr>
        <a:xfrm>
          <a:off x="1968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118110</xdr:rowOff>
    </xdr:from>
    <xdr:to>
      <xdr:col>15</xdr:col>
      <xdr:colOff>50800</xdr:colOff>
      <xdr:row>60</xdr:row>
      <xdr:rowOff>150495</xdr:rowOff>
    </xdr:to>
    <xdr:cxnSp macro="">
      <xdr:nvCxnSpPr>
        <xdr:cNvPr id="178" name="直線コネクタ 177">
          <a:extLst>
            <a:ext uri="{FF2B5EF4-FFF2-40B4-BE49-F238E27FC236}">
              <a16:creationId xmlns:a16="http://schemas.microsoft.com/office/drawing/2014/main" id="{57904603-B6C4-4AF4-9003-9D183A6CE3A3}"/>
            </a:ext>
          </a:extLst>
        </xdr:cNvPr>
        <xdr:cNvCxnSpPr/>
      </xdr:nvCxnSpPr>
      <xdr:spPr>
        <a:xfrm>
          <a:off x="2019300" y="104051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120650</xdr:rowOff>
    </xdr:from>
    <xdr:to>
      <xdr:col>6</xdr:col>
      <xdr:colOff>38100</xdr:colOff>
      <xdr:row>57</xdr:row>
      <xdr:rowOff>50800</xdr:rowOff>
    </xdr:to>
    <xdr:sp macro="" textlink="">
      <xdr:nvSpPr>
        <xdr:cNvPr id="179" name="楕円 178">
          <a:extLst>
            <a:ext uri="{FF2B5EF4-FFF2-40B4-BE49-F238E27FC236}">
              <a16:creationId xmlns:a16="http://schemas.microsoft.com/office/drawing/2014/main" id="{16629399-9799-4F18-B765-94575FA0F86E}"/>
            </a:ext>
          </a:extLst>
        </xdr:cNvPr>
        <xdr:cNvSpPr/>
      </xdr:nvSpPr>
      <xdr:spPr>
        <a:xfrm>
          <a:off x="1079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0</xdr:rowOff>
    </xdr:from>
    <xdr:to>
      <xdr:col>10</xdr:col>
      <xdr:colOff>114300</xdr:colOff>
      <xdr:row>60</xdr:row>
      <xdr:rowOff>118110</xdr:rowOff>
    </xdr:to>
    <xdr:cxnSp macro="">
      <xdr:nvCxnSpPr>
        <xdr:cNvPr id="180" name="直線コネクタ 179">
          <a:extLst>
            <a:ext uri="{FF2B5EF4-FFF2-40B4-BE49-F238E27FC236}">
              <a16:creationId xmlns:a16="http://schemas.microsoft.com/office/drawing/2014/main" id="{50342074-D0C0-4EEA-B2C6-339B12E36F2B}"/>
            </a:ext>
          </a:extLst>
        </xdr:cNvPr>
        <xdr:cNvCxnSpPr/>
      </xdr:nvCxnSpPr>
      <xdr:spPr>
        <a:xfrm>
          <a:off x="1130300" y="9772650"/>
          <a:ext cx="889000" cy="6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132097</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58F36D39-8D4A-4886-9DFF-88CC7DD1CB68}"/>
            </a:ext>
          </a:extLst>
        </xdr:cNvPr>
        <xdr:cNvSpPr txBox="1"/>
      </xdr:nvSpPr>
      <xdr:spPr>
        <a:xfrm>
          <a:off x="3582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116857</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FDBB3BBE-CAA8-4B12-955E-AAD22E0B9B8A}"/>
            </a:ext>
          </a:extLst>
        </xdr:cNvPr>
        <xdr:cNvSpPr txBox="1"/>
      </xdr:nvSpPr>
      <xdr:spPr>
        <a:xfrm>
          <a:off x="2705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141622</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39848EBE-1B8A-46D3-9DB4-94207F90980B}"/>
            </a:ext>
          </a:extLst>
        </xdr:cNvPr>
        <xdr:cNvSpPr txBox="1"/>
      </xdr:nvSpPr>
      <xdr:spPr>
        <a:xfrm>
          <a:off x="1816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123842</xdr:rowOff>
    </xdr:from>
    <xdr:ext cx="405111" cy="259045"/>
    <xdr:sp macro="" textlink="">
      <xdr:nvSpPr>
        <xdr:cNvPr id="184" name="n_4aveValue【橋りょう・トンネル】&#10;有形固定資産減価償却率">
          <a:extLst>
            <a:ext uri="{FF2B5EF4-FFF2-40B4-BE49-F238E27FC236}">
              <a16:creationId xmlns:a16="http://schemas.microsoft.com/office/drawing/2014/main" id="{551CE48C-F766-43DE-A604-C9E0CC4A4B32}"/>
            </a:ext>
          </a:extLst>
        </xdr:cNvPr>
        <xdr:cNvSpPr txBox="1"/>
      </xdr:nvSpPr>
      <xdr:spPr>
        <a:xfrm>
          <a:off x="927744" y="1006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20972</xdr:rowOff>
    </xdr:from>
    <xdr:ext cx="405111" cy="259045"/>
    <xdr:sp macro="" textlink="">
      <xdr:nvSpPr>
        <xdr:cNvPr id="185" name="n_2mainValue【橋りょう・トンネル】&#10;有形固定資産減価償却率">
          <a:extLst>
            <a:ext uri="{FF2B5EF4-FFF2-40B4-BE49-F238E27FC236}">
              <a16:creationId xmlns:a16="http://schemas.microsoft.com/office/drawing/2014/main" id="{1C9D3C96-CAAB-4187-AEB7-69B52D4D0C88}"/>
            </a:ext>
          </a:extLst>
        </xdr:cNvPr>
        <xdr:cNvSpPr txBox="1"/>
      </xdr:nvSpPr>
      <xdr:spPr>
        <a:xfrm>
          <a:off x="27057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160037</xdr:rowOff>
    </xdr:from>
    <xdr:ext cx="405111" cy="259045"/>
    <xdr:sp macro="" textlink="">
      <xdr:nvSpPr>
        <xdr:cNvPr id="186" name="n_3mainValue【橋りょう・トンネル】&#10;有形固定資産減価償却率">
          <a:extLst>
            <a:ext uri="{FF2B5EF4-FFF2-40B4-BE49-F238E27FC236}">
              <a16:creationId xmlns:a16="http://schemas.microsoft.com/office/drawing/2014/main" id="{623081CB-241F-49E3-B879-27598C0433BD}"/>
            </a:ext>
          </a:extLst>
        </xdr:cNvPr>
        <xdr:cNvSpPr txBox="1"/>
      </xdr:nvSpPr>
      <xdr:spPr>
        <a:xfrm>
          <a:off x="1816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67327</xdr:rowOff>
    </xdr:from>
    <xdr:ext cx="405111" cy="259045"/>
    <xdr:sp macro="" textlink="">
      <xdr:nvSpPr>
        <xdr:cNvPr id="187" name="n_4mainValue【橋りょう・トンネル】&#10;有形固定資産減価償却率">
          <a:extLst>
            <a:ext uri="{FF2B5EF4-FFF2-40B4-BE49-F238E27FC236}">
              <a16:creationId xmlns:a16="http://schemas.microsoft.com/office/drawing/2014/main" id="{5F80355B-775F-4BB1-A5C4-0E6AC04381BE}"/>
            </a:ext>
          </a:extLst>
        </xdr:cNvPr>
        <xdr:cNvSpPr txBox="1"/>
      </xdr:nvSpPr>
      <xdr:spPr>
        <a:xfrm>
          <a:off x="927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id="{ACDE6354-52F7-4878-A1B8-54D4F0F5922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id="{401CFDF2-7BE0-4296-9FDD-44E1B30C4A3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id="{A84FCAD0-2B2E-472E-8BBA-23B7BEC7407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id="{AC304714-3EA0-4916-B95F-AFECF0FF393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id="{95ADFB2F-8194-4F9F-AC81-72F8DB8DA8F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id="{6EC8DD89-7386-42DA-AF7D-F1A9EE0B317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id="{5524724F-40F5-4C07-A667-6C23ADC5D7B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id="{51F8F74D-CEC4-42F6-B1F9-64A270B1FA7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id="{79B8ED13-EC97-4A59-AAF4-A8564BAE464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id="{08CEE2C2-00B6-46ED-B978-812FDA696E5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a:extLst>
            <a:ext uri="{FF2B5EF4-FFF2-40B4-BE49-F238E27FC236}">
              <a16:creationId xmlns:a16="http://schemas.microsoft.com/office/drawing/2014/main" id="{C67DC129-FE50-4710-A37F-C7331230EBF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9" name="テキスト ボックス 198">
          <a:extLst>
            <a:ext uri="{FF2B5EF4-FFF2-40B4-BE49-F238E27FC236}">
              <a16:creationId xmlns:a16="http://schemas.microsoft.com/office/drawing/2014/main" id="{81F5C258-709F-4799-BB79-FF4F39AD37C1}"/>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a:extLst>
            <a:ext uri="{FF2B5EF4-FFF2-40B4-BE49-F238E27FC236}">
              <a16:creationId xmlns:a16="http://schemas.microsoft.com/office/drawing/2014/main" id="{2E6D62E1-D9B4-4EFA-BB00-C454416F7A43}"/>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1" name="テキスト ボックス 200">
          <a:extLst>
            <a:ext uri="{FF2B5EF4-FFF2-40B4-BE49-F238E27FC236}">
              <a16:creationId xmlns:a16="http://schemas.microsoft.com/office/drawing/2014/main" id="{529E56F7-09EB-42DF-AD67-BFF7B903204F}"/>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a:extLst>
            <a:ext uri="{FF2B5EF4-FFF2-40B4-BE49-F238E27FC236}">
              <a16:creationId xmlns:a16="http://schemas.microsoft.com/office/drawing/2014/main" id="{4082556E-23A1-45DE-AFA9-72F65767E23F}"/>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3" name="テキスト ボックス 202">
          <a:extLst>
            <a:ext uri="{FF2B5EF4-FFF2-40B4-BE49-F238E27FC236}">
              <a16:creationId xmlns:a16="http://schemas.microsoft.com/office/drawing/2014/main" id="{D6509E47-FE22-4052-B0E5-3048F5E72D0B}"/>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a:extLst>
            <a:ext uri="{FF2B5EF4-FFF2-40B4-BE49-F238E27FC236}">
              <a16:creationId xmlns:a16="http://schemas.microsoft.com/office/drawing/2014/main" id="{48DE483B-9ECB-4AEE-A899-A0B0943ED29F}"/>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5" name="テキスト ボックス 204">
          <a:extLst>
            <a:ext uri="{FF2B5EF4-FFF2-40B4-BE49-F238E27FC236}">
              <a16:creationId xmlns:a16="http://schemas.microsoft.com/office/drawing/2014/main" id="{C62103EA-6F13-4286-BF74-13BF02DB2775}"/>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a:extLst>
            <a:ext uri="{FF2B5EF4-FFF2-40B4-BE49-F238E27FC236}">
              <a16:creationId xmlns:a16="http://schemas.microsoft.com/office/drawing/2014/main" id="{4A3D4BEE-3708-439D-A0E4-7B7975C1897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7" name="テキスト ボックス 206">
          <a:extLst>
            <a:ext uri="{FF2B5EF4-FFF2-40B4-BE49-F238E27FC236}">
              <a16:creationId xmlns:a16="http://schemas.microsoft.com/office/drawing/2014/main" id="{046BC9F6-FF95-4B0D-B55C-D45924B45F1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a:extLst>
            <a:ext uri="{FF2B5EF4-FFF2-40B4-BE49-F238E27FC236}">
              <a16:creationId xmlns:a16="http://schemas.microsoft.com/office/drawing/2014/main" id="{8C9102E3-BC0E-4137-8507-211F5EAB68F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9" name="テキスト ボックス 208">
          <a:extLst>
            <a:ext uri="{FF2B5EF4-FFF2-40B4-BE49-F238E27FC236}">
              <a16:creationId xmlns:a16="http://schemas.microsoft.com/office/drawing/2014/main" id="{A600547A-86A9-4269-B256-FE333AFB317F}"/>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08E32E4C-2940-4F16-8E21-B8B60AC771F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BB81F8DF-C97A-4D20-8329-B888998B417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98596143-422F-4CD9-8FB9-9A774243DCC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162086</xdr:rowOff>
    </xdr:from>
    <xdr:to>
      <xdr:col>54</xdr:col>
      <xdr:colOff>189865</xdr:colOff>
      <xdr:row>64</xdr:row>
      <xdr:rowOff>97361</xdr:rowOff>
    </xdr:to>
    <xdr:cxnSp macro="">
      <xdr:nvCxnSpPr>
        <xdr:cNvPr id="213" name="直線コネクタ 212">
          <a:extLst>
            <a:ext uri="{FF2B5EF4-FFF2-40B4-BE49-F238E27FC236}">
              <a16:creationId xmlns:a16="http://schemas.microsoft.com/office/drawing/2014/main" id="{71CFD233-400A-4D8B-828D-473868D9B902}"/>
            </a:ext>
          </a:extLst>
        </xdr:cNvPr>
        <xdr:cNvCxnSpPr/>
      </xdr:nvCxnSpPr>
      <xdr:spPr>
        <a:xfrm flipV="1">
          <a:off x="10476865" y="9591836"/>
          <a:ext cx="0" cy="147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101188</xdr:rowOff>
    </xdr:from>
    <xdr:ext cx="534377" cy="259045"/>
    <xdr:sp macro="" textlink="">
      <xdr:nvSpPr>
        <xdr:cNvPr id="214" name="【橋りょう・トンネル】&#10;一人当たり有形固定資産（償却資産）額最小値テキスト">
          <a:extLst>
            <a:ext uri="{FF2B5EF4-FFF2-40B4-BE49-F238E27FC236}">
              <a16:creationId xmlns:a16="http://schemas.microsoft.com/office/drawing/2014/main" id="{49574EE5-8AE1-46E2-9F4B-764CC2F0B828}"/>
            </a:ext>
          </a:extLst>
        </xdr:cNvPr>
        <xdr:cNvSpPr txBox="1"/>
      </xdr:nvSpPr>
      <xdr:spPr>
        <a:xfrm>
          <a:off x="10515600" y="110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97361</xdr:rowOff>
    </xdr:from>
    <xdr:to>
      <xdr:col>55</xdr:col>
      <xdr:colOff>88900</xdr:colOff>
      <xdr:row>64</xdr:row>
      <xdr:rowOff>97361</xdr:rowOff>
    </xdr:to>
    <xdr:cxnSp macro="">
      <xdr:nvCxnSpPr>
        <xdr:cNvPr id="215" name="直線コネクタ 214">
          <a:extLst>
            <a:ext uri="{FF2B5EF4-FFF2-40B4-BE49-F238E27FC236}">
              <a16:creationId xmlns:a16="http://schemas.microsoft.com/office/drawing/2014/main" id="{0B56E138-1A47-4E8C-8573-3DB08B04C247}"/>
            </a:ext>
          </a:extLst>
        </xdr:cNvPr>
        <xdr:cNvCxnSpPr/>
      </xdr:nvCxnSpPr>
      <xdr:spPr>
        <a:xfrm>
          <a:off x="10388600" y="1107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108763</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682DDBB1-FDE1-4C97-A2AA-F2C7E2D22E7A}"/>
            </a:ext>
          </a:extLst>
        </xdr:cNvPr>
        <xdr:cNvSpPr txBox="1"/>
      </xdr:nvSpPr>
      <xdr:spPr>
        <a:xfrm>
          <a:off x="10515600" y="9367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162086</xdr:rowOff>
    </xdr:from>
    <xdr:to>
      <xdr:col>55</xdr:col>
      <xdr:colOff>88900</xdr:colOff>
      <xdr:row>55</xdr:row>
      <xdr:rowOff>162086</xdr:rowOff>
    </xdr:to>
    <xdr:cxnSp macro="">
      <xdr:nvCxnSpPr>
        <xdr:cNvPr id="217" name="直線コネクタ 216">
          <a:extLst>
            <a:ext uri="{FF2B5EF4-FFF2-40B4-BE49-F238E27FC236}">
              <a16:creationId xmlns:a16="http://schemas.microsoft.com/office/drawing/2014/main" id="{28FD2EC9-0F6D-446D-9079-FFA2C49C675A}"/>
            </a:ext>
          </a:extLst>
        </xdr:cNvPr>
        <xdr:cNvCxnSpPr/>
      </xdr:nvCxnSpPr>
      <xdr:spPr>
        <a:xfrm>
          <a:off x="10388600" y="95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66826</xdr:rowOff>
    </xdr:from>
    <xdr:ext cx="599010" cy="259045"/>
    <xdr:sp macro="" textlink="">
      <xdr:nvSpPr>
        <xdr:cNvPr id="218" name="【橋りょう・トンネル】&#10;一人当たり有形固定資産（償却資産）額平均値テキスト">
          <a:extLst>
            <a:ext uri="{FF2B5EF4-FFF2-40B4-BE49-F238E27FC236}">
              <a16:creationId xmlns:a16="http://schemas.microsoft.com/office/drawing/2014/main" id="{7C1B2B8F-F9BC-4F4C-9D63-51B501250192}"/>
            </a:ext>
          </a:extLst>
        </xdr:cNvPr>
        <xdr:cNvSpPr txBox="1"/>
      </xdr:nvSpPr>
      <xdr:spPr>
        <a:xfrm>
          <a:off x="10515600" y="10525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88399</xdr:rowOff>
    </xdr:from>
    <xdr:to>
      <xdr:col>55</xdr:col>
      <xdr:colOff>50800</xdr:colOff>
      <xdr:row>62</xdr:row>
      <xdr:rowOff>18549</xdr:rowOff>
    </xdr:to>
    <xdr:sp macro="" textlink="">
      <xdr:nvSpPr>
        <xdr:cNvPr id="219" name="フローチャート: 判断 218">
          <a:extLst>
            <a:ext uri="{FF2B5EF4-FFF2-40B4-BE49-F238E27FC236}">
              <a16:creationId xmlns:a16="http://schemas.microsoft.com/office/drawing/2014/main" id="{ABD89DDC-C346-482C-9DC2-92797ED400CD}"/>
            </a:ext>
          </a:extLst>
        </xdr:cNvPr>
        <xdr:cNvSpPr/>
      </xdr:nvSpPr>
      <xdr:spPr>
        <a:xfrm>
          <a:off x="10426700" y="105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114738</xdr:rowOff>
    </xdr:from>
    <xdr:to>
      <xdr:col>50</xdr:col>
      <xdr:colOff>165100</xdr:colOff>
      <xdr:row>62</xdr:row>
      <xdr:rowOff>44888</xdr:rowOff>
    </xdr:to>
    <xdr:sp macro="" textlink="">
      <xdr:nvSpPr>
        <xdr:cNvPr id="220" name="フローチャート: 判断 219">
          <a:extLst>
            <a:ext uri="{FF2B5EF4-FFF2-40B4-BE49-F238E27FC236}">
              <a16:creationId xmlns:a16="http://schemas.microsoft.com/office/drawing/2014/main" id="{529CD8F7-985C-4D2F-ACA4-F516DB422408}"/>
            </a:ext>
          </a:extLst>
        </xdr:cNvPr>
        <xdr:cNvSpPr/>
      </xdr:nvSpPr>
      <xdr:spPr>
        <a:xfrm>
          <a:off x="9588500" y="1057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165993</xdr:rowOff>
    </xdr:from>
    <xdr:to>
      <xdr:col>46</xdr:col>
      <xdr:colOff>38100</xdr:colOff>
      <xdr:row>62</xdr:row>
      <xdr:rowOff>96143</xdr:rowOff>
    </xdr:to>
    <xdr:sp macro="" textlink="">
      <xdr:nvSpPr>
        <xdr:cNvPr id="221" name="フローチャート: 判断 220">
          <a:extLst>
            <a:ext uri="{FF2B5EF4-FFF2-40B4-BE49-F238E27FC236}">
              <a16:creationId xmlns:a16="http://schemas.microsoft.com/office/drawing/2014/main" id="{408BEC27-320C-402A-9696-C94D738D60B3}"/>
            </a:ext>
          </a:extLst>
        </xdr:cNvPr>
        <xdr:cNvSpPr/>
      </xdr:nvSpPr>
      <xdr:spPr>
        <a:xfrm>
          <a:off x="8699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168054</xdr:rowOff>
    </xdr:from>
    <xdr:to>
      <xdr:col>41</xdr:col>
      <xdr:colOff>101600</xdr:colOff>
      <xdr:row>62</xdr:row>
      <xdr:rowOff>98204</xdr:rowOff>
    </xdr:to>
    <xdr:sp macro="" textlink="">
      <xdr:nvSpPr>
        <xdr:cNvPr id="222" name="フローチャート: 判断 221">
          <a:extLst>
            <a:ext uri="{FF2B5EF4-FFF2-40B4-BE49-F238E27FC236}">
              <a16:creationId xmlns:a16="http://schemas.microsoft.com/office/drawing/2014/main" id="{9A6E0B1C-8720-4DE1-9A94-05DE00DF969D}"/>
            </a:ext>
          </a:extLst>
        </xdr:cNvPr>
        <xdr:cNvSpPr/>
      </xdr:nvSpPr>
      <xdr:spPr>
        <a:xfrm>
          <a:off x="7810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153980</xdr:rowOff>
    </xdr:from>
    <xdr:to>
      <xdr:col>36</xdr:col>
      <xdr:colOff>165100</xdr:colOff>
      <xdr:row>60</xdr:row>
      <xdr:rowOff>84130</xdr:rowOff>
    </xdr:to>
    <xdr:sp macro="" textlink="">
      <xdr:nvSpPr>
        <xdr:cNvPr id="223" name="フローチャート: 判断 222">
          <a:extLst>
            <a:ext uri="{FF2B5EF4-FFF2-40B4-BE49-F238E27FC236}">
              <a16:creationId xmlns:a16="http://schemas.microsoft.com/office/drawing/2014/main" id="{F296F5EE-2A5E-475B-86B7-DA62443FB03B}"/>
            </a:ext>
          </a:extLst>
        </xdr:cNvPr>
        <xdr:cNvSpPr/>
      </xdr:nvSpPr>
      <xdr:spPr>
        <a:xfrm>
          <a:off x="6921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586C1B3E-6D4C-4395-B435-4214EE3CD8E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13704539-6254-45AB-A54C-D03C801EDC6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DF8B01F6-9922-45D5-B551-6A4478FF441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3C49724C-728F-44C7-89C2-83BFC5E3D6D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D9519D3E-035B-40C5-A79F-0DD889D9289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36702</xdr:rowOff>
    </xdr:from>
    <xdr:to>
      <xdr:col>46</xdr:col>
      <xdr:colOff>38100</xdr:colOff>
      <xdr:row>63</xdr:row>
      <xdr:rowOff>138302</xdr:rowOff>
    </xdr:to>
    <xdr:sp macro="" textlink="">
      <xdr:nvSpPr>
        <xdr:cNvPr id="229" name="楕円 228">
          <a:extLst>
            <a:ext uri="{FF2B5EF4-FFF2-40B4-BE49-F238E27FC236}">
              <a16:creationId xmlns:a16="http://schemas.microsoft.com/office/drawing/2014/main" id="{641F3772-0FA7-476B-86FA-32E1A75A016E}"/>
            </a:ext>
          </a:extLst>
        </xdr:cNvPr>
        <xdr:cNvSpPr/>
      </xdr:nvSpPr>
      <xdr:spPr>
        <a:xfrm>
          <a:off x="8699500" y="1083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41068</xdr:rowOff>
    </xdr:from>
    <xdr:to>
      <xdr:col>41</xdr:col>
      <xdr:colOff>101600</xdr:colOff>
      <xdr:row>63</xdr:row>
      <xdr:rowOff>142668</xdr:rowOff>
    </xdr:to>
    <xdr:sp macro="" textlink="">
      <xdr:nvSpPr>
        <xdr:cNvPr id="230" name="楕円 229">
          <a:extLst>
            <a:ext uri="{FF2B5EF4-FFF2-40B4-BE49-F238E27FC236}">
              <a16:creationId xmlns:a16="http://schemas.microsoft.com/office/drawing/2014/main" id="{C83B1FF0-FDBE-45F9-AADB-704A7C662998}"/>
            </a:ext>
          </a:extLst>
        </xdr:cNvPr>
        <xdr:cNvSpPr/>
      </xdr:nvSpPr>
      <xdr:spPr>
        <a:xfrm>
          <a:off x="7810500" y="108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87502</xdr:rowOff>
    </xdr:from>
    <xdr:to>
      <xdr:col>45</xdr:col>
      <xdr:colOff>177800</xdr:colOff>
      <xdr:row>63</xdr:row>
      <xdr:rowOff>91868</xdr:rowOff>
    </xdr:to>
    <xdr:cxnSp macro="">
      <xdr:nvCxnSpPr>
        <xdr:cNvPr id="231" name="直線コネクタ 230">
          <a:extLst>
            <a:ext uri="{FF2B5EF4-FFF2-40B4-BE49-F238E27FC236}">
              <a16:creationId xmlns:a16="http://schemas.microsoft.com/office/drawing/2014/main" id="{0923E5DC-81F7-4A77-BC50-BB8E61860BC3}"/>
            </a:ext>
          </a:extLst>
        </xdr:cNvPr>
        <xdr:cNvCxnSpPr/>
      </xdr:nvCxnSpPr>
      <xdr:spPr>
        <a:xfrm flipV="1">
          <a:off x="7861300" y="10888852"/>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106351</xdr:rowOff>
    </xdr:from>
    <xdr:to>
      <xdr:col>36</xdr:col>
      <xdr:colOff>165100</xdr:colOff>
      <xdr:row>64</xdr:row>
      <xdr:rowOff>36501</xdr:rowOff>
    </xdr:to>
    <xdr:sp macro="" textlink="">
      <xdr:nvSpPr>
        <xdr:cNvPr id="232" name="楕円 231">
          <a:extLst>
            <a:ext uri="{FF2B5EF4-FFF2-40B4-BE49-F238E27FC236}">
              <a16:creationId xmlns:a16="http://schemas.microsoft.com/office/drawing/2014/main" id="{628DED25-1022-4697-AA79-AFFBF54C9A28}"/>
            </a:ext>
          </a:extLst>
        </xdr:cNvPr>
        <xdr:cNvSpPr/>
      </xdr:nvSpPr>
      <xdr:spPr>
        <a:xfrm>
          <a:off x="6921500" y="1090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91868</xdr:rowOff>
    </xdr:from>
    <xdr:to>
      <xdr:col>41</xdr:col>
      <xdr:colOff>50800</xdr:colOff>
      <xdr:row>63</xdr:row>
      <xdr:rowOff>157151</xdr:rowOff>
    </xdr:to>
    <xdr:cxnSp macro="">
      <xdr:nvCxnSpPr>
        <xdr:cNvPr id="233" name="直線コネクタ 232">
          <a:extLst>
            <a:ext uri="{FF2B5EF4-FFF2-40B4-BE49-F238E27FC236}">
              <a16:creationId xmlns:a16="http://schemas.microsoft.com/office/drawing/2014/main" id="{1F1E05BC-E868-4AB9-B84C-F28F41C0558C}"/>
            </a:ext>
          </a:extLst>
        </xdr:cNvPr>
        <xdr:cNvCxnSpPr/>
      </xdr:nvCxnSpPr>
      <xdr:spPr>
        <a:xfrm flipV="1">
          <a:off x="6972300" y="10893218"/>
          <a:ext cx="889000" cy="6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61415</xdr:rowOff>
    </xdr:from>
    <xdr:ext cx="599010" cy="259045"/>
    <xdr:sp macro="" textlink="">
      <xdr:nvSpPr>
        <xdr:cNvPr id="234" name="n_1aveValue【橋りょう・トンネル】&#10;一人当たり有形固定資産（償却資産）額">
          <a:extLst>
            <a:ext uri="{FF2B5EF4-FFF2-40B4-BE49-F238E27FC236}">
              <a16:creationId xmlns:a16="http://schemas.microsoft.com/office/drawing/2014/main" id="{99CB5087-0626-4588-B3AE-D6860AB40DBE}"/>
            </a:ext>
          </a:extLst>
        </xdr:cNvPr>
        <xdr:cNvSpPr txBox="1"/>
      </xdr:nvSpPr>
      <xdr:spPr>
        <a:xfrm>
          <a:off x="9327095" y="1034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112670</xdr:rowOff>
    </xdr:from>
    <xdr:ext cx="599010" cy="259045"/>
    <xdr:sp macro="" textlink="">
      <xdr:nvSpPr>
        <xdr:cNvPr id="235" name="n_2aveValue【橋りょう・トンネル】&#10;一人当たり有形固定資産（償却資産）額">
          <a:extLst>
            <a:ext uri="{FF2B5EF4-FFF2-40B4-BE49-F238E27FC236}">
              <a16:creationId xmlns:a16="http://schemas.microsoft.com/office/drawing/2014/main" id="{6066B874-C53F-4D30-9959-CC7D3A7579EE}"/>
            </a:ext>
          </a:extLst>
        </xdr:cNvPr>
        <xdr:cNvSpPr txBox="1"/>
      </xdr:nvSpPr>
      <xdr:spPr>
        <a:xfrm>
          <a:off x="8450795" y="1039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114731</xdr:rowOff>
    </xdr:from>
    <xdr:ext cx="599010" cy="259045"/>
    <xdr:sp macro="" textlink="">
      <xdr:nvSpPr>
        <xdr:cNvPr id="236" name="n_3aveValue【橋りょう・トンネル】&#10;一人当たり有形固定資産（償却資産）額">
          <a:extLst>
            <a:ext uri="{FF2B5EF4-FFF2-40B4-BE49-F238E27FC236}">
              <a16:creationId xmlns:a16="http://schemas.microsoft.com/office/drawing/2014/main" id="{225C9608-DBA0-441A-A039-0A58B4A5ADC1}"/>
            </a:ext>
          </a:extLst>
        </xdr:cNvPr>
        <xdr:cNvSpPr txBox="1"/>
      </xdr:nvSpPr>
      <xdr:spPr>
        <a:xfrm>
          <a:off x="7561795" y="10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100657</xdr:rowOff>
    </xdr:from>
    <xdr:ext cx="599010" cy="259045"/>
    <xdr:sp macro="" textlink="">
      <xdr:nvSpPr>
        <xdr:cNvPr id="237" name="n_4aveValue【橋りょう・トンネル】&#10;一人当たり有形固定資産（償却資産）額">
          <a:extLst>
            <a:ext uri="{FF2B5EF4-FFF2-40B4-BE49-F238E27FC236}">
              <a16:creationId xmlns:a16="http://schemas.microsoft.com/office/drawing/2014/main" id="{631DA6EC-8F01-4352-8467-161FB50D0C90}"/>
            </a:ext>
          </a:extLst>
        </xdr:cNvPr>
        <xdr:cNvSpPr txBox="1"/>
      </xdr:nvSpPr>
      <xdr:spPr>
        <a:xfrm>
          <a:off x="6672795" y="100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129429</xdr:rowOff>
    </xdr:from>
    <xdr:ext cx="599010" cy="259045"/>
    <xdr:sp macro="" textlink="">
      <xdr:nvSpPr>
        <xdr:cNvPr id="238" name="n_2mainValue【橋りょう・トンネル】&#10;一人当たり有形固定資産（償却資産）額">
          <a:extLst>
            <a:ext uri="{FF2B5EF4-FFF2-40B4-BE49-F238E27FC236}">
              <a16:creationId xmlns:a16="http://schemas.microsoft.com/office/drawing/2014/main" id="{C8A79063-E3B4-4A38-B15F-51BA99A3C7A3}"/>
            </a:ext>
          </a:extLst>
        </xdr:cNvPr>
        <xdr:cNvSpPr txBox="1"/>
      </xdr:nvSpPr>
      <xdr:spPr>
        <a:xfrm>
          <a:off x="8450795" y="1093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133795</xdr:rowOff>
    </xdr:from>
    <xdr:ext cx="599010" cy="259045"/>
    <xdr:sp macro="" textlink="">
      <xdr:nvSpPr>
        <xdr:cNvPr id="239" name="n_3mainValue【橋りょう・トンネル】&#10;一人当たり有形固定資産（償却資産）額">
          <a:extLst>
            <a:ext uri="{FF2B5EF4-FFF2-40B4-BE49-F238E27FC236}">
              <a16:creationId xmlns:a16="http://schemas.microsoft.com/office/drawing/2014/main" id="{24D08A2D-6AB9-45A0-AF30-5EBA0D3881A5}"/>
            </a:ext>
          </a:extLst>
        </xdr:cNvPr>
        <xdr:cNvSpPr txBox="1"/>
      </xdr:nvSpPr>
      <xdr:spPr>
        <a:xfrm>
          <a:off x="7561795" y="1093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27628</xdr:rowOff>
    </xdr:from>
    <xdr:ext cx="599010" cy="259045"/>
    <xdr:sp macro="" textlink="">
      <xdr:nvSpPr>
        <xdr:cNvPr id="240" name="n_4mainValue【橋りょう・トンネル】&#10;一人当たり有形固定資産（償却資産）額">
          <a:extLst>
            <a:ext uri="{FF2B5EF4-FFF2-40B4-BE49-F238E27FC236}">
              <a16:creationId xmlns:a16="http://schemas.microsoft.com/office/drawing/2014/main" id="{854C837E-0EE8-4F2A-9966-FD3D8BEFCC30}"/>
            </a:ext>
          </a:extLst>
        </xdr:cNvPr>
        <xdr:cNvSpPr txBox="1"/>
      </xdr:nvSpPr>
      <xdr:spPr>
        <a:xfrm>
          <a:off x="6672795" y="1100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EF18A2E9-4CAE-4420-B9BF-1A6B7972A1A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17560CEF-7663-418B-8A3A-810D48903E3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9594BB32-8AB1-4E8A-9EB2-25055402559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02D10E0D-E741-46D9-BA8F-90AED8571B7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5F55430D-2FA7-4FE4-B59C-232CCFA3CB8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4FB23571-5523-4D56-8C16-FC480531155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3E8EF887-9155-40DD-9874-E12F3092C4D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0089E5C8-5A7A-41E4-951D-E7A412D4FA8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6A506778-76D5-47D5-B4F5-3165ECCAA12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DA2C59C7-34D7-4562-A0F7-25E5EAE13B5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1" name="テキスト ボックス 250">
          <a:extLst>
            <a:ext uri="{FF2B5EF4-FFF2-40B4-BE49-F238E27FC236}">
              <a16:creationId xmlns:a16="http://schemas.microsoft.com/office/drawing/2014/main" id="{BC3BE7CE-9A9C-47B9-97ED-ED537E29104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2" name="直線コネクタ 251">
          <a:extLst>
            <a:ext uri="{FF2B5EF4-FFF2-40B4-BE49-F238E27FC236}">
              <a16:creationId xmlns:a16="http://schemas.microsoft.com/office/drawing/2014/main" id="{4AB58F1D-ABAC-4EE7-B1D3-F8A9FDFF043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3" name="テキスト ボックス 252">
          <a:extLst>
            <a:ext uri="{FF2B5EF4-FFF2-40B4-BE49-F238E27FC236}">
              <a16:creationId xmlns:a16="http://schemas.microsoft.com/office/drawing/2014/main" id="{24CBA286-F3B7-4BA7-8D00-A809CC150AC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4" name="直線コネクタ 253">
          <a:extLst>
            <a:ext uri="{FF2B5EF4-FFF2-40B4-BE49-F238E27FC236}">
              <a16:creationId xmlns:a16="http://schemas.microsoft.com/office/drawing/2014/main" id="{082ACF5D-F8C5-4896-876E-ED84BB06420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5" name="テキスト ボックス 254">
          <a:extLst>
            <a:ext uri="{FF2B5EF4-FFF2-40B4-BE49-F238E27FC236}">
              <a16:creationId xmlns:a16="http://schemas.microsoft.com/office/drawing/2014/main" id="{C8A9A556-4FE7-4004-A82A-2E5BEBF7B33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6" name="直線コネクタ 255">
          <a:extLst>
            <a:ext uri="{FF2B5EF4-FFF2-40B4-BE49-F238E27FC236}">
              <a16:creationId xmlns:a16="http://schemas.microsoft.com/office/drawing/2014/main" id="{CBFCCB9B-9554-4579-B62C-EB5B7E603B8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7" name="テキスト ボックス 256">
          <a:extLst>
            <a:ext uri="{FF2B5EF4-FFF2-40B4-BE49-F238E27FC236}">
              <a16:creationId xmlns:a16="http://schemas.microsoft.com/office/drawing/2014/main" id="{3BA06447-C0D6-4784-B969-56EBFC4BD1C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8" name="直線コネクタ 257">
          <a:extLst>
            <a:ext uri="{FF2B5EF4-FFF2-40B4-BE49-F238E27FC236}">
              <a16:creationId xmlns:a16="http://schemas.microsoft.com/office/drawing/2014/main" id="{CA0255FF-0BDF-4DD7-A962-94D73E2DF2F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9" name="テキスト ボックス 258">
          <a:extLst>
            <a:ext uri="{FF2B5EF4-FFF2-40B4-BE49-F238E27FC236}">
              <a16:creationId xmlns:a16="http://schemas.microsoft.com/office/drawing/2014/main" id="{D89ABDF6-BAAB-4498-B45E-336B339F7F7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0" name="直線コネクタ 259">
          <a:extLst>
            <a:ext uri="{FF2B5EF4-FFF2-40B4-BE49-F238E27FC236}">
              <a16:creationId xmlns:a16="http://schemas.microsoft.com/office/drawing/2014/main" id="{DC18FCFC-0CD1-419F-9680-FE819492B16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1" name="テキスト ボックス 260">
          <a:extLst>
            <a:ext uri="{FF2B5EF4-FFF2-40B4-BE49-F238E27FC236}">
              <a16:creationId xmlns:a16="http://schemas.microsoft.com/office/drawing/2014/main" id="{A50A44EC-06C4-4370-8B30-88ACEBFB570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2" name="直線コネクタ 261">
          <a:extLst>
            <a:ext uri="{FF2B5EF4-FFF2-40B4-BE49-F238E27FC236}">
              <a16:creationId xmlns:a16="http://schemas.microsoft.com/office/drawing/2014/main" id="{3B87F881-1D3B-48AA-AA24-A2CAA28A67A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3" name="テキスト ボックス 262">
          <a:extLst>
            <a:ext uri="{FF2B5EF4-FFF2-40B4-BE49-F238E27FC236}">
              <a16:creationId xmlns:a16="http://schemas.microsoft.com/office/drawing/2014/main" id="{84B4221A-4079-4103-937A-9F9B6235BEF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0D7E865A-5357-4741-8F3C-2AD87BE704D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EB001781-F7DB-4F21-8690-8C5E41298C8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100149</xdr:rowOff>
    </xdr:from>
    <xdr:to>
      <xdr:col>24</xdr:col>
      <xdr:colOff>62865</xdr:colOff>
      <xdr:row>86</xdr:row>
      <xdr:rowOff>106680</xdr:rowOff>
    </xdr:to>
    <xdr:cxnSp macro="">
      <xdr:nvCxnSpPr>
        <xdr:cNvPr id="266" name="直線コネクタ 265">
          <a:extLst>
            <a:ext uri="{FF2B5EF4-FFF2-40B4-BE49-F238E27FC236}">
              <a16:creationId xmlns:a16="http://schemas.microsoft.com/office/drawing/2014/main" id="{E1A04C05-CC10-4266-B628-6706D84AF677}"/>
            </a:ext>
          </a:extLst>
        </xdr:cNvPr>
        <xdr:cNvCxnSpPr/>
      </xdr:nvCxnSpPr>
      <xdr:spPr>
        <a:xfrm flipV="1">
          <a:off x="4634865" y="13473249"/>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30ACE3F4-FFF0-4361-A474-78D7414FF478}"/>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68" name="直線コネクタ 267">
          <a:extLst>
            <a:ext uri="{FF2B5EF4-FFF2-40B4-BE49-F238E27FC236}">
              <a16:creationId xmlns:a16="http://schemas.microsoft.com/office/drawing/2014/main" id="{4ACD7A4B-5481-4836-B289-325BCD587C6C}"/>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46826</xdr:rowOff>
    </xdr:from>
    <xdr:ext cx="405111" cy="259045"/>
    <xdr:sp macro="" textlink="">
      <xdr:nvSpPr>
        <xdr:cNvPr id="269" name="【公営住宅】&#10;有形固定資産減価償却率最大値テキスト">
          <a:extLst>
            <a:ext uri="{FF2B5EF4-FFF2-40B4-BE49-F238E27FC236}">
              <a16:creationId xmlns:a16="http://schemas.microsoft.com/office/drawing/2014/main" id="{FC8D19E4-4C66-49AE-8C0A-8849BA8F4D73}"/>
            </a:ext>
          </a:extLst>
        </xdr:cNvPr>
        <xdr:cNvSpPr txBox="1"/>
      </xdr:nvSpPr>
      <xdr:spPr>
        <a:xfrm>
          <a:off x="4673600" y="1324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100149</xdr:rowOff>
    </xdr:from>
    <xdr:to>
      <xdr:col>24</xdr:col>
      <xdr:colOff>152400</xdr:colOff>
      <xdr:row>78</xdr:row>
      <xdr:rowOff>100149</xdr:rowOff>
    </xdr:to>
    <xdr:cxnSp macro="">
      <xdr:nvCxnSpPr>
        <xdr:cNvPr id="270" name="直線コネクタ 269">
          <a:extLst>
            <a:ext uri="{FF2B5EF4-FFF2-40B4-BE49-F238E27FC236}">
              <a16:creationId xmlns:a16="http://schemas.microsoft.com/office/drawing/2014/main" id="{EEBB3515-E76D-416C-916D-1577B7583320}"/>
            </a:ext>
          </a:extLst>
        </xdr:cNvPr>
        <xdr:cNvCxnSpPr/>
      </xdr:nvCxnSpPr>
      <xdr:spPr>
        <a:xfrm>
          <a:off x="4546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164935</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1ECE907A-0C2A-4D60-BB03-6251A9778ACC}"/>
            </a:ext>
          </a:extLst>
        </xdr:cNvPr>
        <xdr:cNvSpPr txBox="1"/>
      </xdr:nvSpPr>
      <xdr:spPr>
        <a:xfrm>
          <a:off x="4673600" y="1422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15058</xdr:rowOff>
    </xdr:from>
    <xdr:to>
      <xdr:col>24</xdr:col>
      <xdr:colOff>114300</xdr:colOff>
      <xdr:row>83</xdr:row>
      <xdr:rowOff>116658</xdr:rowOff>
    </xdr:to>
    <xdr:sp macro="" textlink="">
      <xdr:nvSpPr>
        <xdr:cNvPr id="272" name="フローチャート: 判断 271">
          <a:extLst>
            <a:ext uri="{FF2B5EF4-FFF2-40B4-BE49-F238E27FC236}">
              <a16:creationId xmlns:a16="http://schemas.microsoft.com/office/drawing/2014/main" id="{E3BB70EC-14EB-418A-8C44-6FFBD60A802D}"/>
            </a:ext>
          </a:extLst>
        </xdr:cNvPr>
        <xdr:cNvSpPr/>
      </xdr:nvSpPr>
      <xdr:spPr>
        <a:xfrm>
          <a:off x="4584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59145</xdr:rowOff>
    </xdr:from>
    <xdr:to>
      <xdr:col>20</xdr:col>
      <xdr:colOff>38100</xdr:colOff>
      <xdr:row>83</xdr:row>
      <xdr:rowOff>160745</xdr:rowOff>
    </xdr:to>
    <xdr:sp macro="" textlink="">
      <xdr:nvSpPr>
        <xdr:cNvPr id="273" name="フローチャート: 判断 272">
          <a:extLst>
            <a:ext uri="{FF2B5EF4-FFF2-40B4-BE49-F238E27FC236}">
              <a16:creationId xmlns:a16="http://schemas.microsoft.com/office/drawing/2014/main" id="{2CD75D85-385E-4026-AB4B-4278A9A3FD9B}"/>
            </a:ext>
          </a:extLst>
        </xdr:cNvPr>
        <xdr:cNvSpPr/>
      </xdr:nvSpPr>
      <xdr:spPr>
        <a:xfrm>
          <a:off x="3746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60779</xdr:rowOff>
    </xdr:from>
    <xdr:to>
      <xdr:col>15</xdr:col>
      <xdr:colOff>101600</xdr:colOff>
      <xdr:row>83</xdr:row>
      <xdr:rowOff>162379</xdr:rowOff>
    </xdr:to>
    <xdr:sp macro="" textlink="">
      <xdr:nvSpPr>
        <xdr:cNvPr id="274" name="フローチャート: 判断 273">
          <a:extLst>
            <a:ext uri="{FF2B5EF4-FFF2-40B4-BE49-F238E27FC236}">
              <a16:creationId xmlns:a16="http://schemas.microsoft.com/office/drawing/2014/main" id="{93B1AE8E-9465-45E3-8AC4-D52002A1D351}"/>
            </a:ext>
          </a:extLst>
        </xdr:cNvPr>
        <xdr:cNvSpPr/>
      </xdr:nvSpPr>
      <xdr:spPr>
        <a:xfrm>
          <a:off x="2857500" y="1429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75" name="フローチャート: 判断 274">
          <a:extLst>
            <a:ext uri="{FF2B5EF4-FFF2-40B4-BE49-F238E27FC236}">
              <a16:creationId xmlns:a16="http://schemas.microsoft.com/office/drawing/2014/main" id="{883DBE90-EE5B-44E5-99D6-FD0E822FF604}"/>
            </a:ext>
          </a:extLst>
        </xdr:cNvPr>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76" name="フローチャート: 判断 275">
          <a:extLst>
            <a:ext uri="{FF2B5EF4-FFF2-40B4-BE49-F238E27FC236}">
              <a16:creationId xmlns:a16="http://schemas.microsoft.com/office/drawing/2014/main" id="{ADABD7E2-0260-40D6-B485-D7C62B8107F4}"/>
            </a:ext>
          </a:extLst>
        </xdr:cNvPr>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E6BDF00A-7389-4478-9555-914E7945E33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37AA04CF-68EB-41B8-9C8D-2ACFF5400D3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A977F4BB-1C48-41C0-A6A1-1AF17861223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15F29E3B-0DB7-4157-99FD-26969DFFB74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91C92680-E281-4D6D-AC0E-EDB899ADF22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46082</xdr:rowOff>
    </xdr:from>
    <xdr:to>
      <xdr:col>15</xdr:col>
      <xdr:colOff>101600</xdr:colOff>
      <xdr:row>83</xdr:row>
      <xdr:rowOff>147682</xdr:rowOff>
    </xdr:to>
    <xdr:sp macro="" textlink="">
      <xdr:nvSpPr>
        <xdr:cNvPr id="282" name="楕円 281">
          <a:extLst>
            <a:ext uri="{FF2B5EF4-FFF2-40B4-BE49-F238E27FC236}">
              <a16:creationId xmlns:a16="http://schemas.microsoft.com/office/drawing/2014/main" id="{5522E40E-8288-41F2-9706-9DC388393B50}"/>
            </a:ext>
          </a:extLst>
        </xdr:cNvPr>
        <xdr:cNvSpPr/>
      </xdr:nvSpPr>
      <xdr:spPr>
        <a:xfrm>
          <a:off x="2857500" y="142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163649</xdr:rowOff>
    </xdr:from>
    <xdr:to>
      <xdr:col>10</xdr:col>
      <xdr:colOff>165100</xdr:colOff>
      <xdr:row>83</xdr:row>
      <xdr:rowOff>93799</xdr:rowOff>
    </xdr:to>
    <xdr:sp macro="" textlink="">
      <xdr:nvSpPr>
        <xdr:cNvPr id="283" name="楕円 282">
          <a:extLst>
            <a:ext uri="{FF2B5EF4-FFF2-40B4-BE49-F238E27FC236}">
              <a16:creationId xmlns:a16="http://schemas.microsoft.com/office/drawing/2014/main" id="{EB15ADAA-18F4-43CC-9C5E-8484BA43986B}"/>
            </a:ext>
          </a:extLst>
        </xdr:cNvPr>
        <xdr:cNvSpPr/>
      </xdr:nvSpPr>
      <xdr:spPr>
        <a:xfrm>
          <a:off x="1968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42999</xdr:rowOff>
    </xdr:from>
    <xdr:to>
      <xdr:col>15</xdr:col>
      <xdr:colOff>50800</xdr:colOff>
      <xdr:row>83</xdr:row>
      <xdr:rowOff>96882</xdr:rowOff>
    </xdr:to>
    <xdr:cxnSp macro="">
      <xdr:nvCxnSpPr>
        <xdr:cNvPr id="284" name="直線コネクタ 283">
          <a:extLst>
            <a:ext uri="{FF2B5EF4-FFF2-40B4-BE49-F238E27FC236}">
              <a16:creationId xmlns:a16="http://schemas.microsoft.com/office/drawing/2014/main" id="{43DAB0FE-4638-411A-8BE5-D273C040A1E5}"/>
            </a:ext>
          </a:extLst>
        </xdr:cNvPr>
        <xdr:cNvCxnSpPr/>
      </xdr:nvCxnSpPr>
      <xdr:spPr>
        <a:xfrm>
          <a:off x="2019300" y="14273349"/>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78739</xdr:rowOff>
    </xdr:from>
    <xdr:to>
      <xdr:col>6</xdr:col>
      <xdr:colOff>38100</xdr:colOff>
      <xdr:row>82</xdr:row>
      <xdr:rowOff>8889</xdr:rowOff>
    </xdr:to>
    <xdr:sp macro="" textlink="">
      <xdr:nvSpPr>
        <xdr:cNvPr id="285" name="楕円 284">
          <a:extLst>
            <a:ext uri="{FF2B5EF4-FFF2-40B4-BE49-F238E27FC236}">
              <a16:creationId xmlns:a16="http://schemas.microsoft.com/office/drawing/2014/main" id="{3614981D-3EC3-466F-BAFD-6B6E08824DAF}"/>
            </a:ext>
          </a:extLst>
        </xdr:cNvPr>
        <xdr:cNvSpPr/>
      </xdr:nvSpPr>
      <xdr:spPr>
        <a:xfrm>
          <a:off x="1079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129539</xdr:rowOff>
    </xdr:from>
    <xdr:to>
      <xdr:col>10</xdr:col>
      <xdr:colOff>114300</xdr:colOff>
      <xdr:row>83</xdr:row>
      <xdr:rowOff>42999</xdr:rowOff>
    </xdr:to>
    <xdr:cxnSp macro="">
      <xdr:nvCxnSpPr>
        <xdr:cNvPr id="286" name="直線コネクタ 285">
          <a:extLst>
            <a:ext uri="{FF2B5EF4-FFF2-40B4-BE49-F238E27FC236}">
              <a16:creationId xmlns:a16="http://schemas.microsoft.com/office/drawing/2014/main" id="{6028CC70-8C77-4817-8AB9-CAC71435609E}"/>
            </a:ext>
          </a:extLst>
        </xdr:cNvPr>
        <xdr:cNvCxnSpPr/>
      </xdr:nvCxnSpPr>
      <xdr:spPr>
        <a:xfrm>
          <a:off x="1130300" y="14016989"/>
          <a:ext cx="889000" cy="25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5822</xdr:rowOff>
    </xdr:from>
    <xdr:ext cx="405111" cy="259045"/>
    <xdr:sp macro="" textlink="">
      <xdr:nvSpPr>
        <xdr:cNvPr id="287" name="n_1aveValue【公営住宅】&#10;有形固定資産減価償却率">
          <a:extLst>
            <a:ext uri="{FF2B5EF4-FFF2-40B4-BE49-F238E27FC236}">
              <a16:creationId xmlns:a16="http://schemas.microsoft.com/office/drawing/2014/main" id="{F6740C45-6E0E-44AE-81BA-647FD55EE727}"/>
            </a:ext>
          </a:extLst>
        </xdr:cNvPr>
        <xdr:cNvSpPr txBox="1"/>
      </xdr:nvSpPr>
      <xdr:spPr>
        <a:xfrm>
          <a:off x="35820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153506</xdr:rowOff>
    </xdr:from>
    <xdr:ext cx="405111" cy="259045"/>
    <xdr:sp macro="" textlink="">
      <xdr:nvSpPr>
        <xdr:cNvPr id="288" name="n_2aveValue【公営住宅】&#10;有形固定資産減価償却率">
          <a:extLst>
            <a:ext uri="{FF2B5EF4-FFF2-40B4-BE49-F238E27FC236}">
              <a16:creationId xmlns:a16="http://schemas.microsoft.com/office/drawing/2014/main" id="{663B1351-73F2-401E-ACB3-628D6AB5A25C}"/>
            </a:ext>
          </a:extLst>
        </xdr:cNvPr>
        <xdr:cNvSpPr txBox="1"/>
      </xdr:nvSpPr>
      <xdr:spPr>
        <a:xfrm>
          <a:off x="270574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289" name="n_3aveValue【公営住宅】&#10;有形固定資産減価償却率">
          <a:extLst>
            <a:ext uri="{FF2B5EF4-FFF2-40B4-BE49-F238E27FC236}">
              <a16:creationId xmlns:a16="http://schemas.microsoft.com/office/drawing/2014/main" id="{33A97B1E-2839-4756-ADFE-3316791B74CA}"/>
            </a:ext>
          </a:extLst>
        </xdr:cNvPr>
        <xdr:cNvSpPr txBox="1"/>
      </xdr:nvSpPr>
      <xdr:spPr>
        <a:xfrm>
          <a:off x="1816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4915</xdr:rowOff>
    </xdr:from>
    <xdr:ext cx="405111" cy="259045"/>
    <xdr:sp macro="" textlink="">
      <xdr:nvSpPr>
        <xdr:cNvPr id="290" name="n_4aveValue【公営住宅】&#10;有形固定資産減価償却率">
          <a:extLst>
            <a:ext uri="{FF2B5EF4-FFF2-40B4-BE49-F238E27FC236}">
              <a16:creationId xmlns:a16="http://schemas.microsoft.com/office/drawing/2014/main" id="{947E2436-DAF3-4E27-9455-A943EAAB03F8}"/>
            </a:ext>
          </a:extLst>
        </xdr:cNvPr>
        <xdr:cNvSpPr txBox="1"/>
      </xdr:nvSpPr>
      <xdr:spPr>
        <a:xfrm>
          <a:off x="927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164209</xdr:rowOff>
    </xdr:from>
    <xdr:ext cx="405111" cy="259045"/>
    <xdr:sp macro="" textlink="">
      <xdr:nvSpPr>
        <xdr:cNvPr id="291" name="n_2mainValue【公営住宅】&#10;有形固定資産減価償却率">
          <a:extLst>
            <a:ext uri="{FF2B5EF4-FFF2-40B4-BE49-F238E27FC236}">
              <a16:creationId xmlns:a16="http://schemas.microsoft.com/office/drawing/2014/main" id="{710D585E-1FCC-4AEF-83D9-3312789AE85D}"/>
            </a:ext>
          </a:extLst>
        </xdr:cNvPr>
        <xdr:cNvSpPr txBox="1"/>
      </xdr:nvSpPr>
      <xdr:spPr>
        <a:xfrm>
          <a:off x="2705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110326</xdr:rowOff>
    </xdr:from>
    <xdr:ext cx="405111" cy="259045"/>
    <xdr:sp macro="" textlink="">
      <xdr:nvSpPr>
        <xdr:cNvPr id="292" name="n_3mainValue【公営住宅】&#10;有形固定資産減価償却率">
          <a:extLst>
            <a:ext uri="{FF2B5EF4-FFF2-40B4-BE49-F238E27FC236}">
              <a16:creationId xmlns:a16="http://schemas.microsoft.com/office/drawing/2014/main" id="{D4BAE07D-050C-4267-8EB2-A35694DD83AB}"/>
            </a:ext>
          </a:extLst>
        </xdr:cNvPr>
        <xdr:cNvSpPr txBox="1"/>
      </xdr:nvSpPr>
      <xdr:spPr>
        <a:xfrm>
          <a:off x="1816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293" name="n_4mainValue【公営住宅】&#10;有形固定資産減価償却率">
          <a:extLst>
            <a:ext uri="{FF2B5EF4-FFF2-40B4-BE49-F238E27FC236}">
              <a16:creationId xmlns:a16="http://schemas.microsoft.com/office/drawing/2014/main" id="{7F3229DF-FC83-4A3E-BD65-6F7C4A8EF988}"/>
            </a:ext>
          </a:extLst>
        </xdr:cNvPr>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179D105E-5E6F-493E-890E-AADEEB33BD4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FD85A8A1-03CC-4796-982F-933018605FD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9A9AC9EB-76C6-4471-85EF-B44CB03C503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0257539D-B1B0-4E9B-98A3-0E6DF96196E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F510655E-8743-4042-A211-A1EE1831B52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F266236D-3E79-46CA-8A5D-CA10DA6A94A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1BFE4FDB-5A3B-4347-8F1A-DC6AEA8F729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84741E36-B519-499B-A5F1-ECCB8139DF0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3F456484-10C6-48B6-A905-2C6FB7680C9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0089CB95-633D-4ECC-AF34-2479BB103B3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a:extLst>
            <a:ext uri="{FF2B5EF4-FFF2-40B4-BE49-F238E27FC236}">
              <a16:creationId xmlns:a16="http://schemas.microsoft.com/office/drawing/2014/main" id="{E708BE31-F13E-4E81-8C2A-896DA8F6F93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a:extLst>
            <a:ext uri="{FF2B5EF4-FFF2-40B4-BE49-F238E27FC236}">
              <a16:creationId xmlns:a16="http://schemas.microsoft.com/office/drawing/2014/main" id="{AAC3CBE5-9A22-42F2-9CF3-3EA82F70A27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a:extLst>
            <a:ext uri="{FF2B5EF4-FFF2-40B4-BE49-F238E27FC236}">
              <a16:creationId xmlns:a16="http://schemas.microsoft.com/office/drawing/2014/main" id="{07950748-BA2E-4CA2-8AB2-34F8F4AEB7F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a:extLst>
            <a:ext uri="{FF2B5EF4-FFF2-40B4-BE49-F238E27FC236}">
              <a16:creationId xmlns:a16="http://schemas.microsoft.com/office/drawing/2014/main" id="{874B45BF-0E91-4EC2-97B8-52CC32B6364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27815533-74A5-4700-B580-44E29E57E6C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id="{33D3BDE3-3D83-4B11-A99F-D9B5EE0E4B5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a:extLst>
            <a:ext uri="{FF2B5EF4-FFF2-40B4-BE49-F238E27FC236}">
              <a16:creationId xmlns:a16="http://schemas.microsoft.com/office/drawing/2014/main" id="{EE81783C-8544-447F-9BB9-6641455D95A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a:extLst>
            <a:ext uri="{FF2B5EF4-FFF2-40B4-BE49-F238E27FC236}">
              <a16:creationId xmlns:a16="http://schemas.microsoft.com/office/drawing/2014/main" id="{880B9499-E03C-4F29-A4C1-D7892656F98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a:extLst>
            <a:ext uri="{FF2B5EF4-FFF2-40B4-BE49-F238E27FC236}">
              <a16:creationId xmlns:a16="http://schemas.microsoft.com/office/drawing/2014/main" id="{4D2580A2-AC81-4864-BD15-D5C437EE75A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3" name="テキスト ボックス 312">
          <a:extLst>
            <a:ext uri="{FF2B5EF4-FFF2-40B4-BE49-F238E27FC236}">
              <a16:creationId xmlns:a16="http://schemas.microsoft.com/office/drawing/2014/main" id="{0912A589-71D8-4997-8679-0A41DBED5A77}"/>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8FED94DB-4ED9-451D-963F-34B936D05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a:extLst>
            <a:ext uri="{FF2B5EF4-FFF2-40B4-BE49-F238E27FC236}">
              <a16:creationId xmlns:a16="http://schemas.microsoft.com/office/drawing/2014/main" id="{D5BDE0AA-FCAE-474D-9233-7E2D1BF0AEF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559589B8-616A-454F-9B2F-69A969AD05E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161162</xdr:rowOff>
    </xdr:from>
    <xdr:to>
      <xdr:col>54</xdr:col>
      <xdr:colOff>189865</xdr:colOff>
      <xdr:row>86</xdr:row>
      <xdr:rowOff>89915</xdr:rowOff>
    </xdr:to>
    <xdr:cxnSp macro="">
      <xdr:nvCxnSpPr>
        <xdr:cNvPr id="317" name="直線コネクタ 316">
          <a:extLst>
            <a:ext uri="{FF2B5EF4-FFF2-40B4-BE49-F238E27FC236}">
              <a16:creationId xmlns:a16="http://schemas.microsoft.com/office/drawing/2014/main" id="{A897C3A4-6515-4685-860D-1A87D94CA74B}"/>
            </a:ext>
          </a:extLst>
        </xdr:cNvPr>
        <xdr:cNvCxnSpPr/>
      </xdr:nvCxnSpPr>
      <xdr:spPr>
        <a:xfrm flipV="1">
          <a:off x="10476865" y="13534262"/>
          <a:ext cx="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93742</xdr:rowOff>
    </xdr:from>
    <xdr:ext cx="469744" cy="259045"/>
    <xdr:sp macro="" textlink="">
      <xdr:nvSpPr>
        <xdr:cNvPr id="318" name="【公営住宅】&#10;一人当たり面積最小値テキスト">
          <a:extLst>
            <a:ext uri="{FF2B5EF4-FFF2-40B4-BE49-F238E27FC236}">
              <a16:creationId xmlns:a16="http://schemas.microsoft.com/office/drawing/2014/main" id="{E44CF72E-DFD0-4600-B87B-3AED1E91EC8C}"/>
            </a:ext>
          </a:extLst>
        </xdr:cNvPr>
        <xdr:cNvSpPr txBox="1"/>
      </xdr:nvSpPr>
      <xdr:spPr>
        <a:xfrm>
          <a:off x="10515600" y="148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89915</xdr:rowOff>
    </xdr:from>
    <xdr:to>
      <xdr:col>55</xdr:col>
      <xdr:colOff>88900</xdr:colOff>
      <xdr:row>86</xdr:row>
      <xdr:rowOff>89915</xdr:rowOff>
    </xdr:to>
    <xdr:cxnSp macro="">
      <xdr:nvCxnSpPr>
        <xdr:cNvPr id="319" name="直線コネクタ 318">
          <a:extLst>
            <a:ext uri="{FF2B5EF4-FFF2-40B4-BE49-F238E27FC236}">
              <a16:creationId xmlns:a16="http://schemas.microsoft.com/office/drawing/2014/main" id="{18AEA20B-0B40-4AC9-A35F-3AA86A70615F}"/>
            </a:ext>
          </a:extLst>
        </xdr:cNvPr>
        <xdr:cNvCxnSpPr/>
      </xdr:nvCxnSpPr>
      <xdr:spPr>
        <a:xfrm>
          <a:off x="10388600" y="1483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107839</xdr:rowOff>
    </xdr:from>
    <xdr:ext cx="534377" cy="259045"/>
    <xdr:sp macro="" textlink="">
      <xdr:nvSpPr>
        <xdr:cNvPr id="320" name="【公営住宅】&#10;一人当たり面積最大値テキスト">
          <a:extLst>
            <a:ext uri="{FF2B5EF4-FFF2-40B4-BE49-F238E27FC236}">
              <a16:creationId xmlns:a16="http://schemas.microsoft.com/office/drawing/2014/main" id="{9B9A8876-9879-4071-B277-42385EB60BFB}"/>
            </a:ext>
          </a:extLst>
        </xdr:cNvPr>
        <xdr:cNvSpPr txBox="1"/>
      </xdr:nvSpPr>
      <xdr:spPr>
        <a:xfrm>
          <a:off x="10515600" y="1330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161162</xdr:rowOff>
    </xdr:from>
    <xdr:to>
      <xdr:col>55</xdr:col>
      <xdr:colOff>88900</xdr:colOff>
      <xdr:row>78</xdr:row>
      <xdr:rowOff>161162</xdr:rowOff>
    </xdr:to>
    <xdr:cxnSp macro="">
      <xdr:nvCxnSpPr>
        <xdr:cNvPr id="321" name="直線コネクタ 320">
          <a:extLst>
            <a:ext uri="{FF2B5EF4-FFF2-40B4-BE49-F238E27FC236}">
              <a16:creationId xmlns:a16="http://schemas.microsoft.com/office/drawing/2014/main" id="{7D3089AC-BC2E-46AC-97D2-24B2F9494153}"/>
            </a:ext>
          </a:extLst>
        </xdr:cNvPr>
        <xdr:cNvCxnSpPr/>
      </xdr:nvCxnSpPr>
      <xdr:spPr>
        <a:xfrm>
          <a:off x="10388600" y="135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123080</xdr:rowOff>
    </xdr:from>
    <xdr:ext cx="469744" cy="259045"/>
    <xdr:sp macro="" textlink="">
      <xdr:nvSpPr>
        <xdr:cNvPr id="322" name="【公営住宅】&#10;一人当たり面積平均値テキスト">
          <a:extLst>
            <a:ext uri="{FF2B5EF4-FFF2-40B4-BE49-F238E27FC236}">
              <a16:creationId xmlns:a16="http://schemas.microsoft.com/office/drawing/2014/main" id="{5CC5766D-9DDC-46CC-AC0E-6F8BEA818B8B}"/>
            </a:ext>
          </a:extLst>
        </xdr:cNvPr>
        <xdr:cNvSpPr txBox="1"/>
      </xdr:nvSpPr>
      <xdr:spPr>
        <a:xfrm>
          <a:off x="10515600" y="14524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144653</xdr:rowOff>
    </xdr:from>
    <xdr:to>
      <xdr:col>55</xdr:col>
      <xdr:colOff>50800</xdr:colOff>
      <xdr:row>85</xdr:row>
      <xdr:rowOff>74803</xdr:rowOff>
    </xdr:to>
    <xdr:sp macro="" textlink="">
      <xdr:nvSpPr>
        <xdr:cNvPr id="323" name="フローチャート: 判断 322">
          <a:extLst>
            <a:ext uri="{FF2B5EF4-FFF2-40B4-BE49-F238E27FC236}">
              <a16:creationId xmlns:a16="http://schemas.microsoft.com/office/drawing/2014/main" id="{30D9294C-24F4-401A-B2A4-48954455EA2A}"/>
            </a:ext>
          </a:extLst>
        </xdr:cNvPr>
        <xdr:cNvSpPr/>
      </xdr:nvSpPr>
      <xdr:spPr>
        <a:xfrm>
          <a:off x="10426700" y="1454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168656</xdr:rowOff>
    </xdr:from>
    <xdr:to>
      <xdr:col>50</xdr:col>
      <xdr:colOff>165100</xdr:colOff>
      <xdr:row>85</xdr:row>
      <xdr:rowOff>98806</xdr:rowOff>
    </xdr:to>
    <xdr:sp macro="" textlink="">
      <xdr:nvSpPr>
        <xdr:cNvPr id="324" name="フローチャート: 判断 323">
          <a:extLst>
            <a:ext uri="{FF2B5EF4-FFF2-40B4-BE49-F238E27FC236}">
              <a16:creationId xmlns:a16="http://schemas.microsoft.com/office/drawing/2014/main" id="{3E9B7D11-36B3-429A-A21C-FEE36652F38B}"/>
            </a:ext>
          </a:extLst>
        </xdr:cNvPr>
        <xdr:cNvSpPr/>
      </xdr:nvSpPr>
      <xdr:spPr>
        <a:xfrm>
          <a:off x="9588500" y="1457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11685</xdr:rowOff>
    </xdr:from>
    <xdr:to>
      <xdr:col>46</xdr:col>
      <xdr:colOff>38100</xdr:colOff>
      <xdr:row>85</xdr:row>
      <xdr:rowOff>113285</xdr:rowOff>
    </xdr:to>
    <xdr:sp macro="" textlink="">
      <xdr:nvSpPr>
        <xdr:cNvPr id="325" name="フローチャート: 判断 324">
          <a:extLst>
            <a:ext uri="{FF2B5EF4-FFF2-40B4-BE49-F238E27FC236}">
              <a16:creationId xmlns:a16="http://schemas.microsoft.com/office/drawing/2014/main" id="{CFEA658C-CFC4-4663-AF53-6C0464EF9F33}"/>
            </a:ext>
          </a:extLst>
        </xdr:cNvPr>
        <xdr:cNvSpPr/>
      </xdr:nvSpPr>
      <xdr:spPr>
        <a:xfrm>
          <a:off x="8699500" y="1458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15621</xdr:rowOff>
    </xdr:from>
    <xdr:to>
      <xdr:col>41</xdr:col>
      <xdr:colOff>101600</xdr:colOff>
      <xdr:row>85</xdr:row>
      <xdr:rowOff>117221</xdr:rowOff>
    </xdr:to>
    <xdr:sp macro="" textlink="">
      <xdr:nvSpPr>
        <xdr:cNvPr id="326" name="フローチャート: 判断 325">
          <a:extLst>
            <a:ext uri="{FF2B5EF4-FFF2-40B4-BE49-F238E27FC236}">
              <a16:creationId xmlns:a16="http://schemas.microsoft.com/office/drawing/2014/main" id="{5089A7FE-53F0-4FEF-A522-B64D32769CA9}"/>
            </a:ext>
          </a:extLst>
        </xdr:cNvPr>
        <xdr:cNvSpPr/>
      </xdr:nvSpPr>
      <xdr:spPr>
        <a:xfrm>
          <a:off x="7810500" y="1458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10413</xdr:rowOff>
    </xdr:from>
    <xdr:to>
      <xdr:col>36</xdr:col>
      <xdr:colOff>165100</xdr:colOff>
      <xdr:row>85</xdr:row>
      <xdr:rowOff>112013</xdr:rowOff>
    </xdr:to>
    <xdr:sp macro="" textlink="">
      <xdr:nvSpPr>
        <xdr:cNvPr id="327" name="フローチャート: 判断 326">
          <a:extLst>
            <a:ext uri="{FF2B5EF4-FFF2-40B4-BE49-F238E27FC236}">
              <a16:creationId xmlns:a16="http://schemas.microsoft.com/office/drawing/2014/main" id="{10A2D144-981C-44BF-BF90-F6DDDFFCCB9A}"/>
            </a:ext>
          </a:extLst>
        </xdr:cNvPr>
        <xdr:cNvSpPr/>
      </xdr:nvSpPr>
      <xdr:spPr>
        <a:xfrm>
          <a:off x="6921500" y="1458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C88176F2-4EF6-4561-BFDC-65C21FD776F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C0B29709-F241-4F4B-92C6-79CD9E38790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6B9B27A3-1613-4E6B-8D71-1E4FB237BFB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472BE187-3600-42F2-9B85-DEFDB2AEA82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D97F0ED7-FC9C-4E3F-9B11-4DBA9D6ADA9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110362</xdr:rowOff>
    </xdr:from>
    <xdr:to>
      <xdr:col>46</xdr:col>
      <xdr:colOff>38100</xdr:colOff>
      <xdr:row>86</xdr:row>
      <xdr:rowOff>40512</xdr:rowOff>
    </xdr:to>
    <xdr:sp macro="" textlink="">
      <xdr:nvSpPr>
        <xdr:cNvPr id="333" name="楕円 332">
          <a:extLst>
            <a:ext uri="{FF2B5EF4-FFF2-40B4-BE49-F238E27FC236}">
              <a16:creationId xmlns:a16="http://schemas.microsoft.com/office/drawing/2014/main" id="{5FFDB0AC-B3D7-4362-9532-F5C8EEFC97B7}"/>
            </a:ext>
          </a:extLst>
        </xdr:cNvPr>
        <xdr:cNvSpPr/>
      </xdr:nvSpPr>
      <xdr:spPr>
        <a:xfrm>
          <a:off x="8699500" y="1468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102870</xdr:rowOff>
    </xdr:from>
    <xdr:to>
      <xdr:col>41</xdr:col>
      <xdr:colOff>101600</xdr:colOff>
      <xdr:row>86</xdr:row>
      <xdr:rowOff>33020</xdr:rowOff>
    </xdr:to>
    <xdr:sp macro="" textlink="">
      <xdr:nvSpPr>
        <xdr:cNvPr id="334" name="楕円 333">
          <a:extLst>
            <a:ext uri="{FF2B5EF4-FFF2-40B4-BE49-F238E27FC236}">
              <a16:creationId xmlns:a16="http://schemas.microsoft.com/office/drawing/2014/main" id="{00D89C15-7F44-4DE2-96C8-DD6BA876E872}"/>
            </a:ext>
          </a:extLst>
        </xdr:cNvPr>
        <xdr:cNvSpPr/>
      </xdr:nvSpPr>
      <xdr:spPr>
        <a:xfrm>
          <a:off x="7810500" y="1467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153670</xdr:rowOff>
    </xdr:from>
    <xdr:to>
      <xdr:col>45</xdr:col>
      <xdr:colOff>177800</xdr:colOff>
      <xdr:row>85</xdr:row>
      <xdr:rowOff>161162</xdr:rowOff>
    </xdr:to>
    <xdr:cxnSp macro="">
      <xdr:nvCxnSpPr>
        <xdr:cNvPr id="335" name="直線コネクタ 334">
          <a:extLst>
            <a:ext uri="{FF2B5EF4-FFF2-40B4-BE49-F238E27FC236}">
              <a16:creationId xmlns:a16="http://schemas.microsoft.com/office/drawing/2014/main" id="{7A5FFB02-C413-4855-AF7B-0CD7244F97ED}"/>
            </a:ext>
          </a:extLst>
        </xdr:cNvPr>
        <xdr:cNvCxnSpPr/>
      </xdr:nvCxnSpPr>
      <xdr:spPr>
        <a:xfrm>
          <a:off x="7861300" y="14726920"/>
          <a:ext cx="889000" cy="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50673</xdr:rowOff>
    </xdr:from>
    <xdr:to>
      <xdr:col>36</xdr:col>
      <xdr:colOff>165100</xdr:colOff>
      <xdr:row>83</xdr:row>
      <xdr:rowOff>152273</xdr:rowOff>
    </xdr:to>
    <xdr:sp macro="" textlink="">
      <xdr:nvSpPr>
        <xdr:cNvPr id="336" name="楕円 335">
          <a:extLst>
            <a:ext uri="{FF2B5EF4-FFF2-40B4-BE49-F238E27FC236}">
              <a16:creationId xmlns:a16="http://schemas.microsoft.com/office/drawing/2014/main" id="{922D762F-184C-4B50-91D3-8458CB97E96B}"/>
            </a:ext>
          </a:extLst>
        </xdr:cNvPr>
        <xdr:cNvSpPr/>
      </xdr:nvSpPr>
      <xdr:spPr>
        <a:xfrm>
          <a:off x="6921500" y="1428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101473</xdr:rowOff>
    </xdr:from>
    <xdr:to>
      <xdr:col>41</xdr:col>
      <xdr:colOff>50800</xdr:colOff>
      <xdr:row>85</xdr:row>
      <xdr:rowOff>153670</xdr:rowOff>
    </xdr:to>
    <xdr:cxnSp macro="">
      <xdr:nvCxnSpPr>
        <xdr:cNvPr id="337" name="直線コネクタ 336">
          <a:extLst>
            <a:ext uri="{FF2B5EF4-FFF2-40B4-BE49-F238E27FC236}">
              <a16:creationId xmlns:a16="http://schemas.microsoft.com/office/drawing/2014/main" id="{A6AE945C-E9EB-49DD-A129-074D39A555E7}"/>
            </a:ext>
          </a:extLst>
        </xdr:cNvPr>
        <xdr:cNvCxnSpPr/>
      </xdr:nvCxnSpPr>
      <xdr:spPr>
        <a:xfrm>
          <a:off x="6972300" y="14331823"/>
          <a:ext cx="889000" cy="39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115333</xdr:rowOff>
    </xdr:from>
    <xdr:ext cx="469744" cy="259045"/>
    <xdr:sp macro="" textlink="">
      <xdr:nvSpPr>
        <xdr:cNvPr id="338" name="n_1aveValue【公営住宅】&#10;一人当たり面積">
          <a:extLst>
            <a:ext uri="{FF2B5EF4-FFF2-40B4-BE49-F238E27FC236}">
              <a16:creationId xmlns:a16="http://schemas.microsoft.com/office/drawing/2014/main" id="{C5CFA404-9416-4EF5-970D-FC07B5D97D5C}"/>
            </a:ext>
          </a:extLst>
        </xdr:cNvPr>
        <xdr:cNvSpPr txBox="1"/>
      </xdr:nvSpPr>
      <xdr:spPr>
        <a:xfrm>
          <a:off x="9391727" y="1434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129812</xdr:rowOff>
    </xdr:from>
    <xdr:ext cx="469744" cy="259045"/>
    <xdr:sp macro="" textlink="">
      <xdr:nvSpPr>
        <xdr:cNvPr id="339" name="n_2aveValue【公営住宅】&#10;一人当たり面積">
          <a:extLst>
            <a:ext uri="{FF2B5EF4-FFF2-40B4-BE49-F238E27FC236}">
              <a16:creationId xmlns:a16="http://schemas.microsoft.com/office/drawing/2014/main" id="{146FBA3F-966E-4519-BEA2-D7791E3CCC7D}"/>
            </a:ext>
          </a:extLst>
        </xdr:cNvPr>
        <xdr:cNvSpPr txBox="1"/>
      </xdr:nvSpPr>
      <xdr:spPr>
        <a:xfrm>
          <a:off x="8515427" y="1436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133748</xdr:rowOff>
    </xdr:from>
    <xdr:ext cx="469744" cy="259045"/>
    <xdr:sp macro="" textlink="">
      <xdr:nvSpPr>
        <xdr:cNvPr id="340" name="n_3aveValue【公営住宅】&#10;一人当たり面積">
          <a:extLst>
            <a:ext uri="{FF2B5EF4-FFF2-40B4-BE49-F238E27FC236}">
              <a16:creationId xmlns:a16="http://schemas.microsoft.com/office/drawing/2014/main" id="{BA57AC12-63DC-4CA5-AF19-AB4D5CFA2771}"/>
            </a:ext>
          </a:extLst>
        </xdr:cNvPr>
        <xdr:cNvSpPr txBox="1"/>
      </xdr:nvSpPr>
      <xdr:spPr>
        <a:xfrm>
          <a:off x="7626427" y="1436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103140</xdr:rowOff>
    </xdr:from>
    <xdr:ext cx="469744" cy="259045"/>
    <xdr:sp macro="" textlink="">
      <xdr:nvSpPr>
        <xdr:cNvPr id="341" name="n_4aveValue【公営住宅】&#10;一人当たり面積">
          <a:extLst>
            <a:ext uri="{FF2B5EF4-FFF2-40B4-BE49-F238E27FC236}">
              <a16:creationId xmlns:a16="http://schemas.microsoft.com/office/drawing/2014/main" id="{E140B81B-B892-4E92-85C9-702F4A88718D}"/>
            </a:ext>
          </a:extLst>
        </xdr:cNvPr>
        <xdr:cNvSpPr txBox="1"/>
      </xdr:nvSpPr>
      <xdr:spPr>
        <a:xfrm>
          <a:off x="6737427" y="1467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31639</xdr:rowOff>
    </xdr:from>
    <xdr:ext cx="469744" cy="259045"/>
    <xdr:sp macro="" textlink="">
      <xdr:nvSpPr>
        <xdr:cNvPr id="342" name="n_2mainValue【公営住宅】&#10;一人当たり面積">
          <a:extLst>
            <a:ext uri="{FF2B5EF4-FFF2-40B4-BE49-F238E27FC236}">
              <a16:creationId xmlns:a16="http://schemas.microsoft.com/office/drawing/2014/main" id="{6A634476-5229-4976-99A7-ABC0D0040D4E}"/>
            </a:ext>
          </a:extLst>
        </xdr:cNvPr>
        <xdr:cNvSpPr txBox="1"/>
      </xdr:nvSpPr>
      <xdr:spPr>
        <a:xfrm>
          <a:off x="8515427" y="1477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24147</xdr:rowOff>
    </xdr:from>
    <xdr:ext cx="469744" cy="259045"/>
    <xdr:sp macro="" textlink="">
      <xdr:nvSpPr>
        <xdr:cNvPr id="343" name="n_3mainValue【公営住宅】&#10;一人当たり面積">
          <a:extLst>
            <a:ext uri="{FF2B5EF4-FFF2-40B4-BE49-F238E27FC236}">
              <a16:creationId xmlns:a16="http://schemas.microsoft.com/office/drawing/2014/main" id="{BF882028-F29E-4E94-9DA7-873B88B0ED91}"/>
            </a:ext>
          </a:extLst>
        </xdr:cNvPr>
        <xdr:cNvSpPr txBox="1"/>
      </xdr:nvSpPr>
      <xdr:spPr>
        <a:xfrm>
          <a:off x="7626427" y="1476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168800</xdr:rowOff>
    </xdr:from>
    <xdr:ext cx="469744" cy="259045"/>
    <xdr:sp macro="" textlink="">
      <xdr:nvSpPr>
        <xdr:cNvPr id="344" name="n_4mainValue【公営住宅】&#10;一人当たり面積">
          <a:extLst>
            <a:ext uri="{FF2B5EF4-FFF2-40B4-BE49-F238E27FC236}">
              <a16:creationId xmlns:a16="http://schemas.microsoft.com/office/drawing/2014/main" id="{AA14ADFE-E6C5-41A1-B814-23213510ED83}"/>
            </a:ext>
          </a:extLst>
        </xdr:cNvPr>
        <xdr:cNvSpPr txBox="1"/>
      </xdr:nvSpPr>
      <xdr:spPr>
        <a:xfrm>
          <a:off x="6737427" y="1405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a:extLst>
            <a:ext uri="{FF2B5EF4-FFF2-40B4-BE49-F238E27FC236}">
              <a16:creationId xmlns:a16="http://schemas.microsoft.com/office/drawing/2014/main" id="{086D3B4E-5755-4DAB-B128-9CB64412DBA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a:extLst>
            <a:ext uri="{FF2B5EF4-FFF2-40B4-BE49-F238E27FC236}">
              <a16:creationId xmlns:a16="http://schemas.microsoft.com/office/drawing/2014/main" id="{9A401196-2187-4558-A72D-25E92789098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a:extLst>
            <a:ext uri="{FF2B5EF4-FFF2-40B4-BE49-F238E27FC236}">
              <a16:creationId xmlns:a16="http://schemas.microsoft.com/office/drawing/2014/main" id="{13C0C45B-8F0B-45A6-AA8E-1ECEFD57079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a:extLst>
            <a:ext uri="{FF2B5EF4-FFF2-40B4-BE49-F238E27FC236}">
              <a16:creationId xmlns:a16="http://schemas.microsoft.com/office/drawing/2014/main" id="{7BE16006-F294-4B22-9329-FD6575F3D82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a:extLst>
            <a:ext uri="{FF2B5EF4-FFF2-40B4-BE49-F238E27FC236}">
              <a16:creationId xmlns:a16="http://schemas.microsoft.com/office/drawing/2014/main" id="{2CB53123-005A-4285-8666-DE3F15E323A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a:extLst>
            <a:ext uri="{FF2B5EF4-FFF2-40B4-BE49-F238E27FC236}">
              <a16:creationId xmlns:a16="http://schemas.microsoft.com/office/drawing/2014/main" id="{265D0B8C-0B21-489A-9330-F29F5DB8DA5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a:extLst>
            <a:ext uri="{FF2B5EF4-FFF2-40B4-BE49-F238E27FC236}">
              <a16:creationId xmlns:a16="http://schemas.microsoft.com/office/drawing/2014/main" id="{B0127DBE-DA24-4754-94F2-397458A55E4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a:extLst>
            <a:ext uri="{FF2B5EF4-FFF2-40B4-BE49-F238E27FC236}">
              <a16:creationId xmlns:a16="http://schemas.microsoft.com/office/drawing/2014/main" id="{915B5A24-28A7-4F7C-BC60-D6049B61F3D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3" name="テキスト ボックス 352">
          <a:extLst>
            <a:ext uri="{FF2B5EF4-FFF2-40B4-BE49-F238E27FC236}">
              <a16:creationId xmlns:a16="http://schemas.microsoft.com/office/drawing/2014/main" id="{817B30CA-2337-4FD7-97F3-444CCDB3E8E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4" name="直線コネクタ 353">
          <a:extLst>
            <a:ext uri="{FF2B5EF4-FFF2-40B4-BE49-F238E27FC236}">
              <a16:creationId xmlns:a16="http://schemas.microsoft.com/office/drawing/2014/main" id="{7C14D989-841A-4AB3-B512-31086C504B8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5" name="テキスト ボックス 354">
          <a:extLst>
            <a:ext uri="{FF2B5EF4-FFF2-40B4-BE49-F238E27FC236}">
              <a16:creationId xmlns:a16="http://schemas.microsoft.com/office/drawing/2014/main" id="{81A7F03A-9CB1-4D27-9200-6FFED2224E1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6" name="直線コネクタ 355">
          <a:extLst>
            <a:ext uri="{FF2B5EF4-FFF2-40B4-BE49-F238E27FC236}">
              <a16:creationId xmlns:a16="http://schemas.microsoft.com/office/drawing/2014/main" id="{30E46BDD-3D57-43E9-B9CA-545E75FF6BC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7" name="テキスト ボックス 356">
          <a:extLst>
            <a:ext uri="{FF2B5EF4-FFF2-40B4-BE49-F238E27FC236}">
              <a16:creationId xmlns:a16="http://schemas.microsoft.com/office/drawing/2014/main" id="{7EC98808-6466-4CEA-AD11-3FD521F6CA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8" name="直線コネクタ 357">
          <a:extLst>
            <a:ext uri="{FF2B5EF4-FFF2-40B4-BE49-F238E27FC236}">
              <a16:creationId xmlns:a16="http://schemas.microsoft.com/office/drawing/2014/main" id="{00416C79-CACD-46AD-9DDB-7BE7E971884D}"/>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9" name="テキスト ボックス 358">
          <a:extLst>
            <a:ext uri="{FF2B5EF4-FFF2-40B4-BE49-F238E27FC236}">
              <a16:creationId xmlns:a16="http://schemas.microsoft.com/office/drawing/2014/main" id="{B5B7E5A9-0CDF-4844-BB0A-3EB45D898218}"/>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0" name="直線コネクタ 359">
          <a:extLst>
            <a:ext uri="{FF2B5EF4-FFF2-40B4-BE49-F238E27FC236}">
              <a16:creationId xmlns:a16="http://schemas.microsoft.com/office/drawing/2014/main" id="{A84B0C0D-4AC0-4113-804D-FC1D3FE1A3B9}"/>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1" name="テキスト ボックス 360">
          <a:extLst>
            <a:ext uri="{FF2B5EF4-FFF2-40B4-BE49-F238E27FC236}">
              <a16:creationId xmlns:a16="http://schemas.microsoft.com/office/drawing/2014/main" id="{64A88B45-616B-47BC-B1DF-094069D7C89E}"/>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2" name="直線コネクタ 361">
          <a:extLst>
            <a:ext uri="{FF2B5EF4-FFF2-40B4-BE49-F238E27FC236}">
              <a16:creationId xmlns:a16="http://schemas.microsoft.com/office/drawing/2014/main" id="{9D834993-730F-41B6-B607-50F3E19D2E73}"/>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3" name="テキスト ボックス 362">
          <a:extLst>
            <a:ext uri="{FF2B5EF4-FFF2-40B4-BE49-F238E27FC236}">
              <a16:creationId xmlns:a16="http://schemas.microsoft.com/office/drawing/2014/main" id="{1DF31E1F-356D-41DB-B107-8D2590D917A6}"/>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4" name="直線コネクタ 363">
          <a:extLst>
            <a:ext uri="{FF2B5EF4-FFF2-40B4-BE49-F238E27FC236}">
              <a16:creationId xmlns:a16="http://schemas.microsoft.com/office/drawing/2014/main" id="{7ED00E1C-5938-47DF-BD87-680F3F79F0C4}"/>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65" name="テキスト ボックス 364">
          <a:extLst>
            <a:ext uri="{FF2B5EF4-FFF2-40B4-BE49-F238E27FC236}">
              <a16:creationId xmlns:a16="http://schemas.microsoft.com/office/drawing/2014/main" id="{EB0C2918-0753-4C3A-BE2D-DC1BD805DC93}"/>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a:extLst>
            <a:ext uri="{FF2B5EF4-FFF2-40B4-BE49-F238E27FC236}">
              <a16:creationId xmlns:a16="http://schemas.microsoft.com/office/drawing/2014/main" id="{811598EA-801F-4275-B3F3-3756BEF56D7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港湾・漁港】&#10;有形固定資産減価償却率グラフ枠">
          <a:extLst>
            <a:ext uri="{FF2B5EF4-FFF2-40B4-BE49-F238E27FC236}">
              <a16:creationId xmlns:a16="http://schemas.microsoft.com/office/drawing/2014/main" id="{4E36B84D-495F-4E4E-B0D1-8831D7E6714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70486</xdr:rowOff>
    </xdr:from>
    <xdr:to>
      <xdr:col>24</xdr:col>
      <xdr:colOff>62865</xdr:colOff>
      <xdr:row>107</xdr:row>
      <xdr:rowOff>40005</xdr:rowOff>
    </xdr:to>
    <xdr:cxnSp macro="">
      <xdr:nvCxnSpPr>
        <xdr:cNvPr id="368" name="直線コネクタ 367">
          <a:extLst>
            <a:ext uri="{FF2B5EF4-FFF2-40B4-BE49-F238E27FC236}">
              <a16:creationId xmlns:a16="http://schemas.microsoft.com/office/drawing/2014/main" id="{E28FB4A8-E1B4-4209-B3E5-C64117423CE7}"/>
            </a:ext>
          </a:extLst>
        </xdr:cNvPr>
        <xdr:cNvCxnSpPr/>
      </xdr:nvCxnSpPr>
      <xdr:spPr>
        <a:xfrm flipV="1">
          <a:off x="4634865" y="17215486"/>
          <a:ext cx="0" cy="1169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58437</xdr:rowOff>
    </xdr:from>
    <xdr:ext cx="405111" cy="259045"/>
    <xdr:sp macro="" textlink="">
      <xdr:nvSpPr>
        <xdr:cNvPr id="369" name="【港湾・漁港】&#10;有形固定資産減価償却率最小値テキスト">
          <a:extLst>
            <a:ext uri="{FF2B5EF4-FFF2-40B4-BE49-F238E27FC236}">
              <a16:creationId xmlns:a16="http://schemas.microsoft.com/office/drawing/2014/main" id="{A4CB1BD6-871D-4C1A-8E1B-6CD1C9748449}"/>
            </a:ext>
          </a:extLst>
        </xdr:cNvPr>
        <xdr:cNvSpPr txBox="1"/>
      </xdr:nvSpPr>
      <xdr:spPr>
        <a:xfrm>
          <a:off x="4673600" y="1840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40005</xdr:rowOff>
    </xdr:from>
    <xdr:to>
      <xdr:col>24</xdr:col>
      <xdr:colOff>152400</xdr:colOff>
      <xdr:row>107</xdr:row>
      <xdr:rowOff>40005</xdr:rowOff>
    </xdr:to>
    <xdr:cxnSp macro="">
      <xdr:nvCxnSpPr>
        <xdr:cNvPr id="370" name="直線コネクタ 369">
          <a:extLst>
            <a:ext uri="{FF2B5EF4-FFF2-40B4-BE49-F238E27FC236}">
              <a16:creationId xmlns:a16="http://schemas.microsoft.com/office/drawing/2014/main" id="{41ABD3A9-3AA6-4AAB-B7B4-1FB0BEBBC6F0}"/>
            </a:ext>
          </a:extLst>
        </xdr:cNvPr>
        <xdr:cNvCxnSpPr/>
      </xdr:nvCxnSpPr>
      <xdr:spPr>
        <a:xfrm>
          <a:off x="4546600" y="1838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17163</xdr:rowOff>
    </xdr:from>
    <xdr:ext cx="340478" cy="259045"/>
    <xdr:sp macro="" textlink="">
      <xdr:nvSpPr>
        <xdr:cNvPr id="371" name="【港湾・漁港】&#10;有形固定資産減価償却率最大値テキスト">
          <a:extLst>
            <a:ext uri="{FF2B5EF4-FFF2-40B4-BE49-F238E27FC236}">
              <a16:creationId xmlns:a16="http://schemas.microsoft.com/office/drawing/2014/main" id="{45B9B22B-1238-48EC-9B06-49F72CA9B0B4}"/>
            </a:ext>
          </a:extLst>
        </xdr:cNvPr>
        <xdr:cNvSpPr txBox="1"/>
      </xdr:nvSpPr>
      <xdr:spPr>
        <a:xfrm>
          <a:off x="4673600" y="169907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70486</xdr:rowOff>
    </xdr:from>
    <xdr:to>
      <xdr:col>24</xdr:col>
      <xdr:colOff>152400</xdr:colOff>
      <xdr:row>100</xdr:row>
      <xdr:rowOff>70486</xdr:rowOff>
    </xdr:to>
    <xdr:cxnSp macro="">
      <xdr:nvCxnSpPr>
        <xdr:cNvPr id="372" name="直線コネクタ 371">
          <a:extLst>
            <a:ext uri="{FF2B5EF4-FFF2-40B4-BE49-F238E27FC236}">
              <a16:creationId xmlns:a16="http://schemas.microsoft.com/office/drawing/2014/main" id="{43236BB9-57F2-4837-B2CD-6D17E7445227}"/>
            </a:ext>
          </a:extLst>
        </xdr:cNvPr>
        <xdr:cNvCxnSpPr/>
      </xdr:nvCxnSpPr>
      <xdr:spPr>
        <a:xfrm>
          <a:off x="4546600" y="1721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102888</xdr:rowOff>
    </xdr:from>
    <xdr:ext cx="405111" cy="259045"/>
    <xdr:sp macro="" textlink="">
      <xdr:nvSpPr>
        <xdr:cNvPr id="373" name="【港湾・漁港】&#10;有形固定資産減価償却率平均値テキスト">
          <a:extLst>
            <a:ext uri="{FF2B5EF4-FFF2-40B4-BE49-F238E27FC236}">
              <a16:creationId xmlns:a16="http://schemas.microsoft.com/office/drawing/2014/main" id="{2BF66DEC-C43C-4CE3-8DDC-D3BE1DC4E91E}"/>
            </a:ext>
          </a:extLst>
        </xdr:cNvPr>
        <xdr:cNvSpPr txBox="1"/>
      </xdr:nvSpPr>
      <xdr:spPr>
        <a:xfrm>
          <a:off x="4673600" y="18276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124461</xdr:rowOff>
    </xdr:from>
    <xdr:to>
      <xdr:col>24</xdr:col>
      <xdr:colOff>114300</xdr:colOff>
      <xdr:row>107</xdr:row>
      <xdr:rowOff>54611</xdr:rowOff>
    </xdr:to>
    <xdr:sp macro="" textlink="">
      <xdr:nvSpPr>
        <xdr:cNvPr id="374" name="フローチャート: 判断 373">
          <a:extLst>
            <a:ext uri="{FF2B5EF4-FFF2-40B4-BE49-F238E27FC236}">
              <a16:creationId xmlns:a16="http://schemas.microsoft.com/office/drawing/2014/main" id="{3D854051-DF85-4D6C-A15E-84FF9E23B42A}"/>
            </a:ext>
          </a:extLst>
        </xdr:cNvPr>
        <xdr:cNvSpPr/>
      </xdr:nvSpPr>
      <xdr:spPr>
        <a:xfrm>
          <a:off x="45847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57786</xdr:rowOff>
    </xdr:from>
    <xdr:to>
      <xdr:col>20</xdr:col>
      <xdr:colOff>38100</xdr:colOff>
      <xdr:row>106</xdr:row>
      <xdr:rowOff>159386</xdr:rowOff>
    </xdr:to>
    <xdr:sp macro="" textlink="">
      <xdr:nvSpPr>
        <xdr:cNvPr id="375" name="フローチャート: 判断 374">
          <a:extLst>
            <a:ext uri="{FF2B5EF4-FFF2-40B4-BE49-F238E27FC236}">
              <a16:creationId xmlns:a16="http://schemas.microsoft.com/office/drawing/2014/main" id="{61F620EE-3615-49E6-9FAC-3C5E8EA7108E}"/>
            </a:ext>
          </a:extLst>
        </xdr:cNvPr>
        <xdr:cNvSpPr/>
      </xdr:nvSpPr>
      <xdr:spPr>
        <a:xfrm>
          <a:off x="3746500" y="1823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23495</xdr:rowOff>
    </xdr:from>
    <xdr:to>
      <xdr:col>15</xdr:col>
      <xdr:colOff>101600</xdr:colOff>
      <xdr:row>106</xdr:row>
      <xdr:rowOff>125095</xdr:rowOff>
    </xdr:to>
    <xdr:sp macro="" textlink="">
      <xdr:nvSpPr>
        <xdr:cNvPr id="376" name="フローチャート: 判断 375">
          <a:extLst>
            <a:ext uri="{FF2B5EF4-FFF2-40B4-BE49-F238E27FC236}">
              <a16:creationId xmlns:a16="http://schemas.microsoft.com/office/drawing/2014/main" id="{B86E7ACB-B8C0-4635-BA7E-C4A8041DC5E7}"/>
            </a:ext>
          </a:extLst>
        </xdr:cNvPr>
        <xdr:cNvSpPr/>
      </xdr:nvSpPr>
      <xdr:spPr>
        <a:xfrm>
          <a:off x="2857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170180</xdr:rowOff>
    </xdr:from>
    <xdr:to>
      <xdr:col>10</xdr:col>
      <xdr:colOff>165100</xdr:colOff>
      <xdr:row>106</xdr:row>
      <xdr:rowOff>100330</xdr:rowOff>
    </xdr:to>
    <xdr:sp macro="" textlink="">
      <xdr:nvSpPr>
        <xdr:cNvPr id="377" name="フローチャート: 判断 376">
          <a:extLst>
            <a:ext uri="{FF2B5EF4-FFF2-40B4-BE49-F238E27FC236}">
              <a16:creationId xmlns:a16="http://schemas.microsoft.com/office/drawing/2014/main" id="{6340D7E7-A104-42A1-B175-D6A005470080}"/>
            </a:ext>
          </a:extLst>
        </xdr:cNvPr>
        <xdr:cNvSpPr/>
      </xdr:nvSpPr>
      <xdr:spPr>
        <a:xfrm>
          <a:off x="1968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29211</xdr:rowOff>
    </xdr:from>
    <xdr:to>
      <xdr:col>6</xdr:col>
      <xdr:colOff>38100</xdr:colOff>
      <xdr:row>106</xdr:row>
      <xdr:rowOff>130811</xdr:rowOff>
    </xdr:to>
    <xdr:sp macro="" textlink="">
      <xdr:nvSpPr>
        <xdr:cNvPr id="378" name="フローチャート: 判断 377">
          <a:extLst>
            <a:ext uri="{FF2B5EF4-FFF2-40B4-BE49-F238E27FC236}">
              <a16:creationId xmlns:a16="http://schemas.microsoft.com/office/drawing/2014/main" id="{D81F4FA0-6596-4523-AB98-4B342A732AA5}"/>
            </a:ext>
          </a:extLst>
        </xdr:cNvPr>
        <xdr:cNvSpPr/>
      </xdr:nvSpPr>
      <xdr:spPr>
        <a:xfrm>
          <a:off x="10795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C5EEF78A-2CB4-439E-8A29-909268E554E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92A3F397-F540-49E3-AD6F-90C595CA7E9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813B0DCB-0BA3-4749-B719-48E9DCB9C90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96B25CDA-B1A8-42BB-BD00-A9BB4558EBB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F7E2F670-D78C-4DE5-9CDF-7D6108738AD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103</xdr:row>
      <xdr:rowOff>93980</xdr:rowOff>
    </xdr:from>
    <xdr:to>
      <xdr:col>6</xdr:col>
      <xdr:colOff>38100</xdr:colOff>
      <xdr:row>104</xdr:row>
      <xdr:rowOff>24130</xdr:rowOff>
    </xdr:to>
    <xdr:sp macro="" textlink="">
      <xdr:nvSpPr>
        <xdr:cNvPr id="384" name="楕円 383">
          <a:extLst>
            <a:ext uri="{FF2B5EF4-FFF2-40B4-BE49-F238E27FC236}">
              <a16:creationId xmlns:a16="http://schemas.microsoft.com/office/drawing/2014/main" id="{D61C70B1-B9A0-4E75-A4E8-C842C5E9B74E}"/>
            </a:ext>
          </a:extLst>
        </xdr:cNvPr>
        <xdr:cNvSpPr/>
      </xdr:nvSpPr>
      <xdr:spPr>
        <a:xfrm>
          <a:off x="1079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4463</xdr:rowOff>
    </xdr:from>
    <xdr:ext cx="405111" cy="259045"/>
    <xdr:sp macro="" textlink="">
      <xdr:nvSpPr>
        <xdr:cNvPr id="385" name="n_1aveValue【港湾・漁港】&#10;有形固定資産減価償却率">
          <a:extLst>
            <a:ext uri="{FF2B5EF4-FFF2-40B4-BE49-F238E27FC236}">
              <a16:creationId xmlns:a16="http://schemas.microsoft.com/office/drawing/2014/main" id="{8F094EFE-CC99-4710-BC56-5AC15EA3D1E3}"/>
            </a:ext>
          </a:extLst>
        </xdr:cNvPr>
        <xdr:cNvSpPr txBox="1"/>
      </xdr:nvSpPr>
      <xdr:spPr>
        <a:xfrm>
          <a:off x="3582044" y="18006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141622</xdr:rowOff>
    </xdr:from>
    <xdr:ext cx="405111" cy="259045"/>
    <xdr:sp macro="" textlink="">
      <xdr:nvSpPr>
        <xdr:cNvPr id="386" name="n_2aveValue【港湾・漁港】&#10;有形固定資産減価償却率">
          <a:extLst>
            <a:ext uri="{FF2B5EF4-FFF2-40B4-BE49-F238E27FC236}">
              <a16:creationId xmlns:a16="http://schemas.microsoft.com/office/drawing/2014/main" id="{19FEF555-FFCD-474B-A8F1-B448A9CB7633}"/>
            </a:ext>
          </a:extLst>
        </xdr:cNvPr>
        <xdr:cNvSpPr txBox="1"/>
      </xdr:nvSpPr>
      <xdr:spPr>
        <a:xfrm>
          <a:off x="2705744" y="17972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116857</xdr:rowOff>
    </xdr:from>
    <xdr:ext cx="405111" cy="259045"/>
    <xdr:sp macro="" textlink="">
      <xdr:nvSpPr>
        <xdr:cNvPr id="387" name="n_3aveValue【港湾・漁港】&#10;有形固定資産減価償却率">
          <a:extLst>
            <a:ext uri="{FF2B5EF4-FFF2-40B4-BE49-F238E27FC236}">
              <a16:creationId xmlns:a16="http://schemas.microsoft.com/office/drawing/2014/main" id="{05097C0D-53F2-4FD0-8445-73217AADC37A}"/>
            </a:ext>
          </a:extLst>
        </xdr:cNvPr>
        <xdr:cNvSpPr txBox="1"/>
      </xdr:nvSpPr>
      <xdr:spPr>
        <a:xfrm>
          <a:off x="1816744" y="1794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121938</xdr:rowOff>
    </xdr:from>
    <xdr:ext cx="405111" cy="259045"/>
    <xdr:sp macro="" textlink="">
      <xdr:nvSpPr>
        <xdr:cNvPr id="388" name="n_4aveValue【港湾・漁港】&#10;有形固定資産減価償却率">
          <a:extLst>
            <a:ext uri="{FF2B5EF4-FFF2-40B4-BE49-F238E27FC236}">
              <a16:creationId xmlns:a16="http://schemas.microsoft.com/office/drawing/2014/main" id="{FC4BB996-EC1E-4195-96B8-5D30DD2594CC}"/>
            </a:ext>
          </a:extLst>
        </xdr:cNvPr>
        <xdr:cNvSpPr txBox="1"/>
      </xdr:nvSpPr>
      <xdr:spPr>
        <a:xfrm>
          <a:off x="927744" y="182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40657</xdr:rowOff>
    </xdr:from>
    <xdr:ext cx="405111" cy="259045"/>
    <xdr:sp macro="" textlink="">
      <xdr:nvSpPr>
        <xdr:cNvPr id="389" name="n_4mainValue【港湾・漁港】&#10;有形固定資産減価償却率">
          <a:extLst>
            <a:ext uri="{FF2B5EF4-FFF2-40B4-BE49-F238E27FC236}">
              <a16:creationId xmlns:a16="http://schemas.microsoft.com/office/drawing/2014/main" id="{8F9498D7-42CA-4FA1-9EFB-14FAD76CA8C6}"/>
            </a:ext>
          </a:extLst>
        </xdr:cNvPr>
        <xdr:cNvSpPr txBox="1"/>
      </xdr:nvSpPr>
      <xdr:spPr>
        <a:xfrm>
          <a:off x="9277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a:extLst>
            <a:ext uri="{FF2B5EF4-FFF2-40B4-BE49-F238E27FC236}">
              <a16:creationId xmlns:a16="http://schemas.microsoft.com/office/drawing/2014/main" id="{5460295B-2E0C-4FD3-B3A6-439A36941DE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a:extLst>
            <a:ext uri="{FF2B5EF4-FFF2-40B4-BE49-F238E27FC236}">
              <a16:creationId xmlns:a16="http://schemas.microsoft.com/office/drawing/2014/main" id="{A850C4B5-4CAA-4D2D-9E0E-596F1E6E7BA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a:extLst>
            <a:ext uri="{FF2B5EF4-FFF2-40B4-BE49-F238E27FC236}">
              <a16:creationId xmlns:a16="http://schemas.microsoft.com/office/drawing/2014/main" id="{293AD606-3256-4105-BD69-90A1AD73FFB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a:extLst>
            <a:ext uri="{FF2B5EF4-FFF2-40B4-BE49-F238E27FC236}">
              <a16:creationId xmlns:a16="http://schemas.microsoft.com/office/drawing/2014/main" id="{DF431E52-4F9F-4DD6-8D42-FE50CD58889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a:extLst>
            <a:ext uri="{FF2B5EF4-FFF2-40B4-BE49-F238E27FC236}">
              <a16:creationId xmlns:a16="http://schemas.microsoft.com/office/drawing/2014/main" id="{3262D917-DC21-47FD-A059-4B8766C19E1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a:extLst>
            <a:ext uri="{FF2B5EF4-FFF2-40B4-BE49-F238E27FC236}">
              <a16:creationId xmlns:a16="http://schemas.microsoft.com/office/drawing/2014/main" id="{DF802A2D-3A7A-4E86-B02B-EFEC1D286B2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a:extLst>
            <a:ext uri="{FF2B5EF4-FFF2-40B4-BE49-F238E27FC236}">
              <a16:creationId xmlns:a16="http://schemas.microsoft.com/office/drawing/2014/main" id="{7D9E0FD9-5A57-487F-BDDC-840199E4AFB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a:extLst>
            <a:ext uri="{FF2B5EF4-FFF2-40B4-BE49-F238E27FC236}">
              <a16:creationId xmlns:a16="http://schemas.microsoft.com/office/drawing/2014/main" id="{DDF6E6DF-F903-4F2A-8C5E-B40DD601D13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8" name="テキスト ボックス 397">
          <a:extLst>
            <a:ext uri="{FF2B5EF4-FFF2-40B4-BE49-F238E27FC236}">
              <a16:creationId xmlns:a16="http://schemas.microsoft.com/office/drawing/2014/main" id="{749C9FC7-39EC-4309-874C-7F641BD3CFE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9" name="直線コネクタ 398">
          <a:extLst>
            <a:ext uri="{FF2B5EF4-FFF2-40B4-BE49-F238E27FC236}">
              <a16:creationId xmlns:a16="http://schemas.microsoft.com/office/drawing/2014/main" id="{FB1895CF-BD73-4019-85EF-430028CE9A4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00" name="直線コネクタ 399">
          <a:extLst>
            <a:ext uri="{FF2B5EF4-FFF2-40B4-BE49-F238E27FC236}">
              <a16:creationId xmlns:a16="http://schemas.microsoft.com/office/drawing/2014/main" id="{6C72683E-C854-47B0-AACB-F343EC2048BA}"/>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01" name="テキスト ボックス 400">
          <a:extLst>
            <a:ext uri="{FF2B5EF4-FFF2-40B4-BE49-F238E27FC236}">
              <a16:creationId xmlns:a16="http://schemas.microsoft.com/office/drawing/2014/main" id="{6B99E255-10EA-4476-A613-D20ED61F2071}"/>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2" name="直線コネクタ 401">
          <a:extLst>
            <a:ext uri="{FF2B5EF4-FFF2-40B4-BE49-F238E27FC236}">
              <a16:creationId xmlns:a16="http://schemas.microsoft.com/office/drawing/2014/main" id="{F824835E-AB6A-4357-9B81-188F9E61C91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03" name="テキスト ボックス 402">
          <a:extLst>
            <a:ext uri="{FF2B5EF4-FFF2-40B4-BE49-F238E27FC236}">
              <a16:creationId xmlns:a16="http://schemas.microsoft.com/office/drawing/2014/main" id="{FDBADC63-0C2B-4BF1-B559-B218D5F882E5}"/>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04" name="直線コネクタ 403">
          <a:extLst>
            <a:ext uri="{FF2B5EF4-FFF2-40B4-BE49-F238E27FC236}">
              <a16:creationId xmlns:a16="http://schemas.microsoft.com/office/drawing/2014/main" id="{F5B79FB7-350F-43F9-B962-DC5CCBD8AD4A}"/>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05" name="テキスト ボックス 404">
          <a:extLst>
            <a:ext uri="{FF2B5EF4-FFF2-40B4-BE49-F238E27FC236}">
              <a16:creationId xmlns:a16="http://schemas.microsoft.com/office/drawing/2014/main" id="{78194F1F-6C78-43A7-BE85-CD1D0B7E4A89}"/>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a:extLst>
            <a:ext uri="{FF2B5EF4-FFF2-40B4-BE49-F238E27FC236}">
              <a16:creationId xmlns:a16="http://schemas.microsoft.com/office/drawing/2014/main" id="{56E8B1F5-A5E2-4F71-A6E2-8EFC2E98A3D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07" name="テキスト ボックス 406">
          <a:extLst>
            <a:ext uri="{FF2B5EF4-FFF2-40B4-BE49-F238E27FC236}">
              <a16:creationId xmlns:a16="http://schemas.microsoft.com/office/drawing/2014/main" id="{4B55E006-2627-4825-846B-81D7B4317BA3}"/>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港湾・漁港】&#10;一人当たり有形固定資産（償却資産）額グラフ枠">
          <a:extLst>
            <a:ext uri="{FF2B5EF4-FFF2-40B4-BE49-F238E27FC236}">
              <a16:creationId xmlns:a16="http://schemas.microsoft.com/office/drawing/2014/main" id="{AA2BD98B-6035-4A18-A51F-5799511B337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131973</xdr:rowOff>
    </xdr:from>
    <xdr:to>
      <xdr:col>54</xdr:col>
      <xdr:colOff>189865</xdr:colOff>
      <xdr:row>107</xdr:row>
      <xdr:rowOff>132885</xdr:rowOff>
    </xdr:to>
    <xdr:cxnSp macro="">
      <xdr:nvCxnSpPr>
        <xdr:cNvPr id="409" name="直線コネクタ 408">
          <a:extLst>
            <a:ext uri="{FF2B5EF4-FFF2-40B4-BE49-F238E27FC236}">
              <a16:creationId xmlns:a16="http://schemas.microsoft.com/office/drawing/2014/main" id="{0D2B5ABA-D361-4448-A0AE-8E1164330274}"/>
            </a:ext>
          </a:extLst>
        </xdr:cNvPr>
        <xdr:cNvCxnSpPr/>
      </xdr:nvCxnSpPr>
      <xdr:spPr>
        <a:xfrm flipV="1">
          <a:off x="10476865" y="17276973"/>
          <a:ext cx="0" cy="1201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136712</xdr:rowOff>
    </xdr:from>
    <xdr:ext cx="378565" cy="259045"/>
    <xdr:sp macro="" textlink="">
      <xdr:nvSpPr>
        <xdr:cNvPr id="410" name="【港湾・漁港】&#10;一人当たり有形固定資産（償却資産）額最小値テキスト">
          <a:extLst>
            <a:ext uri="{FF2B5EF4-FFF2-40B4-BE49-F238E27FC236}">
              <a16:creationId xmlns:a16="http://schemas.microsoft.com/office/drawing/2014/main" id="{87E0A6EF-8B4E-4887-A6DD-89AEEA22C1FE}"/>
            </a:ext>
          </a:extLst>
        </xdr:cNvPr>
        <xdr:cNvSpPr txBox="1"/>
      </xdr:nvSpPr>
      <xdr:spPr>
        <a:xfrm>
          <a:off x="10515600" y="18481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132885</xdr:rowOff>
    </xdr:from>
    <xdr:to>
      <xdr:col>55</xdr:col>
      <xdr:colOff>88900</xdr:colOff>
      <xdr:row>107</xdr:row>
      <xdr:rowOff>132885</xdr:rowOff>
    </xdr:to>
    <xdr:cxnSp macro="">
      <xdr:nvCxnSpPr>
        <xdr:cNvPr id="411" name="直線コネクタ 410">
          <a:extLst>
            <a:ext uri="{FF2B5EF4-FFF2-40B4-BE49-F238E27FC236}">
              <a16:creationId xmlns:a16="http://schemas.microsoft.com/office/drawing/2014/main" id="{29B89BA0-8180-4135-B638-1C2DCE9B8F92}"/>
            </a:ext>
          </a:extLst>
        </xdr:cNvPr>
        <xdr:cNvCxnSpPr/>
      </xdr:nvCxnSpPr>
      <xdr:spPr>
        <a:xfrm>
          <a:off x="10388600" y="1847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78650</xdr:rowOff>
    </xdr:from>
    <xdr:ext cx="690189" cy="259045"/>
    <xdr:sp macro="" textlink="">
      <xdr:nvSpPr>
        <xdr:cNvPr id="412" name="【港湾・漁港】&#10;一人当たり有形固定資産（償却資産）額最大値テキスト">
          <a:extLst>
            <a:ext uri="{FF2B5EF4-FFF2-40B4-BE49-F238E27FC236}">
              <a16:creationId xmlns:a16="http://schemas.microsoft.com/office/drawing/2014/main" id="{AFC22E54-331B-4EC6-B7AA-46A0F3765028}"/>
            </a:ext>
          </a:extLst>
        </xdr:cNvPr>
        <xdr:cNvSpPr txBox="1"/>
      </xdr:nvSpPr>
      <xdr:spPr>
        <a:xfrm>
          <a:off x="10515600" y="17052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131973</xdr:rowOff>
    </xdr:from>
    <xdr:to>
      <xdr:col>55</xdr:col>
      <xdr:colOff>88900</xdr:colOff>
      <xdr:row>100</xdr:row>
      <xdr:rowOff>131973</xdr:rowOff>
    </xdr:to>
    <xdr:cxnSp macro="">
      <xdr:nvCxnSpPr>
        <xdr:cNvPr id="413" name="直線コネクタ 412">
          <a:extLst>
            <a:ext uri="{FF2B5EF4-FFF2-40B4-BE49-F238E27FC236}">
              <a16:creationId xmlns:a16="http://schemas.microsoft.com/office/drawing/2014/main" id="{391184B5-95F3-4F67-9407-20615356C983}"/>
            </a:ext>
          </a:extLst>
        </xdr:cNvPr>
        <xdr:cNvCxnSpPr/>
      </xdr:nvCxnSpPr>
      <xdr:spPr>
        <a:xfrm>
          <a:off x="10388600" y="1727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145353</xdr:rowOff>
    </xdr:from>
    <xdr:ext cx="690189" cy="259045"/>
    <xdr:sp macro="" textlink="">
      <xdr:nvSpPr>
        <xdr:cNvPr id="414" name="【港湾・漁港】&#10;一人当たり有形固定資産（償却資産）額平均値テキスト">
          <a:extLst>
            <a:ext uri="{FF2B5EF4-FFF2-40B4-BE49-F238E27FC236}">
              <a16:creationId xmlns:a16="http://schemas.microsoft.com/office/drawing/2014/main" id="{9CEF6286-B619-4787-9C64-DA939F10018E}"/>
            </a:ext>
          </a:extLst>
        </xdr:cNvPr>
        <xdr:cNvSpPr txBox="1"/>
      </xdr:nvSpPr>
      <xdr:spPr>
        <a:xfrm>
          <a:off x="10515600" y="1780470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166926</xdr:rowOff>
    </xdr:from>
    <xdr:to>
      <xdr:col>55</xdr:col>
      <xdr:colOff>50800</xdr:colOff>
      <xdr:row>104</xdr:row>
      <xdr:rowOff>97076</xdr:rowOff>
    </xdr:to>
    <xdr:sp macro="" textlink="">
      <xdr:nvSpPr>
        <xdr:cNvPr id="415" name="フローチャート: 判断 414">
          <a:extLst>
            <a:ext uri="{FF2B5EF4-FFF2-40B4-BE49-F238E27FC236}">
              <a16:creationId xmlns:a16="http://schemas.microsoft.com/office/drawing/2014/main" id="{2D38B373-9F16-4E1B-B5E6-E6F46F2940EF}"/>
            </a:ext>
          </a:extLst>
        </xdr:cNvPr>
        <xdr:cNvSpPr/>
      </xdr:nvSpPr>
      <xdr:spPr>
        <a:xfrm>
          <a:off x="10426700" y="178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126240</xdr:rowOff>
    </xdr:from>
    <xdr:to>
      <xdr:col>50</xdr:col>
      <xdr:colOff>165100</xdr:colOff>
      <xdr:row>105</xdr:row>
      <xdr:rowOff>56390</xdr:rowOff>
    </xdr:to>
    <xdr:sp macro="" textlink="">
      <xdr:nvSpPr>
        <xdr:cNvPr id="416" name="フローチャート: 判断 415">
          <a:extLst>
            <a:ext uri="{FF2B5EF4-FFF2-40B4-BE49-F238E27FC236}">
              <a16:creationId xmlns:a16="http://schemas.microsoft.com/office/drawing/2014/main" id="{296F540D-817C-44EB-9CAF-FAFE8902D653}"/>
            </a:ext>
          </a:extLst>
        </xdr:cNvPr>
        <xdr:cNvSpPr/>
      </xdr:nvSpPr>
      <xdr:spPr>
        <a:xfrm>
          <a:off x="9588500" y="1795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156573</xdr:rowOff>
    </xdr:from>
    <xdr:to>
      <xdr:col>46</xdr:col>
      <xdr:colOff>38100</xdr:colOff>
      <xdr:row>105</xdr:row>
      <xdr:rowOff>86723</xdr:rowOff>
    </xdr:to>
    <xdr:sp macro="" textlink="">
      <xdr:nvSpPr>
        <xdr:cNvPr id="417" name="フローチャート: 判断 416">
          <a:extLst>
            <a:ext uri="{FF2B5EF4-FFF2-40B4-BE49-F238E27FC236}">
              <a16:creationId xmlns:a16="http://schemas.microsoft.com/office/drawing/2014/main" id="{EC82E5A5-F3B1-4DB3-9391-E843B5717DAD}"/>
            </a:ext>
          </a:extLst>
        </xdr:cNvPr>
        <xdr:cNvSpPr/>
      </xdr:nvSpPr>
      <xdr:spPr>
        <a:xfrm>
          <a:off x="8699500" y="1798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50693</xdr:rowOff>
    </xdr:from>
    <xdr:to>
      <xdr:col>41</xdr:col>
      <xdr:colOff>101600</xdr:colOff>
      <xdr:row>104</xdr:row>
      <xdr:rowOff>152293</xdr:rowOff>
    </xdr:to>
    <xdr:sp macro="" textlink="">
      <xdr:nvSpPr>
        <xdr:cNvPr id="418" name="フローチャート: 判断 417">
          <a:extLst>
            <a:ext uri="{FF2B5EF4-FFF2-40B4-BE49-F238E27FC236}">
              <a16:creationId xmlns:a16="http://schemas.microsoft.com/office/drawing/2014/main" id="{52C3F7CC-953B-4073-BAA5-C3CFAF890659}"/>
            </a:ext>
          </a:extLst>
        </xdr:cNvPr>
        <xdr:cNvSpPr/>
      </xdr:nvSpPr>
      <xdr:spPr>
        <a:xfrm>
          <a:off x="7810500" y="1788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10781</xdr:rowOff>
    </xdr:from>
    <xdr:to>
      <xdr:col>36</xdr:col>
      <xdr:colOff>165100</xdr:colOff>
      <xdr:row>104</xdr:row>
      <xdr:rowOff>112381</xdr:rowOff>
    </xdr:to>
    <xdr:sp macro="" textlink="">
      <xdr:nvSpPr>
        <xdr:cNvPr id="419" name="フローチャート: 判断 418">
          <a:extLst>
            <a:ext uri="{FF2B5EF4-FFF2-40B4-BE49-F238E27FC236}">
              <a16:creationId xmlns:a16="http://schemas.microsoft.com/office/drawing/2014/main" id="{54ADD700-B7E3-4808-B9F0-6D9714569201}"/>
            </a:ext>
          </a:extLst>
        </xdr:cNvPr>
        <xdr:cNvSpPr/>
      </xdr:nvSpPr>
      <xdr:spPr>
        <a:xfrm>
          <a:off x="6921500" y="1784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2B325E8D-F8DF-444A-A43D-D82919ECC29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61063B68-4C42-46B5-8A66-B1BD6EFB1D9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E4F6B521-3B89-4A5F-8D22-21E8059BAC6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68731AFF-B171-499B-BE10-FD98C7C6B81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7F20F1D-0F57-453F-8CEC-BF7F6892AEF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107</xdr:row>
      <xdr:rowOff>82286</xdr:rowOff>
    </xdr:from>
    <xdr:to>
      <xdr:col>36</xdr:col>
      <xdr:colOff>165100</xdr:colOff>
      <xdr:row>108</xdr:row>
      <xdr:rowOff>12436</xdr:rowOff>
    </xdr:to>
    <xdr:sp macro="" textlink="">
      <xdr:nvSpPr>
        <xdr:cNvPr id="425" name="楕円 424">
          <a:extLst>
            <a:ext uri="{FF2B5EF4-FFF2-40B4-BE49-F238E27FC236}">
              <a16:creationId xmlns:a16="http://schemas.microsoft.com/office/drawing/2014/main" id="{68FEA447-7910-4EF3-926A-972D6F37DA57}"/>
            </a:ext>
          </a:extLst>
        </xdr:cNvPr>
        <xdr:cNvSpPr/>
      </xdr:nvSpPr>
      <xdr:spPr>
        <a:xfrm>
          <a:off x="6921500" y="1842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103</xdr:row>
      <xdr:rowOff>72917</xdr:rowOff>
    </xdr:from>
    <xdr:ext cx="599010" cy="259045"/>
    <xdr:sp macro="" textlink="">
      <xdr:nvSpPr>
        <xdr:cNvPr id="426" name="n_1aveValue【港湾・漁港】&#10;一人当たり有形固定資産（償却資産）額">
          <a:extLst>
            <a:ext uri="{FF2B5EF4-FFF2-40B4-BE49-F238E27FC236}">
              <a16:creationId xmlns:a16="http://schemas.microsoft.com/office/drawing/2014/main" id="{4BE50D3B-B83B-4710-9ACB-FC73E1D8E423}"/>
            </a:ext>
          </a:extLst>
        </xdr:cNvPr>
        <xdr:cNvSpPr txBox="1"/>
      </xdr:nvSpPr>
      <xdr:spPr>
        <a:xfrm>
          <a:off x="9327095" y="1773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103250</xdr:rowOff>
    </xdr:from>
    <xdr:ext cx="599010" cy="259045"/>
    <xdr:sp macro="" textlink="">
      <xdr:nvSpPr>
        <xdr:cNvPr id="427" name="n_2aveValue【港湾・漁港】&#10;一人当たり有形固定資産（償却資産）額">
          <a:extLst>
            <a:ext uri="{FF2B5EF4-FFF2-40B4-BE49-F238E27FC236}">
              <a16:creationId xmlns:a16="http://schemas.microsoft.com/office/drawing/2014/main" id="{F9C62161-5AC2-4013-BD5F-34E0465D7B73}"/>
            </a:ext>
          </a:extLst>
        </xdr:cNvPr>
        <xdr:cNvSpPr txBox="1"/>
      </xdr:nvSpPr>
      <xdr:spPr>
        <a:xfrm>
          <a:off x="8450795" y="1776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102</xdr:row>
      <xdr:rowOff>168820</xdr:rowOff>
    </xdr:from>
    <xdr:ext cx="599010" cy="259045"/>
    <xdr:sp macro="" textlink="">
      <xdr:nvSpPr>
        <xdr:cNvPr id="428" name="n_3aveValue【港湾・漁港】&#10;一人当たり有形固定資産（償却資産）額">
          <a:extLst>
            <a:ext uri="{FF2B5EF4-FFF2-40B4-BE49-F238E27FC236}">
              <a16:creationId xmlns:a16="http://schemas.microsoft.com/office/drawing/2014/main" id="{8A9294B4-468A-4F45-AAD4-AC0E8AD5E7D5}"/>
            </a:ext>
          </a:extLst>
        </xdr:cNvPr>
        <xdr:cNvSpPr txBox="1"/>
      </xdr:nvSpPr>
      <xdr:spPr>
        <a:xfrm>
          <a:off x="7561795" y="1765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102</xdr:row>
      <xdr:rowOff>128908</xdr:rowOff>
    </xdr:from>
    <xdr:ext cx="690189" cy="259045"/>
    <xdr:sp macro="" textlink="">
      <xdr:nvSpPr>
        <xdr:cNvPr id="429" name="n_4aveValue【港湾・漁港】&#10;一人当たり有形固定資産（償却資産）額">
          <a:extLst>
            <a:ext uri="{FF2B5EF4-FFF2-40B4-BE49-F238E27FC236}">
              <a16:creationId xmlns:a16="http://schemas.microsoft.com/office/drawing/2014/main" id="{11B9B74C-BD55-4FB4-8EF0-E2B417C71B0B}"/>
            </a:ext>
          </a:extLst>
        </xdr:cNvPr>
        <xdr:cNvSpPr txBox="1"/>
      </xdr:nvSpPr>
      <xdr:spPr>
        <a:xfrm>
          <a:off x="6627205" y="176168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108</xdr:row>
      <xdr:rowOff>3563</xdr:rowOff>
    </xdr:from>
    <xdr:ext cx="378565" cy="259045"/>
    <xdr:sp macro="" textlink="">
      <xdr:nvSpPr>
        <xdr:cNvPr id="430" name="n_4mainValue【港湾・漁港】&#10;一人当たり有形固定資産（償却資産）額">
          <a:extLst>
            <a:ext uri="{FF2B5EF4-FFF2-40B4-BE49-F238E27FC236}">
              <a16:creationId xmlns:a16="http://schemas.microsoft.com/office/drawing/2014/main" id="{CF0391B5-1FAC-42B6-A290-39748BF92C2F}"/>
            </a:ext>
          </a:extLst>
        </xdr:cNvPr>
        <xdr:cNvSpPr txBox="1"/>
      </xdr:nvSpPr>
      <xdr:spPr>
        <a:xfrm>
          <a:off x="6783017" y="18520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1" name="正方形/長方形 430">
          <a:extLst>
            <a:ext uri="{FF2B5EF4-FFF2-40B4-BE49-F238E27FC236}">
              <a16:creationId xmlns:a16="http://schemas.microsoft.com/office/drawing/2014/main" id="{99930C31-DE7B-4308-87B0-CBD7C7F6ABF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2" name="正方形/長方形 431">
          <a:extLst>
            <a:ext uri="{FF2B5EF4-FFF2-40B4-BE49-F238E27FC236}">
              <a16:creationId xmlns:a16="http://schemas.microsoft.com/office/drawing/2014/main" id="{491DB513-2ADF-49D0-BF35-FD72F41E39E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3" name="正方形/長方形 432">
          <a:extLst>
            <a:ext uri="{FF2B5EF4-FFF2-40B4-BE49-F238E27FC236}">
              <a16:creationId xmlns:a16="http://schemas.microsoft.com/office/drawing/2014/main" id="{646EA044-7BD2-4EB7-B393-E3B62EDBCE4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4" name="正方形/長方形 433">
          <a:extLst>
            <a:ext uri="{FF2B5EF4-FFF2-40B4-BE49-F238E27FC236}">
              <a16:creationId xmlns:a16="http://schemas.microsoft.com/office/drawing/2014/main" id="{420E890F-D296-45A7-8374-37D6E6271A8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5" name="正方形/長方形 434">
          <a:extLst>
            <a:ext uri="{FF2B5EF4-FFF2-40B4-BE49-F238E27FC236}">
              <a16:creationId xmlns:a16="http://schemas.microsoft.com/office/drawing/2014/main" id="{D33F3CE3-DA93-46A3-9746-1714CBDF888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6" name="正方形/長方形 435">
          <a:extLst>
            <a:ext uri="{FF2B5EF4-FFF2-40B4-BE49-F238E27FC236}">
              <a16:creationId xmlns:a16="http://schemas.microsoft.com/office/drawing/2014/main" id="{4EC81914-2863-4223-BB93-01A1CB19AAF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7" name="正方形/長方形 436">
          <a:extLst>
            <a:ext uri="{FF2B5EF4-FFF2-40B4-BE49-F238E27FC236}">
              <a16:creationId xmlns:a16="http://schemas.microsoft.com/office/drawing/2014/main" id="{E8ED20F7-4D6D-4584-9D05-73ED0C06E21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8" name="正方形/長方形 437">
          <a:extLst>
            <a:ext uri="{FF2B5EF4-FFF2-40B4-BE49-F238E27FC236}">
              <a16:creationId xmlns:a16="http://schemas.microsoft.com/office/drawing/2014/main" id="{B8A22D0D-848A-4DD4-9E6E-7CB08DF848B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9" name="テキスト ボックス 438">
          <a:extLst>
            <a:ext uri="{FF2B5EF4-FFF2-40B4-BE49-F238E27FC236}">
              <a16:creationId xmlns:a16="http://schemas.microsoft.com/office/drawing/2014/main" id="{A391EF71-6819-45F1-B6F0-E7F5E56D33C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0" name="直線コネクタ 439">
          <a:extLst>
            <a:ext uri="{FF2B5EF4-FFF2-40B4-BE49-F238E27FC236}">
              <a16:creationId xmlns:a16="http://schemas.microsoft.com/office/drawing/2014/main" id="{21C20CBE-0575-449D-BA48-1FAA9B83F99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41" name="テキスト ボックス 440">
          <a:extLst>
            <a:ext uri="{FF2B5EF4-FFF2-40B4-BE49-F238E27FC236}">
              <a16:creationId xmlns:a16="http://schemas.microsoft.com/office/drawing/2014/main" id="{DA53CE8E-FFC8-4B41-A0B3-10F6A101C77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2" name="直線コネクタ 441">
          <a:extLst>
            <a:ext uri="{FF2B5EF4-FFF2-40B4-BE49-F238E27FC236}">
              <a16:creationId xmlns:a16="http://schemas.microsoft.com/office/drawing/2014/main" id="{D7AE25F9-0E40-458B-9303-9F900B20F9F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43" name="テキスト ボックス 442">
          <a:extLst>
            <a:ext uri="{FF2B5EF4-FFF2-40B4-BE49-F238E27FC236}">
              <a16:creationId xmlns:a16="http://schemas.microsoft.com/office/drawing/2014/main" id="{D02DA898-B4E0-4CD8-ADFD-126C24DA028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4" name="直線コネクタ 443">
          <a:extLst>
            <a:ext uri="{FF2B5EF4-FFF2-40B4-BE49-F238E27FC236}">
              <a16:creationId xmlns:a16="http://schemas.microsoft.com/office/drawing/2014/main" id="{D69B5EC5-F30C-4504-837A-1CC076DF852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5" name="テキスト ボックス 444">
          <a:extLst>
            <a:ext uri="{FF2B5EF4-FFF2-40B4-BE49-F238E27FC236}">
              <a16:creationId xmlns:a16="http://schemas.microsoft.com/office/drawing/2014/main" id="{0654C98D-B8C9-4BE1-B9C9-C8D4A4C4E34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6" name="直線コネクタ 445">
          <a:extLst>
            <a:ext uri="{FF2B5EF4-FFF2-40B4-BE49-F238E27FC236}">
              <a16:creationId xmlns:a16="http://schemas.microsoft.com/office/drawing/2014/main" id="{E4E51056-5049-44EE-B12E-C19EDF7B6C0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7" name="テキスト ボックス 446">
          <a:extLst>
            <a:ext uri="{FF2B5EF4-FFF2-40B4-BE49-F238E27FC236}">
              <a16:creationId xmlns:a16="http://schemas.microsoft.com/office/drawing/2014/main" id="{8891AAC3-9665-440F-AA04-5C3DDEECECA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8" name="直線コネクタ 447">
          <a:extLst>
            <a:ext uri="{FF2B5EF4-FFF2-40B4-BE49-F238E27FC236}">
              <a16:creationId xmlns:a16="http://schemas.microsoft.com/office/drawing/2014/main" id="{D6D27233-DC13-408C-B1BE-C6756BF4D2F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9" name="テキスト ボックス 448">
          <a:extLst>
            <a:ext uri="{FF2B5EF4-FFF2-40B4-BE49-F238E27FC236}">
              <a16:creationId xmlns:a16="http://schemas.microsoft.com/office/drawing/2014/main" id="{62B51AE3-F91A-4637-9D05-A7A9E4F14AE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50" name="直線コネクタ 449">
          <a:extLst>
            <a:ext uri="{FF2B5EF4-FFF2-40B4-BE49-F238E27FC236}">
              <a16:creationId xmlns:a16="http://schemas.microsoft.com/office/drawing/2014/main" id="{F554089E-860E-487B-A57F-203265C7FC1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51" name="テキスト ボックス 450">
          <a:extLst>
            <a:ext uri="{FF2B5EF4-FFF2-40B4-BE49-F238E27FC236}">
              <a16:creationId xmlns:a16="http://schemas.microsoft.com/office/drawing/2014/main" id="{28B75A51-8680-4CEB-85A3-7E7E66FFD13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2" name="直線コネクタ 451">
          <a:extLst>
            <a:ext uri="{FF2B5EF4-FFF2-40B4-BE49-F238E27FC236}">
              <a16:creationId xmlns:a16="http://schemas.microsoft.com/office/drawing/2014/main" id="{45DC2740-1678-415F-AAD8-45A6EDD8A69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53" name="テキスト ボックス 452">
          <a:extLst>
            <a:ext uri="{FF2B5EF4-FFF2-40B4-BE49-F238E27FC236}">
              <a16:creationId xmlns:a16="http://schemas.microsoft.com/office/drawing/2014/main" id="{D5ECD067-BC81-4BF8-B0D4-D186E5FACBF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4" name="【認定こども園・幼稚園・保育所】&#10;有形固定資産減価償却率グラフ枠">
          <a:extLst>
            <a:ext uri="{FF2B5EF4-FFF2-40B4-BE49-F238E27FC236}">
              <a16:creationId xmlns:a16="http://schemas.microsoft.com/office/drawing/2014/main" id="{75F78A8F-7783-4C60-BF11-1B77019CFC5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95250</xdr:rowOff>
    </xdr:from>
    <xdr:to>
      <xdr:col>85</xdr:col>
      <xdr:colOff>126364</xdr:colOff>
      <xdr:row>42</xdr:row>
      <xdr:rowOff>38100</xdr:rowOff>
    </xdr:to>
    <xdr:cxnSp macro="">
      <xdr:nvCxnSpPr>
        <xdr:cNvPr id="455" name="直線コネクタ 454">
          <a:extLst>
            <a:ext uri="{FF2B5EF4-FFF2-40B4-BE49-F238E27FC236}">
              <a16:creationId xmlns:a16="http://schemas.microsoft.com/office/drawing/2014/main" id="{A6DEAB00-0B4F-4A57-9034-D9605929E974}"/>
            </a:ext>
          </a:extLst>
        </xdr:cNvPr>
        <xdr:cNvCxnSpPr/>
      </xdr:nvCxnSpPr>
      <xdr:spPr>
        <a:xfrm flipV="1">
          <a:off x="16318864" y="575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56" name="【認定こども園・幼稚園・保育所】&#10;有形固定資産減価償却率最小値テキスト">
          <a:extLst>
            <a:ext uri="{FF2B5EF4-FFF2-40B4-BE49-F238E27FC236}">
              <a16:creationId xmlns:a16="http://schemas.microsoft.com/office/drawing/2014/main" id="{579A7A22-BBBE-4334-9EC5-A249FDD3964F}"/>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57" name="直線コネクタ 456">
          <a:extLst>
            <a:ext uri="{FF2B5EF4-FFF2-40B4-BE49-F238E27FC236}">
              <a16:creationId xmlns:a16="http://schemas.microsoft.com/office/drawing/2014/main" id="{7C2D413A-8A89-4444-B099-2AD84BB9AD77}"/>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41927</xdr:rowOff>
    </xdr:from>
    <xdr:ext cx="405111" cy="259045"/>
    <xdr:sp macro="" textlink="">
      <xdr:nvSpPr>
        <xdr:cNvPr id="458" name="【認定こども園・幼稚園・保育所】&#10;有形固定資産減価償却率最大値テキスト">
          <a:extLst>
            <a:ext uri="{FF2B5EF4-FFF2-40B4-BE49-F238E27FC236}">
              <a16:creationId xmlns:a16="http://schemas.microsoft.com/office/drawing/2014/main" id="{504638E0-E538-4442-83A3-69C3FE920F16}"/>
            </a:ext>
          </a:extLst>
        </xdr:cNvPr>
        <xdr:cNvSpPr txBox="1"/>
      </xdr:nvSpPr>
      <xdr:spPr>
        <a:xfrm>
          <a:off x="163576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95250</xdr:rowOff>
    </xdr:from>
    <xdr:to>
      <xdr:col>86</xdr:col>
      <xdr:colOff>25400</xdr:colOff>
      <xdr:row>33</xdr:row>
      <xdr:rowOff>95250</xdr:rowOff>
    </xdr:to>
    <xdr:cxnSp macro="">
      <xdr:nvCxnSpPr>
        <xdr:cNvPr id="459" name="直線コネクタ 458">
          <a:extLst>
            <a:ext uri="{FF2B5EF4-FFF2-40B4-BE49-F238E27FC236}">
              <a16:creationId xmlns:a16="http://schemas.microsoft.com/office/drawing/2014/main" id="{B5AFC59F-5E55-4BF2-860C-69FDEFAE0F14}"/>
            </a:ext>
          </a:extLst>
        </xdr:cNvPr>
        <xdr:cNvCxnSpPr/>
      </xdr:nvCxnSpPr>
      <xdr:spPr>
        <a:xfrm>
          <a:off x="16230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135272</xdr:rowOff>
    </xdr:from>
    <xdr:ext cx="405111" cy="259045"/>
    <xdr:sp macro="" textlink="">
      <xdr:nvSpPr>
        <xdr:cNvPr id="460" name="【認定こども園・幼稚園・保育所】&#10;有形固定資産減価償却率平均値テキスト">
          <a:extLst>
            <a:ext uri="{FF2B5EF4-FFF2-40B4-BE49-F238E27FC236}">
              <a16:creationId xmlns:a16="http://schemas.microsoft.com/office/drawing/2014/main" id="{8A205C7C-6356-4E51-BD7A-E9EEF68D7980}"/>
            </a:ext>
          </a:extLst>
        </xdr:cNvPr>
        <xdr:cNvSpPr txBox="1"/>
      </xdr:nvSpPr>
      <xdr:spPr>
        <a:xfrm>
          <a:off x="16357600" y="630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461" name="フローチャート: 判断 460">
          <a:extLst>
            <a:ext uri="{FF2B5EF4-FFF2-40B4-BE49-F238E27FC236}">
              <a16:creationId xmlns:a16="http://schemas.microsoft.com/office/drawing/2014/main" id="{FAFF6ED3-6764-468C-A5C8-2DCE554B1F96}"/>
            </a:ext>
          </a:extLst>
        </xdr:cNvPr>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118745</xdr:rowOff>
    </xdr:from>
    <xdr:to>
      <xdr:col>81</xdr:col>
      <xdr:colOff>101600</xdr:colOff>
      <xdr:row>37</xdr:row>
      <xdr:rowOff>48895</xdr:rowOff>
    </xdr:to>
    <xdr:sp macro="" textlink="">
      <xdr:nvSpPr>
        <xdr:cNvPr id="462" name="フローチャート: 判断 461">
          <a:extLst>
            <a:ext uri="{FF2B5EF4-FFF2-40B4-BE49-F238E27FC236}">
              <a16:creationId xmlns:a16="http://schemas.microsoft.com/office/drawing/2014/main" id="{353BA6B0-ACDD-4785-9C5F-55CC2D44935B}"/>
            </a:ext>
          </a:extLst>
        </xdr:cNvPr>
        <xdr:cNvSpPr/>
      </xdr:nvSpPr>
      <xdr:spPr>
        <a:xfrm>
          <a:off x="15430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158750</xdr:rowOff>
    </xdr:from>
    <xdr:to>
      <xdr:col>76</xdr:col>
      <xdr:colOff>165100</xdr:colOff>
      <xdr:row>37</xdr:row>
      <xdr:rowOff>88900</xdr:rowOff>
    </xdr:to>
    <xdr:sp macro="" textlink="">
      <xdr:nvSpPr>
        <xdr:cNvPr id="463" name="フローチャート: 判断 462">
          <a:extLst>
            <a:ext uri="{FF2B5EF4-FFF2-40B4-BE49-F238E27FC236}">
              <a16:creationId xmlns:a16="http://schemas.microsoft.com/office/drawing/2014/main" id="{E48B07EC-0158-4291-ACF4-2AF7E4AE1E8B}"/>
            </a:ext>
          </a:extLst>
        </xdr:cNvPr>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105410</xdr:rowOff>
    </xdr:from>
    <xdr:to>
      <xdr:col>72</xdr:col>
      <xdr:colOff>38100</xdr:colOff>
      <xdr:row>37</xdr:row>
      <xdr:rowOff>35560</xdr:rowOff>
    </xdr:to>
    <xdr:sp macro="" textlink="">
      <xdr:nvSpPr>
        <xdr:cNvPr id="464" name="フローチャート: 判断 463">
          <a:extLst>
            <a:ext uri="{FF2B5EF4-FFF2-40B4-BE49-F238E27FC236}">
              <a16:creationId xmlns:a16="http://schemas.microsoft.com/office/drawing/2014/main" id="{8C16A2EC-759C-4D52-9E82-820348AF8985}"/>
            </a:ext>
          </a:extLst>
        </xdr:cNvPr>
        <xdr:cNvSpPr/>
      </xdr:nvSpPr>
      <xdr:spPr>
        <a:xfrm>
          <a:off x="13652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465" name="フローチャート: 判断 464">
          <a:extLst>
            <a:ext uri="{FF2B5EF4-FFF2-40B4-BE49-F238E27FC236}">
              <a16:creationId xmlns:a16="http://schemas.microsoft.com/office/drawing/2014/main" id="{C4BEE74E-4C25-4EC3-88C7-A284AB220312}"/>
            </a:ext>
          </a:extLst>
        </xdr:cNvPr>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F9BD35D0-1A90-400D-9DBA-59249F5B36B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DB7A4B69-8115-4B50-A0DE-CE6488442CE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8CAEBA6B-EA02-414D-BB89-3E3D28B5D61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A09DCFB9-F539-4C32-8C1B-64875794D33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57063B92-1D4A-461E-91FB-0C29DB4CEEB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41</xdr:row>
      <xdr:rowOff>158750</xdr:rowOff>
    </xdr:from>
    <xdr:to>
      <xdr:col>76</xdr:col>
      <xdr:colOff>165100</xdr:colOff>
      <xdr:row>42</xdr:row>
      <xdr:rowOff>88900</xdr:rowOff>
    </xdr:to>
    <xdr:sp macro="" textlink="">
      <xdr:nvSpPr>
        <xdr:cNvPr id="471" name="楕円 470">
          <a:extLst>
            <a:ext uri="{FF2B5EF4-FFF2-40B4-BE49-F238E27FC236}">
              <a16:creationId xmlns:a16="http://schemas.microsoft.com/office/drawing/2014/main" id="{951F18A4-52A6-477F-BE30-38CF8E9C9525}"/>
            </a:ext>
          </a:extLst>
        </xdr:cNvPr>
        <xdr:cNvSpPr/>
      </xdr:nvSpPr>
      <xdr:spPr>
        <a:xfrm>
          <a:off x="1454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41</xdr:row>
      <xdr:rowOff>158750</xdr:rowOff>
    </xdr:from>
    <xdr:to>
      <xdr:col>72</xdr:col>
      <xdr:colOff>38100</xdr:colOff>
      <xdr:row>42</xdr:row>
      <xdr:rowOff>88900</xdr:rowOff>
    </xdr:to>
    <xdr:sp macro="" textlink="">
      <xdr:nvSpPr>
        <xdr:cNvPr id="472" name="楕円 471">
          <a:extLst>
            <a:ext uri="{FF2B5EF4-FFF2-40B4-BE49-F238E27FC236}">
              <a16:creationId xmlns:a16="http://schemas.microsoft.com/office/drawing/2014/main" id="{9BD8A4F7-6340-4C1D-83DA-52D5630B1334}"/>
            </a:ext>
          </a:extLst>
        </xdr:cNvPr>
        <xdr:cNvSpPr/>
      </xdr:nvSpPr>
      <xdr:spPr>
        <a:xfrm>
          <a:off x="13652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38100</xdr:rowOff>
    </xdr:from>
    <xdr:to>
      <xdr:col>76</xdr:col>
      <xdr:colOff>114300</xdr:colOff>
      <xdr:row>42</xdr:row>
      <xdr:rowOff>38100</xdr:rowOff>
    </xdr:to>
    <xdr:cxnSp macro="">
      <xdr:nvCxnSpPr>
        <xdr:cNvPr id="473" name="直線コネクタ 472">
          <a:extLst>
            <a:ext uri="{FF2B5EF4-FFF2-40B4-BE49-F238E27FC236}">
              <a16:creationId xmlns:a16="http://schemas.microsoft.com/office/drawing/2014/main" id="{C8248C42-F4EB-4DD7-A016-5103FE8CD947}"/>
            </a:ext>
          </a:extLst>
        </xdr:cNvPr>
        <xdr:cNvCxnSpPr/>
      </xdr:nvCxnSpPr>
      <xdr:spPr>
        <a:xfrm>
          <a:off x="13703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67310</xdr:rowOff>
    </xdr:from>
    <xdr:to>
      <xdr:col>67</xdr:col>
      <xdr:colOff>101600</xdr:colOff>
      <xdr:row>38</xdr:row>
      <xdr:rowOff>168910</xdr:rowOff>
    </xdr:to>
    <xdr:sp macro="" textlink="">
      <xdr:nvSpPr>
        <xdr:cNvPr id="474" name="楕円 473">
          <a:extLst>
            <a:ext uri="{FF2B5EF4-FFF2-40B4-BE49-F238E27FC236}">
              <a16:creationId xmlns:a16="http://schemas.microsoft.com/office/drawing/2014/main" id="{CBCF689F-A516-4272-9A60-0D5FF8482ED9}"/>
            </a:ext>
          </a:extLst>
        </xdr:cNvPr>
        <xdr:cNvSpPr/>
      </xdr:nvSpPr>
      <xdr:spPr>
        <a:xfrm>
          <a:off x="12763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118110</xdr:rowOff>
    </xdr:from>
    <xdr:to>
      <xdr:col>71</xdr:col>
      <xdr:colOff>177800</xdr:colOff>
      <xdr:row>42</xdr:row>
      <xdr:rowOff>38100</xdr:rowOff>
    </xdr:to>
    <xdr:cxnSp macro="">
      <xdr:nvCxnSpPr>
        <xdr:cNvPr id="475" name="直線コネクタ 474">
          <a:extLst>
            <a:ext uri="{FF2B5EF4-FFF2-40B4-BE49-F238E27FC236}">
              <a16:creationId xmlns:a16="http://schemas.microsoft.com/office/drawing/2014/main" id="{66F1A8C6-B4D7-4D5A-80A4-32FBC482F890}"/>
            </a:ext>
          </a:extLst>
        </xdr:cNvPr>
        <xdr:cNvCxnSpPr/>
      </xdr:nvCxnSpPr>
      <xdr:spPr>
        <a:xfrm>
          <a:off x="12814300" y="6633210"/>
          <a:ext cx="889000" cy="60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65422</xdr:rowOff>
    </xdr:from>
    <xdr:ext cx="405111" cy="259045"/>
    <xdr:sp macro="" textlink="">
      <xdr:nvSpPr>
        <xdr:cNvPr id="476" name="n_1aveValue【認定こども園・幼稚園・保育所】&#10;有形固定資産減価償却率">
          <a:extLst>
            <a:ext uri="{FF2B5EF4-FFF2-40B4-BE49-F238E27FC236}">
              <a16:creationId xmlns:a16="http://schemas.microsoft.com/office/drawing/2014/main" id="{CE0B1337-4543-4B0D-89AF-A14724766469}"/>
            </a:ext>
          </a:extLst>
        </xdr:cNvPr>
        <xdr:cNvSpPr txBox="1"/>
      </xdr:nvSpPr>
      <xdr:spPr>
        <a:xfrm>
          <a:off x="152660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105427</xdr:rowOff>
    </xdr:from>
    <xdr:ext cx="405111" cy="259045"/>
    <xdr:sp macro="" textlink="">
      <xdr:nvSpPr>
        <xdr:cNvPr id="477" name="n_2aveValue【認定こども園・幼稚園・保育所】&#10;有形固定資産減価償却率">
          <a:extLst>
            <a:ext uri="{FF2B5EF4-FFF2-40B4-BE49-F238E27FC236}">
              <a16:creationId xmlns:a16="http://schemas.microsoft.com/office/drawing/2014/main" id="{4BB47859-CA1D-4211-B163-6E5C88B452B1}"/>
            </a:ext>
          </a:extLst>
        </xdr:cNvPr>
        <xdr:cNvSpPr txBox="1"/>
      </xdr:nvSpPr>
      <xdr:spPr>
        <a:xfrm>
          <a:off x="14389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52087</xdr:rowOff>
    </xdr:from>
    <xdr:ext cx="405111" cy="259045"/>
    <xdr:sp macro="" textlink="">
      <xdr:nvSpPr>
        <xdr:cNvPr id="478" name="n_3aveValue【認定こども園・幼稚園・保育所】&#10;有形固定資産減価償却率">
          <a:extLst>
            <a:ext uri="{FF2B5EF4-FFF2-40B4-BE49-F238E27FC236}">
              <a16:creationId xmlns:a16="http://schemas.microsoft.com/office/drawing/2014/main" id="{A031D1BA-5F54-4657-B530-1516F9E370DC}"/>
            </a:ext>
          </a:extLst>
        </xdr:cNvPr>
        <xdr:cNvSpPr txBox="1"/>
      </xdr:nvSpPr>
      <xdr:spPr>
        <a:xfrm>
          <a:off x="13500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479" name="n_4aveValue【認定こども園・幼稚園・保育所】&#10;有形固定資産減価償却率">
          <a:extLst>
            <a:ext uri="{FF2B5EF4-FFF2-40B4-BE49-F238E27FC236}">
              <a16:creationId xmlns:a16="http://schemas.microsoft.com/office/drawing/2014/main" id="{B1F178A7-EAE8-4476-913E-D1075E058E74}"/>
            </a:ext>
          </a:extLst>
        </xdr:cNvPr>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80027</xdr:rowOff>
    </xdr:from>
    <xdr:ext cx="469744" cy="259045"/>
    <xdr:sp macro="" textlink="">
      <xdr:nvSpPr>
        <xdr:cNvPr id="480" name="n_2mainValue【認定こども園・幼稚園・保育所】&#10;有形固定資産減価償却率">
          <a:extLst>
            <a:ext uri="{FF2B5EF4-FFF2-40B4-BE49-F238E27FC236}">
              <a16:creationId xmlns:a16="http://schemas.microsoft.com/office/drawing/2014/main" id="{537180B7-12B8-4F0D-A740-E21118821AAF}"/>
            </a:ext>
          </a:extLst>
        </xdr:cNvPr>
        <xdr:cNvSpPr txBox="1"/>
      </xdr:nvSpPr>
      <xdr:spPr>
        <a:xfrm>
          <a:off x="14357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80027</xdr:rowOff>
    </xdr:from>
    <xdr:ext cx="469744" cy="259045"/>
    <xdr:sp macro="" textlink="">
      <xdr:nvSpPr>
        <xdr:cNvPr id="481" name="n_3mainValue【認定こども園・幼稚園・保育所】&#10;有形固定資産減価償却率">
          <a:extLst>
            <a:ext uri="{FF2B5EF4-FFF2-40B4-BE49-F238E27FC236}">
              <a16:creationId xmlns:a16="http://schemas.microsoft.com/office/drawing/2014/main" id="{FC7BDDE8-D3FA-4646-BCB1-605461B3A91A}"/>
            </a:ext>
          </a:extLst>
        </xdr:cNvPr>
        <xdr:cNvSpPr txBox="1"/>
      </xdr:nvSpPr>
      <xdr:spPr>
        <a:xfrm>
          <a:off x="13468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160037</xdr:rowOff>
    </xdr:from>
    <xdr:ext cx="405111" cy="259045"/>
    <xdr:sp macro="" textlink="">
      <xdr:nvSpPr>
        <xdr:cNvPr id="482" name="n_4mainValue【認定こども園・幼稚園・保育所】&#10;有形固定資産減価償却率">
          <a:extLst>
            <a:ext uri="{FF2B5EF4-FFF2-40B4-BE49-F238E27FC236}">
              <a16:creationId xmlns:a16="http://schemas.microsoft.com/office/drawing/2014/main" id="{73929572-5E2B-4A22-9FCB-B7A9DA8561B1}"/>
            </a:ext>
          </a:extLst>
        </xdr:cNvPr>
        <xdr:cNvSpPr txBox="1"/>
      </xdr:nvSpPr>
      <xdr:spPr>
        <a:xfrm>
          <a:off x="126117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3" name="正方形/長方形 482">
          <a:extLst>
            <a:ext uri="{FF2B5EF4-FFF2-40B4-BE49-F238E27FC236}">
              <a16:creationId xmlns:a16="http://schemas.microsoft.com/office/drawing/2014/main" id="{B28FE42E-29CF-4C24-800A-FC1F90B525A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4" name="正方形/長方形 483">
          <a:extLst>
            <a:ext uri="{FF2B5EF4-FFF2-40B4-BE49-F238E27FC236}">
              <a16:creationId xmlns:a16="http://schemas.microsoft.com/office/drawing/2014/main" id="{0B242BF6-001C-4429-AF04-3EABD04D005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5" name="正方形/長方形 484">
          <a:extLst>
            <a:ext uri="{FF2B5EF4-FFF2-40B4-BE49-F238E27FC236}">
              <a16:creationId xmlns:a16="http://schemas.microsoft.com/office/drawing/2014/main" id="{1158EF34-149D-462F-AE9A-AAC1BF97684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6" name="正方形/長方形 485">
          <a:extLst>
            <a:ext uri="{FF2B5EF4-FFF2-40B4-BE49-F238E27FC236}">
              <a16:creationId xmlns:a16="http://schemas.microsoft.com/office/drawing/2014/main" id="{50B1A66A-1ACB-42D5-9C34-DC858427167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7" name="正方形/長方形 486">
          <a:extLst>
            <a:ext uri="{FF2B5EF4-FFF2-40B4-BE49-F238E27FC236}">
              <a16:creationId xmlns:a16="http://schemas.microsoft.com/office/drawing/2014/main" id="{7E7884BB-2F0A-4227-BA18-251F33DB28C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8" name="正方形/長方形 487">
          <a:extLst>
            <a:ext uri="{FF2B5EF4-FFF2-40B4-BE49-F238E27FC236}">
              <a16:creationId xmlns:a16="http://schemas.microsoft.com/office/drawing/2014/main" id="{AECF5D5F-04F3-4372-BC3C-841E5C556F5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9" name="正方形/長方形 488">
          <a:extLst>
            <a:ext uri="{FF2B5EF4-FFF2-40B4-BE49-F238E27FC236}">
              <a16:creationId xmlns:a16="http://schemas.microsoft.com/office/drawing/2014/main" id="{2C951957-8648-4427-AC74-C01B5957247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0" name="正方形/長方形 489">
          <a:extLst>
            <a:ext uri="{FF2B5EF4-FFF2-40B4-BE49-F238E27FC236}">
              <a16:creationId xmlns:a16="http://schemas.microsoft.com/office/drawing/2014/main" id="{2EA45CBB-572D-44CE-B3B6-D1AA55C094E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1" name="テキスト ボックス 490">
          <a:extLst>
            <a:ext uri="{FF2B5EF4-FFF2-40B4-BE49-F238E27FC236}">
              <a16:creationId xmlns:a16="http://schemas.microsoft.com/office/drawing/2014/main" id="{97E0CB1F-4362-4247-BD47-E4A7EAE3D0F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2" name="直線コネクタ 491">
          <a:extLst>
            <a:ext uri="{FF2B5EF4-FFF2-40B4-BE49-F238E27FC236}">
              <a16:creationId xmlns:a16="http://schemas.microsoft.com/office/drawing/2014/main" id="{B7C049E5-0574-4883-95D2-88E946ECFB5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93" name="直線コネクタ 492">
          <a:extLst>
            <a:ext uri="{FF2B5EF4-FFF2-40B4-BE49-F238E27FC236}">
              <a16:creationId xmlns:a16="http://schemas.microsoft.com/office/drawing/2014/main" id="{79B14649-FD3E-4FAF-81EA-07015DCB9C3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94" name="テキスト ボックス 493">
          <a:extLst>
            <a:ext uri="{FF2B5EF4-FFF2-40B4-BE49-F238E27FC236}">
              <a16:creationId xmlns:a16="http://schemas.microsoft.com/office/drawing/2014/main" id="{AE9EC821-C948-4A04-B4B7-BE350CA5262C}"/>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5" name="直線コネクタ 494">
          <a:extLst>
            <a:ext uri="{FF2B5EF4-FFF2-40B4-BE49-F238E27FC236}">
              <a16:creationId xmlns:a16="http://schemas.microsoft.com/office/drawing/2014/main" id="{CA882CAB-9B0D-4263-AF85-784E04B516A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96" name="テキスト ボックス 495">
          <a:extLst>
            <a:ext uri="{FF2B5EF4-FFF2-40B4-BE49-F238E27FC236}">
              <a16:creationId xmlns:a16="http://schemas.microsoft.com/office/drawing/2014/main" id="{F7D394AA-0667-4052-AAAC-CA3DD0A5343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7" name="直線コネクタ 496">
          <a:extLst>
            <a:ext uri="{FF2B5EF4-FFF2-40B4-BE49-F238E27FC236}">
              <a16:creationId xmlns:a16="http://schemas.microsoft.com/office/drawing/2014/main" id="{03CBAE97-33A6-445B-81C3-50E39A0669C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98" name="テキスト ボックス 497">
          <a:extLst>
            <a:ext uri="{FF2B5EF4-FFF2-40B4-BE49-F238E27FC236}">
              <a16:creationId xmlns:a16="http://schemas.microsoft.com/office/drawing/2014/main" id="{FD391388-433F-4C58-A3B6-00E5D1FDFC88}"/>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9" name="直線コネクタ 498">
          <a:extLst>
            <a:ext uri="{FF2B5EF4-FFF2-40B4-BE49-F238E27FC236}">
              <a16:creationId xmlns:a16="http://schemas.microsoft.com/office/drawing/2014/main" id="{EB05027F-42C6-48D4-8D29-A9B271D8F7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00" name="テキスト ボックス 499">
          <a:extLst>
            <a:ext uri="{FF2B5EF4-FFF2-40B4-BE49-F238E27FC236}">
              <a16:creationId xmlns:a16="http://schemas.microsoft.com/office/drawing/2014/main" id="{5342F7C4-CF80-48BB-931E-97B963E63A69}"/>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1" name="直線コネクタ 500">
          <a:extLst>
            <a:ext uri="{FF2B5EF4-FFF2-40B4-BE49-F238E27FC236}">
              <a16:creationId xmlns:a16="http://schemas.microsoft.com/office/drawing/2014/main" id="{49CB40B3-DADB-43BF-B915-1311B3845D8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2" name="テキスト ボックス 501">
          <a:extLst>
            <a:ext uri="{FF2B5EF4-FFF2-40B4-BE49-F238E27FC236}">
              <a16:creationId xmlns:a16="http://schemas.microsoft.com/office/drawing/2014/main" id="{E70F87FE-43AC-40EA-9B41-C2502020DBE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3" name="【認定こども園・幼稚園・保育所】&#10;一人当たり面積グラフ枠">
          <a:extLst>
            <a:ext uri="{FF2B5EF4-FFF2-40B4-BE49-F238E27FC236}">
              <a16:creationId xmlns:a16="http://schemas.microsoft.com/office/drawing/2014/main" id="{6D100CB5-3B1D-4C02-BED5-0466248B861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21336</xdr:rowOff>
    </xdr:from>
    <xdr:to>
      <xdr:col>116</xdr:col>
      <xdr:colOff>62864</xdr:colOff>
      <xdr:row>41</xdr:row>
      <xdr:rowOff>14478</xdr:rowOff>
    </xdr:to>
    <xdr:cxnSp macro="">
      <xdr:nvCxnSpPr>
        <xdr:cNvPr id="504" name="直線コネクタ 503">
          <a:extLst>
            <a:ext uri="{FF2B5EF4-FFF2-40B4-BE49-F238E27FC236}">
              <a16:creationId xmlns:a16="http://schemas.microsoft.com/office/drawing/2014/main" id="{E10D41B0-BF6A-4B44-AFF9-FF212C27E94B}"/>
            </a:ext>
          </a:extLst>
        </xdr:cNvPr>
        <xdr:cNvCxnSpPr/>
      </xdr:nvCxnSpPr>
      <xdr:spPr>
        <a:xfrm flipV="1">
          <a:off x="22160864" y="5850636"/>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18305</xdr:rowOff>
    </xdr:from>
    <xdr:ext cx="469744" cy="259045"/>
    <xdr:sp macro="" textlink="">
      <xdr:nvSpPr>
        <xdr:cNvPr id="505" name="【認定こども園・幼稚園・保育所】&#10;一人当たり面積最小値テキスト">
          <a:extLst>
            <a:ext uri="{FF2B5EF4-FFF2-40B4-BE49-F238E27FC236}">
              <a16:creationId xmlns:a16="http://schemas.microsoft.com/office/drawing/2014/main" id="{E55DA963-685A-4AA7-8EAC-3A848A59A0B4}"/>
            </a:ext>
          </a:extLst>
        </xdr:cNvPr>
        <xdr:cNvSpPr txBox="1"/>
      </xdr:nvSpPr>
      <xdr:spPr>
        <a:xfrm>
          <a:off x="22199600" y="704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xdr:rowOff>
    </xdr:from>
    <xdr:to>
      <xdr:col>116</xdr:col>
      <xdr:colOff>152400</xdr:colOff>
      <xdr:row>41</xdr:row>
      <xdr:rowOff>14478</xdr:rowOff>
    </xdr:to>
    <xdr:cxnSp macro="">
      <xdr:nvCxnSpPr>
        <xdr:cNvPr id="506" name="直線コネクタ 505">
          <a:extLst>
            <a:ext uri="{FF2B5EF4-FFF2-40B4-BE49-F238E27FC236}">
              <a16:creationId xmlns:a16="http://schemas.microsoft.com/office/drawing/2014/main" id="{3E0E8B65-AEAC-4BF5-9EBF-61FADA94882E}"/>
            </a:ext>
          </a:extLst>
        </xdr:cNvPr>
        <xdr:cNvCxnSpPr/>
      </xdr:nvCxnSpPr>
      <xdr:spPr>
        <a:xfrm>
          <a:off x="22072600" y="704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139463</xdr:rowOff>
    </xdr:from>
    <xdr:ext cx="469744" cy="259045"/>
    <xdr:sp macro="" textlink="">
      <xdr:nvSpPr>
        <xdr:cNvPr id="507" name="【認定こども園・幼稚園・保育所】&#10;一人当たり面積最大値テキスト">
          <a:extLst>
            <a:ext uri="{FF2B5EF4-FFF2-40B4-BE49-F238E27FC236}">
              <a16:creationId xmlns:a16="http://schemas.microsoft.com/office/drawing/2014/main" id="{B689784E-DECF-4D54-8513-62CC5E986B4A}"/>
            </a:ext>
          </a:extLst>
        </xdr:cNvPr>
        <xdr:cNvSpPr txBox="1"/>
      </xdr:nvSpPr>
      <xdr:spPr>
        <a:xfrm>
          <a:off x="22199600" y="562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21336</xdr:rowOff>
    </xdr:from>
    <xdr:to>
      <xdr:col>116</xdr:col>
      <xdr:colOff>152400</xdr:colOff>
      <xdr:row>34</xdr:row>
      <xdr:rowOff>21336</xdr:rowOff>
    </xdr:to>
    <xdr:cxnSp macro="">
      <xdr:nvCxnSpPr>
        <xdr:cNvPr id="508" name="直線コネクタ 507">
          <a:extLst>
            <a:ext uri="{FF2B5EF4-FFF2-40B4-BE49-F238E27FC236}">
              <a16:creationId xmlns:a16="http://schemas.microsoft.com/office/drawing/2014/main" id="{EA884212-8052-4E06-B899-3BFD7B68D559}"/>
            </a:ext>
          </a:extLst>
        </xdr:cNvPr>
        <xdr:cNvCxnSpPr/>
      </xdr:nvCxnSpPr>
      <xdr:spPr>
        <a:xfrm>
          <a:off x="22072600" y="585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115841</xdr:rowOff>
    </xdr:from>
    <xdr:ext cx="469744" cy="259045"/>
    <xdr:sp macro="" textlink="">
      <xdr:nvSpPr>
        <xdr:cNvPr id="509" name="【認定こども園・幼稚園・保育所】&#10;一人当たり面積平均値テキスト">
          <a:extLst>
            <a:ext uri="{FF2B5EF4-FFF2-40B4-BE49-F238E27FC236}">
              <a16:creationId xmlns:a16="http://schemas.microsoft.com/office/drawing/2014/main" id="{95F3681A-10A8-40BE-9970-BB9584E67FA1}"/>
            </a:ext>
          </a:extLst>
        </xdr:cNvPr>
        <xdr:cNvSpPr txBox="1"/>
      </xdr:nvSpPr>
      <xdr:spPr>
        <a:xfrm>
          <a:off x="22199600" y="645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510" name="フローチャート: 判断 509">
          <a:extLst>
            <a:ext uri="{FF2B5EF4-FFF2-40B4-BE49-F238E27FC236}">
              <a16:creationId xmlns:a16="http://schemas.microsoft.com/office/drawing/2014/main" id="{D48D41F7-5F95-4C74-AE4B-C511B925EF3A}"/>
            </a:ext>
          </a:extLst>
        </xdr:cNvPr>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144272</xdr:rowOff>
    </xdr:from>
    <xdr:to>
      <xdr:col>112</xdr:col>
      <xdr:colOff>38100</xdr:colOff>
      <xdr:row>38</xdr:row>
      <xdr:rowOff>74422</xdr:rowOff>
    </xdr:to>
    <xdr:sp macro="" textlink="">
      <xdr:nvSpPr>
        <xdr:cNvPr id="511" name="フローチャート: 判断 510">
          <a:extLst>
            <a:ext uri="{FF2B5EF4-FFF2-40B4-BE49-F238E27FC236}">
              <a16:creationId xmlns:a16="http://schemas.microsoft.com/office/drawing/2014/main" id="{848FD6F2-AC0A-472C-B113-74846877B1D5}"/>
            </a:ext>
          </a:extLst>
        </xdr:cNvPr>
        <xdr:cNvSpPr/>
      </xdr:nvSpPr>
      <xdr:spPr>
        <a:xfrm>
          <a:off x="212725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13970</xdr:rowOff>
    </xdr:from>
    <xdr:to>
      <xdr:col>107</xdr:col>
      <xdr:colOff>101600</xdr:colOff>
      <xdr:row>38</xdr:row>
      <xdr:rowOff>115570</xdr:rowOff>
    </xdr:to>
    <xdr:sp macro="" textlink="">
      <xdr:nvSpPr>
        <xdr:cNvPr id="512" name="フローチャート: 判断 511">
          <a:extLst>
            <a:ext uri="{FF2B5EF4-FFF2-40B4-BE49-F238E27FC236}">
              <a16:creationId xmlns:a16="http://schemas.microsoft.com/office/drawing/2014/main" id="{E42F5014-AAB1-436C-8CDB-41748270A100}"/>
            </a:ext>
          </a:extLst>
        </xdr:cNvPr>
        <xdr:cNvSpPr/>
      </xdr:nvSpPr>
      <xdr:spPr>
        <a:xfrm>
          <a:off x="20383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513" name="フローチャート: 判断 512">
          <a:extLst>
            <a:ext uri="{FF2B5EF4-FFF2-40B4-BE49-F238E27FC236}">
              <a16:creationId xmlns:a16="http://schemas.microsoft.com/office/drawing/2014/main" id="{72BB54DA-5A04-4769-86EF-7B0FF386272E}"/>
            </a:ext>
          </a:extLst>
        </xdr:cNvPr>
        <xdr:cNvSpPr/>
      </xdr:nvSpPr>
      <xdr:spPr>
        <a:xfrm>
          <a:off x="19494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64262</xdr:rowOff>
    </xdr:from>
    <xdr:to>
      <xdr:col>98</xdr:col>
      <xdr:colOff>38100</xdr:colOff>
      <xdr:row>38</xdr:row>
      <xdr:rowOff>165862</xdr:rowOff>
    </xdr:to>
    <xdr:sp macro="" textlink="">
      <xdr:nvSpPr>
        <xdr:cNvPr id="514" name="フローチャート: 判断 513">
          <a:extLst>
            <a:ext uri="{FF2B5EF4-FFF2-40B4-BE49-F238E27FC236}">
              <a16:creationId xmlns:a16="http://schemas.microsoft.com/office/drawing/2014/main" id="{FED61E3B-E33E-4C16-8BDC-BB4F32DA708C}"/>
            </a:ext>
          </a:extLst>
        </xdr:cNvPr>
        <xdr:cNvSpPr/>
      </xdr:nvSpPr>
      <xdr:spPr>
        <a:xfrm>
          <a:off x="18605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300C51EC-3FA6-44BB-B097-5913EF80EA3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71BDFC92-CED8-4CA2-B06D-6BDB2436D6A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BF307EB7-24E0-41DF-9535-1A0FB285B7A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C6745C16-5B2F-4B3B-AEEF-F1CADD6F598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97ED4E73-BA90-4619-AF2E-B4B4F7F6CF8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520" name="楕円 519">
          <a:extLst>
            <a:ext uri="{FF2B5EF4-FFF2-40B4-BE49-F238E27FC236}">
              <a16:creationId xmlns:a16="http://schemas.microsoft.com/office/drawing/2014/main" id="{E698F57F-A52B-4CD3-8A56-9372856F152C}"/>
            </a:ext>
          </a:extLst>
        </xdr:cNvPr>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41402</xdr:rowOff>
    </xdr:from>
    <xdr:to>
      <xdr:col>102</xdr:col>
      <xdr:colOff>165100</xdr:colOff>
      <xdr:row>40</xdr:row>
      <xdr:rowOff>143002</xdr:rowOff>
    </xdr:to>
    <xdr:sp macro="" textlink="">
      <xdr:nvSpPr>
        <xdr:cNvPr id="521" name="楕円 520">
          <a:extLst>
            <a:ext uri="{FF2B5EF4-FFF2-40B4-BE49-F238E27FC236}">
              <a16:creationId xmlns:a16="http://schemas.microsoft.com/office/drawing/2014/main" id="{75074820-363A-4F39-B0A8-FBFEF4546811}"/>
            </a:ext>
          </a:extLst>
        </xdr:cNvPr>
        <xdr:cNvSpPr/>
      </xdr:nvSpPr>
      <xdr:spPr>
        <a:xfrm>
          <a:off x="19494500" y="68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99060</xdr:rowOff>
    </xdr:from>
    <xdr:to>
      <xdr:col>107</xdr:col>
      <xdr:colOff>50800</xdr:colOff>
      <xdr:row>40</xdr:row>
      <xdr:rowOff>92202</xdr:rowOff>
    </xdr:to>
    <xdr:cxnSp macro="">
      <xdr:nvCxnSpPr>
        <xdr:cNvPr id="522" name="直線コネクタ 521">
          <a:extLst>
            <a:ext uri="{FF2B5EF4-FFF2-40B4-BE49-F238E27FC236}">
              <a16:creationId xmlns:a16="http://schemas.microsoft.com/office/drawing/2014/main" id="{4216436F-D501-49BA-85AD-B0EECE1D44D7}"/>
            </a:ext>
          </a:extLst>
        </xdr:cNvPr>
        <xdr:cNvCxnSpPr/>
      </xdr:nvCxnSpPr>
      <xdr:spPr>
        <a:xfrm flipV="1">
          <a:off x="19545300" y="678561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148844</xdr:rowOff>
    </xdr:from>
    <xdr:to>
      <xdr:col>98</xdr:col>
      <xdr:colOff>38100</xdr:colOff>
      <xdr:row>36</xdr:row>
      <xdr:rowOff>78994</xdr:rowOff>
    </xdr:to>
    <xdr:sp macro="" textlink="">
      <xdr:nvSpPr>
        <xdr:cNvPr id="523" name="楕円 522">
          <a:extLst>
            <a:ext uri="{FF2B5EF4-FFF2-40B4-BE49-F238E27FC236}">
              <a16:creationId xmlns:a16="http://schemas.microsoft.com/office/drawing/2014/main" id="{D4020C2B-B7D7-407A-AFF1-E0C4F6E3EF11}"/>
            </a:ext>
          </a:extLst>
        </xdr:cNvPr>
        <xdr:cNvSpPr/>
      </xdr:nvSpPr>
      <xdr:spPr>
        <a:xfrm>
          <a:off x="18605500" y="614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28194</xdr:rowOff>
    </xdr:from>
    <xdr:to>
      <xdr:col>102</xdr:col>
      <xdr:colOff>114300</xdr:colOff>
      <xdr:row>40</xdr:row>
      <xdr:rowOff>92202</xdr:rowOff>
    </xdr:to>
    <xdr:cxnSp macro="">
      <xdr:nvCxnSpPr>
        <xdr:cNvPr id="524" name="直線コネクタ 523">
          <a:extLst>
            <a:ext uri="{FF2B5EF4-FFF2-40B4-BE49-F238E27FC236}">
              <a16:creationId xmlns:a16="http://schemas.microsoft.com/office/drawing/2014/main" id="{99A76098-9AF5-4FEB-9B71-23A7EEF53D99}"/>
            </a:ext>
          </a:extLst>
        </xdr:cNvPr>
        <xdr:cNvCxnSpPr/>
      </xdr:nvCxnSpPr>
      <xdr:spPr>
        <a:xfrm>
          <a:off x="18656300" y="6200394"/>
          <a:ext cx="889000" cy="74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90949</xdr:rowOff>
    </xdr:from>
    <xdr:ext cx="469744" cy="259045"/>
    <xdr:sp macro="" textlink="">
      <xdr:nvSpPr>
        <xdr:cNvPr id="525" name="n_1aveValue【認定こども園・幼稚園・保育所】&#10;一人当たり面積">
          <a:extLst>
            <a:ext uri="{FF2B5EF4-FFF2-40B4-BE49-F238E27FC236}">
              <a16:creationId xmlns:a16="http://schemas.microsoft.com/office/drawing/2014/main" id="{E338C050-117D-43B0-880D-9189DCFAF6F3}"/>
            </a:ext>
          </a:extLst>
        </xdr:cNvPr>
        <xdr:cNvSpPr txBox="1"/>
      </xdr:nvSpPr>
      <xdr:spPr>
        <a:xfrm>
          <a:off x="21075727" y="626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132097</xdr:rowOff>
    </xdr:from>
    <xdr:ext cx="469744" cy="259045"/>
    <xdr:sp macro="" textlink="">
      <xdr:nvSpPr>
        <xdr:cNvPr id="526" name="n_2aveValue【認定こども園・幼稚園・保育所】&#10;一人当たり面積">
          <a:extLst>
            <a:ext uri="{FF2B5EF4-FFF2-40B4-BE49-F238E27FC236}">
              <a16:creationId xmlns:a16="http://schemas.microsoft.com/office/drawing/2014/main" id="{B1F5ACE2-52CF-4CB0-8C0A-7175A30CE4D8}"/>
            </a:ext>
          </a:extLst>
        </xdr:cNvPr>
        <xdr:cNvSpPr txBox="1"/>
      </xdr:nvSpPr>
      <xdr:spPr>
        <a:xfrm>
          <a:off x="201994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157243</xdr:rowOff>
    </xdr:from>
    <xdr:ext cx="469744" cy="259045"/>
    <xdr:sp macro="" textlink="">
      <xdr:nvSpPr>
        <xdr:cNvPr id="527" name="n_3aveValue【認定こども園・幼稚園・保育所】&#10;一人当たり面積">
          <a:extLst>
            <a:ext uri="{FF2B5EF4-FFF2-40B4-BE49-F238E27FC236}">
              <a16:creationId xmlns:a16="http://schemas.microsoft.com/office/drawing/2014/main" id="{C254529D-BD6E-46F2-A44D-FE2097CC3BA2}"/>
            </a:ext>
          </a:extLst>
        </xdr:cNvPr>
        <xdr:cNvSpPr txBox="1"/>
      </xdr:nvSpPr>
      <xdr:spPr>
        <a:xfrm>
          <a:off x="19310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156989</xdr:rowOff>
    </xdr:from>
    <xdr:ext cx="469744" cy="259045"/>
    <xdr:sp macro="" textlink="">
      <xdr:nvSpPr>
        <xdr:cNvPr id="528" name="n_4aveValue【認定こども園・幼稚園・保育所】&#10;一人当たり面積">
          <a:extLst>
            <a:ext uri="{FF2B5EF4-FFF2-40B4-BE49-F238E27FC236}">
              <a16:creationId xmlns:a16="http://schemas.microsoft.com/office/drawing/2014/main" id="{4DEAC223-779C-4ED1-A1B1-848A78B709AC}"/>
            </a:ext>
          </a:extLst>
        </xdr:cNvPr>
        <xdr:cNvSpPr txBox="1"/>
      </xdr:nvSpPr>
      <xdr:spPr>
        <a:xfrm>
          <a:off x="18421427" y="667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140987</xdr:rowOff>
    </xdr:from>
    <xdr:ext cx="469744" cy="259045"/>
    <xdr:sp macro="" textlink="">
      <xdr:nvSpPr>
        <xdr:cNvPr id="529" name="n_2mainValue【認定こども園・幼稚園・保育所】&#10;一人当たり面積">
          <a:extLst>
            <a:ext uri="{FF2B5EF4-FFF2-40B4-BE49-F238E27FC236}">
              <a16:creationId xmlns:a16="http://schemas.microsoft.com/office/drawing/2014/main" id="{81ECFC02-44BB-474F-8017-A83054615D38}"/>
            </a:ext>
          </a:extLst>
        </xdr:cNvPr>
        <xdr:cNvSpPr txBox="1"/>
      </xdr:nvSpPr>
      <xdr:spPr>
        <a:xfrm>
          <a:off x="20199427"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134129</xdr:rowOff>
    </xdr:from>
    <xdr:ext cx="469744" cy="259045"/>
    <xdr:sp macro="" textlink="">
      <xdr:nvSpPr>
        <xdr:cNvPr id="530" name="n_3mainValue【認定こども園・幼稚園・保育所】&#10;一人当たり面積">
          <a:extLst>
            <a:ext uri="{FF2B5EF4-FFF2-40B4-BE49-F238E27FC236}">
              <a16:creationId xmlns:a16="http://schemas.microsoft.com/office/drawing/2014/main" id="{5F6C4367-81BC-4396-B4F3-1609ACDA0ADC}"/>
            </a:ext>
          </a:extLst>
        </xdr:cNvPr>
        <xdr:cNvSpPr txBox="1"/>
      </xdr:nvSpPr>
      <xdr:spPr>
        <a:xfrm>
          <a:off x="19310427"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95521</xdr:rowOff>
    </xdr:from>
    <xdr:ext cx="469744" cy="259045"/>
    <xdr:sp macro="" textlink="">
      <xdr:nvSpPr>
        <xdr:cNvPr id="531" name="n_4mainValue【認定こども園・幼稚園・保育所】&#10;一人当たり面積">
          <a:extLst>
            <a:ext uri="{FF2B5EF4-FFF2-40B4-BE49-F238E27FC236}">
              <a16:creationId xmlns:a16="http://schemas.microsoft.com/office/drawing/2014/main" id="{6F92DAD2-B189-4779-BD25-67E76DC239C0}"/>
            </a:ext>
          </a:extLst>
        </xdr:cNvPr>
        <xdr:cNvSpPr txBox="1"/>
      </xdr:nvSpPr>
      <xdr:spPr>
        <a:xfrm>
          <a:off x="18421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2" name="正方形/長方形 531">
          <a:extLst>
            <a:ext uri="{FF2B5EF4-FFF2-40B4-BE49-F238E27FC236}">
              <a16:creationId xmlns:a16="http://schemas.microsoft.com/office/drawing/2014/main" id="{F31FEF4F-25EE-4AAB-A829-820051A8BDD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3" name="正方形/長方形 532">
          <a:extLst>
            <a:ext uri="{FF2B5EF4-FFF2-40B4-BE49-F238E27FC236}">
              <a16:creationId xmlns:a16="http://schemas.microsoft.com/office/drawing/2014/main" id="{EAFFD3AF-B354-4450-B70B-E901ACE6690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4" name="正方形/長方形 533">
          <a:extLst>
            <a:ext uri="{FF2B5EF4-FFF2-40B4-BE49-F238E27FC236}">
              <a16:creationId xmlns:a16="http://schemas.microsoft.com/office/drawing/2014/main" id="{7FA1433E-401C-4ED7-8F55-C3B2512DB9F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5" name="正方形/長方形 534">
          <a:extLst>
            <a:ext uri="{FF2B5EF4-FFF2-40B4-BE49-F238E27FC236}">
              <a16:creationId xmlns:a16="http://schemas.microsoft.com/office/drawing/2014/main" id="{66F6866F-485C-41DC-8EB4-AA2BC1A6C24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6" name="正方形/長方形 535">
          <a:extLst>
            <a:ext uri="{FF2B5EF4-FFF2-40B4-BE49-F238E27FC236}">
              <a16:creationId xmlns:a16="http://schemas.microsoft.com/office/drawing/2014/main" id="{446DEC45-AD06-4BDB-9617-765C58EAB1D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7" name="正方形/長方形 536">
          <a:extLst>
            <a:ext uri="{FF2B5EF4-FFF2-40B4-BE49-F238E27FC236}">
              <a16:creationId xmlns:a16="http://schemas.microsoft.com/office/drawing/2014/main" id="{FF83F7C2-0E8F-46CD-A12D-5F8DEA7CCFE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8" name="正方形/長方形 537">
          <a:extLst>
            <a:ext uri="{FF2B5EF4-FFF2-40B4-BE49-F238E27FC236}">
              <a16:creationId xmlns:a16="http://schemas.microsoft.com/office/drawing/2014/main" id="{AD4DD460-F4F2-44A4-8FD4-D06D5603B44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9" name="正方形/長方形 538">
          <a:extLst>
            <a:ext uri="{FF2B5EF4-FFF2-40B4-BE49-F238E27FC236}">
              <a16:creationId xmlns:a16="http://schemas.microsoft.com/office/drawing/2014/main" id="{21610339-3435-46C4-AC44-824116AE451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0" name="テキスト ボックス 539">
          <a:extLst>
            <a:ext uri="{FF2B5EF4-FFF2-40B4-BE49-F238E27FC236}">
              <a16:creationId xmlns:a16="http://schemas.microsoft.com/office/drawing/2014/main" id="{791F6272-7C63-4CA4-BEC8-F6CFD650B79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1" name="直線コネクタ 540">
          <a:extLst>
            <a:ext uri="{FF2B5EF4-FFF2-40B4-BE49-F238E27FC236}">
              <a16:creationId xmlns:a16="http://schemas.microsoft.com/office/drawing/2014/main" id="{B9FADE93-BE45-4C1D-8542-4DAD4BAD83F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42" name="テキスト ボックス 541">
          <a:extLst>
            <a:ext uri="{FF2B5EF4-FFF2-40B4-BE49-F238E27FC236}">
              <a16:creationId xmlns:a16="http://schemas.microsoft.com/office/drawing/2014/main" id="{D113F846-B363-4DFB-BE3D-4E513D908A2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43" name="直線コネクタ 542">
          <a:extLst>
            <a:ext uri="{FF2B5EF4-FFF2-40B4-BE49-F238E27FC236}">
              <a16:creationId xmlns:a16="http://schemas.microsoft.com/office/drawing/2014/main" id="{C9E4862D-77EC-4F00-9A61-68986BAA2A7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44" name="テキスト ボックス 543">
          <a:extLst>
            <a:ext uri="{FF2B5EF4-FFF2-40B4-BE49-F238E27FC236}">
              <a16:creationId xmlns:a16="http://schemas.microsoft.com/office/drawing/2014/main" id="{A5948A9B-B4C2-4DD4-8677-8F35797C2A57}"/>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5" name="直線コネクタ 544">
          <a:extLst>
            <a:ext uri="{FF2B5EF4-FFF2-40B4-BE49-F238E27FC236}">
              <a16:creationId xmlns:a16="http://schemas.microsoft.com/office/drawing/2014/main" id="{02EA224C-8E3E-458E-B2A8-6B5F38D489E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6" name="テキスト ボックス 545">
          <a:extLst>
            <a:ext uri="{FF2B5EF4-FFF2-40B4-BE49-F238E27FC236}">
              <a16:creationId xmlns:a16="http://schemas.microsoft.com/office/drawing/2014/main" id="{AB5DE6FC-D6CC-4999-9FB8-3786FD75D2E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7" name="直線コネクタ 546">
          <a:extLst>
            <a:ext uri="{FF2B5EF4-FFF2-40B4-BE49-F238E27FC236}">
              <a16:creationId xmlns:a16="http://schemas.microsoft.com/office/drawing/2014/main" id="{9A32FCD9-18D0-426B-B5AA-01AB23B97BE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8" name="テキスト ボックス 547">
          <a:extLst>
            <a:ext uri="{FF2B5EF4-FFF2-40B4-BE49-F238E27FC236}">
              <a16:creationId xmlns:a16="http://schemas.microsoft.com/office/drawing/2014/main" id="{29E0FA78-033D-4665-BDA2-06FB3D79107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9" name="直線コネクタ 548">
          <a:extLst>
            <a:ext uri="{FF2B5EF4-FFF2-40B4-BE49-F238E27FC236}">
              <a16:creationId xmlns:a16="http://schemas.microsoft.com/office/drawing/2014/main" id="{DFC6A46F-76A4-450B-A52F-B86F9EFA38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0" name="テキスト ボックス 549">
          <a:extLst>
            <a:ext uri="{FF2B5EF4-FFF2-40B4-BE49-F238E27FC236}">
              <a16:creationId xmlns:a16="http://schemas.microsoft.com/office/drawing/2014/main" id="{BA3DCF35-5816-4D0D-837B-23518DC5452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1" name="直線コネクタ 550">
          <a:extLst>
            <a:ext uri="{FF2B5EF4-FFF2-40B4-BE49-F238E27FC236}">
              <a16:creationId xmlns:a16="http://schemas.microsoft.com/office/drawing/2014/main" id="{CE25D7B6-F946-42FA-AEEE-48CCF74F712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2" name="テキスト ボックス 551">
          <a:extLst>
            <a:ext uri="{FF2B5EF4-FFF2-40B4-BE49-F238E27FC236}">
              <a16:creationId xmlns:a16="http://schemas.microsoft.com/office/drawing/2014/main" id="{95F1E111-F1FD-4EDD-8BC6-8C608056A13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53" name="直線コネクタ 552">
          <a:extLst>
            <a:ext uri="{FF2B5EF4-FFF2-40B4-BE49-F238E27FC236}">
              <a16:creationId xmlns:a16="http://schemas.microsoft.com/office/drawing/2014/main" id="{1E1E7962-0ED6-4D13-90A2-909D229B00D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54" name="テキスト ボックス 553">
          <a:extLst>
            <a:ext uri="{FF2B5EF4-FFF2-40B4-BE49-F238E27FC236}">
              <a16:creationId xmlns:a16="http://schemas.microsoft.com/office/drawing/2014/main" id="{4D84110D-42A5-41FC-BC91-D9575C9367CC}"/>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5" name="直線コネクタ 554">
          <a:extLst>
            <a:ext uri="{FF2B5EF4-FFF2-40B4-BE49-F238E27FC236}">
              <a16:creationId xmlns:a16="http://schemas.microsoft.com/office/drawing/2014/main" id="{91288EA4-301F-4E0F-8E5C-9886655900E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56" name="テキスト ボックス 555">
          <a:extLst>
            <a:ext uri="{FF2B5EF4-FFF2-40B4-BE49-F238E27FC236}">
              <a16:creationId xmlns:a16="http://schemas.microsoft.com/office/drawing/2014/main" id="{15A526EA-D749-456C-B51D-75E2FE453132}"/>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7" name="【学校施設】&#10;有形固定資産減価償却率グラフ枠">
          <a:extLst>
            <a:ext uri="{FF2B5EF4-FFF2-40B4-BE49-F238E27FC236}">
              <a16:creationId xmlns:a16="http://schemas.microsoft.com/office/drawing/2014/main" id="{CB7A8300-E9A8-4BEC-848D-7D19E10E021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80010</xdr:rowOff>
    </xdr:to>
    <xdr:cxnSp macro="">
      <xdr:nvCxnSpPr>
        <xdr:cNvPr id="558" name="直線コネクタ 557">
          <a:extLst>
            <a:ext uri="{FF2B5EF4-FFF2-40B4-BE49-F238E27FC236}">
              <a16:creationId xmlns:a16="http://schemas.microsoft.com/office/drawing/2014/main" id="{E3CFDD6E-5FAA-432A-A267-474A53453530}"/>
            </a:ext>
          </a:extLst>
        </xdr:cNvPr>
        <xdr:cNvCxnSpPr/>
      </xdr:nvCxnSpPr>
      <xdr:spPr>
        <a:xfrm flipV="1">
          <a:off x="16318864" y="95783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559" name="【学校施設】&#10;有形固定資産減価償却率最小値テキスト">
          <a:extLst>
            <a:ext uri="{FF2B5EF4-FFF2-40B4-BE49-F238E27FC236}">
              <a16:creationId xmlns:a16="http://schemas.microsoft.com/office/drawing/2014/main" id="{6436F8FA-DF50-4E66-A638-1384D877BEF8}"/>
            </a:ext>
          </a:extLst>
        </xdr:cNvPr>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60" name="直線コネクタ 559">
          <a:extLst>
            <a:ext uri="{FF2B5EF4-FFF2-40B4-BE49-F238E27FC236}">
              <a16:creationId xmlns:a16="http://schemas.microsoft.com/office/drawing/2014/main" id="{9D8D4906-5EA2-49E6-85BE-9B18FDA77E53}"/>
            </a:ext>
          </a:extLst>
        </xdr:cNvPr>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61" name="【学校施設】&#10;有形固定資産減価償却率最大値テキスト">
          <a:extLst>
            <a:ext uri="{FF2B5EF4-FFF2-40B4-BE49-F238E27FC236}">
              <a16:creationId xmlns:a16="http://schemas.microsoft.com/office/drawing/2014/main" id="{FF3F687C-B7EC-4761-A4EF-4FE1543316FB}"/>
            </a:ext>
          </a:extLst>
        </xdr:cNvPr>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62" name="直線コネクタ 561">
          <a:extLst>
            <a:ext uri="{FF2B5EF4-FFF2-40B4-BE49-F238E27FC236}">
              <a16:creationId xmlns:a16="http://schemas.microsoft.com/office/drawing/2014/main" id="{0AAB5BC2-0745-41FF-8F06-470638B1E9D2}"/>
            </a:ext>
          </a:extLst>
        </xdr:cNvPr>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105608</xdr:rowOff>
    </xdr:from>
    <xdr:ext cx="405111" cy="259045"/>
    <xdr:sp macro="" textlink="">
      <xdr:nvSpPr>
        <xdr:cNvPr id="563" name="【学校施設】&#10;有形固定資産減価償却率平均値テキスト">
          <a:extLst>
            <a:ext uri="{FF2B5EF4-FFF2-40B4-BE49-F238E27FC236}">
              <a16:creationId xmlns:a16="http://schemas.microsoft.com/office/drawing/2014/main" id="{DB4C68B1-DA81-4725-B65D-D21EB0B87B09}"/>
            </a:ext>
          </a:extLst>
        </xdr:cNvPr>
        <xdr:cNvSpPr txBox="1"/>
      </xdr:nvSpPr>
      <xdr:spPr>
        <a:xfrm>
          <a:off x="16357600" y="1022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564" name="フローチャート: 判断 563">
          <a:extLst>
            <a:ext uri="{FF2B5EF4-FFF2-40B4-BE49-F238E27FC236}">
              <a16:creationId xmlns:a16="http://schemas.microsoft.com/office/drawing/2014/main" id="{7D4A697A-1FEE-43EC-929E-C01A06B7F519}"/>
            </a:ext>
          </a:extLst>
        </xdr:cNvPr>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565" name="フローチャート: 判断 564">
          <a:extLst>
            <a:ext uri="{FF2B5EF4-FFF2-40B4-BE49-F238E27FC236}">
              <a16:creationId xmlns:a16="http://schemas.microsoft.com/office/drawing/2014/main" id="{4C771081-BEDF-4741-810E-18223FE0E682}"/>
            </a:ext>
          </a:extLst>
        </xdr:cNvPr>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66" name="フローチャート: 判断 565">
          <a:extLst>
            <a:ext uri="{FF2B5EF4-FFF2-40B4-BE49-F238E27FC236}">
              <a16:creationId xmlns:a16="http://schemas.microsoft.com/office/drawing/2014/main" id="{6148C697-9AE7-4DE2-91E1-1763A14BEE0F}"/>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567" name="フローチャート: 判断 566">
          <a:extLst>
            <a:ext uri="{FF2B5EF4-FFF2-40B4-BE49-F238E27FC236}">
              <a16:creationId xmlns:a16="http://schemas.microsoft.com/office/drawing/2014/main" id="{0DF08DA9-A466-484E-B0A4-00850DF5C4A7}"/>
            </a:ext>
          </a:extLst>
        </xdr:cNvPr>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68" name="フローチャート: 判断 567">
          <a:extLst>
            <a:ext uri="{FF2B5EF4-FFF2-40B4-BE49-F238E27FC236}">
              <a16:creationId xmlns:a16="http://schemas.microsoft.com/office/drawing/2014/main" id="{0412DE7A-534F-4F53-87F5-9B2A4C58A8D3}"/>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682AE4AB-2278-4690-8DE8-F8132DE6FD2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16938109-1846-4BE4-9160-EA3716A10D6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C84FFA58-7C44-4798-BB23-8E15CA431E0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D851F553-2B67-4F35-8917-8537EC49879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4F41DA12-CAD6-42D1-B410-8D5707C1802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63</xdr:row>
      <xdr:rowOff>78196</xdr:rowOff>
    </xdr:from>
    <xdr:to>
      <xdr:col>76</xdr:col>
      <xdr:colOff>165100</xdr:colOff>
      <xdr:row>64</xdr:row>
      <xdr:rowOff>8346</xdr:rowOff>
    </xdr:to>
    <xdr:sp macro="" textlink="">
      <xdr:nvSpPr>
        <xdr:cNvPr id="574" name="楕円 573">
          <a:extLst>
            <a:ext uri="{FF2B5EF4-FFF2-40B4-BE49-F238E27FC236}">
              <a16:creationId xmlns:a16="http://schemas.microsoft.com/office/drawing/2014/main" id="{2FC60CB1-C974-42F4-B3CC-F2FF22ED2807}"/>
            </a:ext>
          </a:extLst>
        </xdr:cNvPr>
        <xdr:cNvSpPr/>
      </xdr:nvSpPr>
      <xdr:spPr>
        <a:xfrm>
          <a:off x="14541500" y="10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122283</xdr:rowOff>
    </xdr:from>
    <xdr:to>
      <xdr:col>72</xdr:col>
      <xdr:colOff>38100</xdr:colOff>
      <xdr:row>63</xdr:row>
      <xdr:rowOff>52433</xdr:rowOff>
    </xdr:to>
    <xdr:sp macro="" textlink="">
      <xdr:nvSpPr>
        <xdr:cNvPr id="575" name="楕円 574">
          <a:extLst>
            <a:ext uri="{FF2B5EF4-FFF2-40B4-BE49-F238E27FC236}">
              <a16:creationId xmlns:a16="http://schemas.microsoft.com/office/drawing/2014/main" id="{745734A8-1A53-4540-98A7-F45B3731A1B7}"/>
            </a:ext>
          </a:extLst>
        </xdr:cNvPr>
        <xdr:cNvSpPr/>
      </xdr:nvSpPr>
      <xdr:spPr>
        <a:xfrm>
          <a:off x="13652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1633</xdr:rowOff>
    </xdr:from>
    <xdr:to>
      <xdr:col>76</xdr:col>
      <xdr:colOff>114300</xdr:colOff>
      <xdr:row>63</xdr:row>
      <xdr:rowOff>128996</xdr:rowOff>
    </xdr:to>
    <xdr:cxnSp macro="">
      <xdr:nvCxnSpPr>
        <xdr:cNvPr id="576" name="直線コネクタ 575">
          <a:extLst>
            <a:ext uri="{FF2B5EF4-FFF2-40B4-BE49-F238E27FC236}">
              <a16:creationId xmlns:a16="http://schemas.microsoft.com/office/drawing/2014/main" id="{C30C4D93-7BC6-4BD8-BF05-C1193D412699}"/>
            </a:ext>
          </a:extLst>
        </xdr:cNvPr>
        <xdr:cNvCxnSpPr/>
      </xdr:nvCxnSpPr>
      <xdr:spPr>
        <a:xfrm>
          <a:off x="13703300" y="10802983"/>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158206</xdr:rowOff>
    </xdr:from>
    <xdr:to>
      <xdr:col>67</xdr:col>
      <xdr:colOff>101600</xdr:colOff>
      <xdr:row>57</xdr:row>
      <xdr:rowOff>88356</xdr:rowOff>
    </xdr:to>
    <xdr:sp macro="" textlink="">
      <xdr:nvSpPr>
        <xdr:cNvPr id="577" name="楕円 576">
          <a:extLst>
            <a:ext uri="{FF2B5EF4-FFF2-40B4-BE49-F238E27FC236}">
              <a16:creationId xmlns:a16="http://schemas.microsoft.com/office/drawing/2014/main" id="{05F81CBE-27F6-41F3-BC1F-BB392F306DD6}"/>
            </a:ext>
          </a:extLst>
        </xdr:cNvPr>
        <xdr:cNvSpPr/>
      </xdr:nvSpPr>
      <xdr:spPr>
        <a:xfrm>
          <a:off x="12763500" y="97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37556</xdr:rowOff>
    </xdr:from>
    <xdr:to>
      <xdr:col>71</xdr:col>
      <xdr:colOff>177800</xdr:colOff>
      <xdr:row>63</xdr:row>
      <xdr:rowOff>1633</xdr:rowOff>
    </xdr:to>
    <xdr:cxnSp macro="">
      <xdr:nvCxnSpPr>
        <xdr:cNvPr id="578" name="直線コネクタ 577">
          <a:extLst>
            <a:ext uri="{FF2B5EF4-FFF2-40B4-BE49-F238E27FC236}">
              <a16:creationId xmlns:a16="http://schemas.microsoft.com/office/drawing/2014/main" id="{8F2D24C9-01FE-463F-BD05-58AC98218C75}"/>
            </a:ext>
          </a:extLst>
        </xdr:cNvPr>
        <xdr:cNvCxnSpPr/>
      </xdr:nvCxnSpPr>
      <xdr:spPr>
        <a:xfrm>
          <a:off x="12814300" y="9810206"/>
          <a:ext cx="889000" cy="99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70593</xdr:rowOff>
    </xdr:from>
    <xdr:ext cx="405111" cy="259045"/>
    <xdr:sp macro="" textlink="">
      <xdr:nvSpPr>
        <xdr:cNvPr id="579" name="n_1aveValue【学校施設】&#10;有形固定資産減価償却率">
          <a:extLst>
            <a:ext uri="{FF2B5EF4-FFF2-40B4-BE49-F238E27FC236}">
              <a16:creationId xmlns:a16="http://schemas.microsoft.com/office/drawing/2014/main" id="{29C15610-CC72-44AD-9BC1-206166EB5901}"/>
            </a:ext>
          </a:extLst>
        </xdr:cNvPr>
        <xdr:cNvSpPr txBox="1"/>
      </xdr:nvSpPr>
      <xdr:spPr>
        <a:xfrm>
          <a:off x="152660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580" name="n_2aveValue【学校施設】&#10;有形固定資産減価償却率">
          <a:extLst>
            <a:ext uri="{FF2B5EF4-FFF2-40B4-BE49-F238E27FC236}">
              <a16:creationId xmlns:a16="http://schemas.microsoft.com/office/drawing/2014/main" id="{EE7EF455-C4EB-42D6-A86A-D0702A4888FB}"/>
            </a:ext>
          </a:extLst>
        </xdr:cNvPr>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60796</xdr:rowOff>
    </xdr:from>
    <xdr:ext cx="405111" cy="259045"/>
    <xdr:sp macro="" textlink="">
      <xdr:nvSpPr>
        <xdr:cNvPr id="581" name="n_3aveValue【学校施設】&#10;有形固定資産減価償却率">
          <a:extLst>
            <a:ext uri="{FF2B5EF4-FFF2-40B4-BE49-F238E27FC236}">
              <a16:creationId xmlns:a16="http://schemas.microsoft.com/office/drawing/2014/main" id="{DBEE5F15-7A04-4AB5-B4C7-A1C095DA3946}"/>
            </a:ext>
          </a:extLst>
        </xdr:cNvPr>
        <xdr:cNvSpPr txBox="1"/>
      </xdr:nvSpPr>
      <xdr:spPr>
        <a:xfrm>
          <a:off x="13500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582" name="n_4aveValue【学校施設】&#10;有形固定資産減価償却率">
          <a:extLst>
            <a:ext uri="{FF2B5EF4-FFF2-40B4-BE49-F238E27FC236}">
              <a16:creationId xmlns:a16="http://schemas.microsoft.com/office/drawing/2014/main" id="{D9BC446F-00A9-440C-A938-B989D860FB0D}"/>
            </a:ext>
          </a:extLst>
        </xdr:cNvPr>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170923</xdr:rowOff>
    </xdr:from>
    <xdr:ext cx="405111" cy="259045"/>
    <xdr:sp macro="" textlink="">
      <xdr:nvSpPr>
        <xdr:cNvPr id="583" name="n_2mainValue【学校施設】&#10;有形固定資産減価償却率">
          <a:extLst>
            <a:ext uri="{FF2B5EF4-FFF2-40B4-BE49-F238E27FC236}">
              <a16:creationId xmlns:a16="http://schemas.microsoft.com/office/drawing/2014/main" id="{A920F19B-E812-407A-AB9F-166CCF404B28}"/>
            </a:ext>
          </a:extLst>
        </xdr:cNvPr>
        <xdr:cNvSpPr txBox="1"/>
      </xdr:nvSpPr>
      <xdr:spPr>
        <a:xfrm>
          <a:off x="14389744" y="1097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43560</xdr:rowOff>
    </xdr:from>
    <xdr:ext cx="405111" cy="259045"/>
    <xdr:sp macro="" textlink="">
      <xdr:nvSpPr>
        <xdr:cNvPr id="584" name="n_3mainValue【学校施設】&#10;有形固定資産減価償却率">
          <a:extLst>
            <a:ext uri="{FF2B5EF4-FFF2-40B4-BE49-F238E27FC236}">
              <a16:creationId xmlns:a16="http://schemas.microsoft.com/office/drawing/2014/main" id="{7713A416-BF1C-4E3F-8D75-EE44D62C13CD}"/>
            </a:ext>
          </a:extLst>
        </xdr:cNvPr>
        <xdr:cNvSpPr txBox="1"/>
      </xdr:nvSpPr>
      <xdr:spPr>
        <a:xfrm>
          <a:off x="13500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104883</xdr:rowOff>
    </xdr:from>
    <xdr:ext cx="405111" cy="259045"/>
    <xdr:sp macro="" textlink="">
      <xdr:nvSpPr>
        <xdr:cNvPr id="585" name="n_4mainValue【学校施設】&#10;有形固定資産減価償却率">
          <a:extLst>
            <a:ext uri="{FF2B5EF4-FFF2-40B4-BE49-F238E27FC236}">
              <a16:creationId xmlns:a16="http://schemas.microsoft.com/office/drawing/2014/main" id="{BF0A68CC-34C2-40E8-96F2-FBC2EF3D080D}"/>
            </a:ext>
          </a:extLst>
        </xdr:cNvPr>
        <xdr:cNvSpPr txBox="1"/>
      </xdr:nvSpPr>
      <xdr:spPr>
        <a:xfrm>
          <a:off x="12611744" y="953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6" name="正方形/長方形 585">
          <a:extLst>
            <a:ext uri="{FF2B5EF4-FFF2-40B4-BE49-F238E27FC236}">
              <a16:creationId xmlns:a16="http://schemas.microsoft.com/office/drawing/2014/main" id="{6ABBADC2-DCE4-4C28-A91F-D9FE4255D1D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7" name="正方形/長方形 586">
          <a:extLst>
            <a:ext uri="{FF2B5EF4-FFF2-40B4-BE49-F238E27FC236}">
              <a16:creationId xmlns:a16="http://schemas.microsoft.com/office/drawing/2014/main" id="{C5F93439-C4CA-4216-937D-892941D8541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8" name="正方形/長方形 587">
          <a:extLst>
            <a:ext uri="{FF2B5EF4-FFF2-40B4-BE49-F238E27FC236}">
              <a16:creationId xmlns:a16="http://schemas.microsoft.com/office/drawing/2014/main" id="{A396CFE9-C767-4B58-BAF1-B96C0B16502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9" name="正方形/長方形 588">
          <a:extLst>
            <a:ext uri="{FF2B5EF4-FFF2-40B4-BE49-F238E27FC236}">
              <a16:creationId xmlns:a16="http://schemas.microsoft.com/office/drawing/2014/main" id="{2955FC0B-F84E-48FF-B28F-7337340D600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0" name="正方形/長方形 589">
          <a:extLst>
            <a:ext uri="{FF2B5EF4-FFF2-40B4-BE49-F238E27FC236}">
              <a16:creationId xmlns:a16="http://schemas.microsoft.com/office/drawing/2014/main" id="{23A555F0-A000-4A7D-A215-D95462E00A6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1" name="正方形/長方形 590">
          <a:extLst>
            <a:ext uri="{FF2B5EF4-FFF2-40B4-BE49-F238E27FC236}">
              <a16:creationId xmlns:a16="http://schemas.microsoft.com/office/drawing/2014/main" id="{82A38C16-263D-4E24-975C-B78987694C1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2" name="正方形/長方形 591">
          <a:extLst>
            <a:ext uri="{FF2B5EF4-FFF2-40B4-BE49-F238E27FC236}">
              <a16:creationId xmlns:a16="http://schemas.microsoft.com/office/drawing/2014/main" id="{521785B3-2D58-437A-90A9-9BBD04C2464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3" name="正方形/長方形 592">
          <a:extLst>
            <a:ext uri="{FF2B5EF4-FFF2-40B4-BE49-F238E27FC236}">
              <a16:creationId xmlns:a16="http://schemas.microsoft.com/office/drawing/2014/main" id="{918F6252-08CB-45EE-A44D-F908DAD0E5C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4" name="テキスト ボックス 593">
          <a:extLst>
            <a:ext uri="{FF2B5EF4-FFF2-40B4-BE49-F238E27FC236}">
              <a16:creationId xmlns:a16="http://schemas.microsoft.com/office/drawing/2014/main" id="{F7A21BEF-FD9E-497A-99D1-9F000B93DAF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5" name="直線コネクタ 594">
          <a:extLst>
            <a:ext uri="{FF2B5EF4-FFF2-40B4-BE49-F238E27FC236}">
              <a16:creationId xmlns:a16="http://schemas.microsoft.com/office/drawing/2014/main" id="{7643D3EB-F515-44F4-ADB5-3170FBEF008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96" name="テキスト ボックス 595">
          <a:extLst>
            <a:ext uri="{FF2B5EF4-FFF2-40B4-BE49-F238E27FC236}">
              <a16:creationId xmlns:a16="http://schemas.microsoft.com/office/drawing/2014/main" id="{BC8DCAFB-7B4B-4CFF-BBC9-55CF0A6F18B2}"/>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97" name="直線コネクタ 596">
          <a:extLst>
            <a:ext uri="{FF2B5EF4-FFF2-40B4-BE49-F238E27FC236}">
              <a16:creationId xmlns:a16="http://schemas.microsoft.com/office/drawing/2014/main" id="{6DEF894F-658A-4464-A372-AA6BD1C7FAFB}"/>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8" name="テキスト ボックス 597">
          <a:extLst>
            <a:ext uri="{FF2B5EF4-FFF2-40B4-BE49-F238E27FC236}">
              <a16:creationId xmlns:a16="http://schemas.microsoft.com/office/drawing/2014/main" id="{0372C1F8-89E3-447A-B378-03C0D0A0FDE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9" name="直線コネクタ 598">
          <a:extLst>
            <a:ext uri="{FF2B5EF4-FFF2-40B4-BE49-F238E27FC236}">
              <a16:creationId xmlns:a16="http://schemas.microsoft.com/office/drawing/2014/main" id="{5E1B0F46-AF64-473B-88D0-6F524D97ABB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00" name="テキスト ボックス 599">
          <a:extLst>
            <a:ext uri="{FF2B5EF4-FFF2-40B4-BE49-F238E27FC236}">
              <a16:creationId xmlns:a16="http://schemas.microsoft.com/office/drawing/2014/main" id="{E5F3D8C1-E202-4D51-879C-C1D0D9CD0764}"/>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01" name="直線コネクタ 600">
          <a:extLst>
            <a:ext uri="{FF2B5EF4-FFF2-40B4-BE49-F238E27FC236}">
              <a16:creationId xmlns:a16="http://schemas.microsoft.com/office/drawing/2014/main" id="{D7D4E95F-E1A1-46E5-BB72-A3F79C62A332}"/>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02" name="テキスト ボックス 601">
          <a:extLst>
            <a:ext uri="{FF2B5EF4-FFF2-40B4-BE49-F238E27FC236}">
              <a16:creationId xmlns:a16="http://schemas.microsoft.com/office/drawing/2014/main" id="{569D07A6-2873-44F6-9BEB-2FA2D6907D82}"/>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03" name="直線コネクタ 602">
          <a:extLst>
            <a:ext uri="{FF2B5EF4-FFF2-40B4-BE49-F238E27FC236}">
              <a16:creationId xmlns:a16="http://schemas.microsoft.com/office/drawing/2014/main" id="{F925126E-13ED-4BB5-BB0F-0D37D6D92E7D}"/>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04" name="テキスト ボックス 603">
          <a:extLst>
            <a:ext uri="{FF2B5EF4-FFF2-40B4-BE49-F238E27FC236}">
              <a16:creationId xmlns:a16="http://schemas.microsoft.com/office/drawing/2014/main" id="{AB205D04-87CC-465C-854E-95B8B4636C9F}"/>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05" name="直線コネクタ 604">
          <a:extLst>
            <a:ext uri="{FF2B5EF4-FFF2-40B4-BE49-F238E27FC236}">
              <a16:creationId xmlns:a16="http://schemas.microsoft.com/office/drawing/2014/main" id="{3D8CF491-9BD4-4B98-9DCD-7D3AF5DACD8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06" name="テキスト ボックス 605">
          <a:extLst>
            <a:ext uri="{FF2B5EF4-FFF2-40B4-BE49-F238E27FC236}">
              <a16:creationId xmlns:a16="http://schemas.microsoft.com/office/drawing/2014/main" id="{CFAFB6C6-8CB9-40BD-AF5F-E2CAAF008BF1}"/>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7" name="直線コネクタ 606">
          <a:extLst>
            <a:ext uri="{FF2B5EF4-FFF2-40B4-BE49-F238E27FC236}">
              <a16:creationId xmlns:a16="http://schemas.microsoft.com/office/drawing/2014/main" id="{E7B186F9-EEFA-4710-B122-18FB46DCAAE8}"/>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08" name="テキスト ボックス 607">
          <a:extLst>
            <a:ext uri="{FF2B5EF4-FFF2-40B4-BE49-F238E27FC236}">
              <a16:creationId xmlns:a16="http://schemas.microsoft.com/office/drawing/2014/main" id="{AB808E2E-2188-4183-B56E-31F1C844C174}"/>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9" name="直線コネクタ 608">
          <a:extLst>
            <a:ext uri="{FF2B5EF4-FFF2-40B4-BE49-F238E27FC236}">
              <a16:creationId xmlns:a16="http://schemas.microsoft.com/office/drawing/2014/main" id="{CDEC9425-08F4-4668-904B-1F0F94CA3E7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10" name="テキスト ボックス 609">
          <a:extLst>
            <a:ext uri="{FF2B5EF4-FFF2-40B4-BE49-F238E27FC236}">
              <a16:creationId xmlns:a16="http://schemas.microsoft.com/office/drawing/2014/main" id="{741D81B1-B4C9-441E-BBE2-1DD73902BCF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1" name="【学校施設】&#10;一人当たり面積グラフ枠">
          <a:extLst>
            <a:ext uri="{FF2B5EF4-FFF2-40B4-BE49-F238E27FC236}">
              <a16:creationId xmlns:a16="http://schemas.microsoft.com/office/drawing/2014/main" id="{19649EA3-B0A9-4057-88C0-381D2ECFE31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58</xdr:row>
      <xdr:rowOff>33800</xdr:rowOff>
    </xdr:from>
    <xdr:to>
      <xdr:col>116</xdr:col>
      <xdr:colOff>62864</xdr:colOff>
      <xdr:row>65</xdr:row>
      <xdr:rowOff>39026</xdr:rowOff>
    </xdr:to>
    <xdr:cxnSp macro="">
      <xdr:nvCxnSpPr>
        <xdr:cNvPr id="612" name="直線コネクタ 611">
          <a:extLst>
            <a:ext uri="{FF2B5EF4-FFF2-40B4-BE49-F238E27FC236}">
              <a16:creationId xmlns:a16="http://schemas.microsoft.com/office/drawing/2014/main" id="{70E8ADD5-CADF-4035-BFC9-F52AD3D13F84}"/>
            </a:ext>
          </a:extLst>
        </xdr:cNvPr>
        <xdr:cNvCxnSpPr/>
      </xdr:nvCxnSpPr>
      <xdr:spPr>
        <a:xfrm flipV="1">
          <a:off x="22160864" y="9977900"/>
          <a:ext cx="0" cy="120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42853</xdr:rowOff>
    </xdr:from>
    <xdr:ext cx="469744" cy="259045"/>
    <xdr:sp macro="" textlink="">
      <xdr:nvSpPr>
        <xdr:cNvPr id="613" name="【学校施設】&#10;一人当たり面積最小値テキスト">
          <a:extLst>
            <a:ext uri="{FF2B5EF4-FFF2-40B4-BE49-F238E27FC236}">
              <a16:creationId xmlns:a16="http://schemas.microsoft.com/office/drawing/2014/main" id="{487226A2-F264-4A92-AB2F-A02F229949A3}"/>
            </a:ext>
          </a:extLst>
        </xdr:cNvPr>
        <xdr:cNvSpPr txBox="1"/>
      </xdr:nvSpPr>
      <xdr:spPr>
        <a:xfrm>
          <a:off x="22199600" y="1118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39026</xdr:rowOff>
    </xdr:from>
    <xdr:to>
      <xdr:col>116</xdr:col>
      <xdr:colOff>152400</xdr:colOff>
      <xdr:row>65</xdr:row>
      <xdr:rowOff>39026</xdr:rowOff>
    </xdr:to>
    <xdr:cxnSp macro="">
      <xdr:nvCxnSpPr>
        <xdr:cNvPr id="614" name="直線コネクタ 613">
          <a:extLst>
            <a:ext uri="{FF2B5EF4-FFF2-40B4-BE49-F238E27FC236}">
              <a16:creationId xmlns:a16="http://schemas.microsoft.com/office/drawing/2014/main" id="{EB3C713D-02C2-45AF-BB97-16643C40B083}"/>
            </a:ext>
          </a:extLst>
        </xdr:cNvPr>
        <xdr:cNvCxnSpPr/>
      </xdr:nvCxnSpPr>
      <xdr:spPr>
        <a:xfrm>
          <a:off x="22072600" y="1118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151927</xdr:rowOff>
    </xdr:from>
    <xdr:ext cx="469744" cy="259045"/>
    <xdr:sp macro="" textlink="">
      <xdr:nvSpPr>
        <xdr:cNvPr id="615" name="【学校施設】&#10;一人当たり面積最大値テキスト">
          <a:extLst>
            <a:ext uri="{FF2B5EF4-FFF2-40B4-BE49-F238E27FC236}">
              <a16:creationId xmlns:a16="http://schemas.microsoft.com/office/drawing/2014/main" id="{B8A9A110-EEAF-4B2B-A7C1-9CAE51905EC1}"/>
            </a:ext>
          </a:extLst>
        </xdr:cNvPr>
        <xdr:cNvSpPr txBox="1"/>
      </xdr:nvSpPr>
      <xdr:spPr>
        <a:xfrm>
          <a:off x="22199600" y="975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33800</xdr:rowOff>
    </xdr:from>
    <xdr:to>
      <xdr:col>116</xdr:col>
      <xdr:colOff>152400</xdr:colOff>
      <xdr:row>58</xdr:row>
      <xdr:rowOff>33800</xdr:rowOff>
    </xdr:to>
    <xdr:cxnSp macro="">
      <xdr:nvCxnSpPr>
        <xdr:cNvPr id="616" name="直線コネクタ 615">
          <a:extLst>
            <a:ext uri="{FF2B5EF4-FFF2-40B4-BE49-F238E27FC236}">
              <a16:creationId xmlns:a16="http://schemas.microsoft.com/office/drawing/2014/main" id="{AD4A1E97-D6B9-44D9-8738-87D64AF15136}"/>
            </a:ext>
          </a:extLst>
        </xdr:cNvPr>
        <xdr:cNvCxnSpPr/>
      </xdr:nvCxnSpPr>
      <xdr:spPr>
        <a:xfrm>
          <a:off x="22072600" y="997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81769</xdr:rowOff>
    </xdr:from>
    <xdr:ext cx="469744" cy="259045"/>
    <xdr:sp macro="" textlink="">
      <xdr:nvSpPr>
        <xdr:cNvPr id="617" name="【学校施設】&#10;一人当たり面積平均値テキスト">
          <a:extLst>
            <a:ext uri="{FF2B5EF4-FFF2-40B4-BE49-F238E27FC236}">
              <a16:creationId xmlns:a16="http://schemas.microsoft.com/office/drawing/2014/main" id="{A99E3AB5-A1B0-4FA6-94DF-E69A31E9179A}"/>
            </a:ext>
          </a:extLst>
        </xdr:cNvPr>
        <xdr:cNvSpPr txBox="1"/>
      </xdr:nvSpPr>
      <xdr:spPr>
        <a:xfrm>
          <a:off x="22199600" y="10883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103342</xdr:rowOff>
    </xdr:from>
    <xdr:to>
      <xdr:col>116</xdr:col>
      <xdr:colOff>114300</xdr:colOff>
      <xdr:row>64</xdr:row>
      <xdr:rowOff>33492</xdr:rowOff>
    </xdr:to>
    <xdr:sp macro="" textlink="">
      <xdr:nvSpPr>
        <xdr:cNvPr id="618" name="フローチャート: 判断 617">
          <a:extLst>
            <a:ext uri="{FF2B5EF4-FFF2-40B4-BE49-F238E27FC236}">
              <a16:creationId xmlns:a16="http://schemas.microsoft.com/office/drawing/2014/main" id="{E5D9357D-B589-40A1-893F-477F180F03F5}"/>
            </a:ext>
          </a:extLst>
        </xdr:cNvPr>
        <xdr:cNvSpPr/>
      </xdr:nvSpPr>
      <xdr:spPr>
        <a:xfrm>
          <a:off x="22110700" y="1090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111833</xdr:rowOff>
    </xdr:from>
    <xdr:to>
      <xdr:col>112</xdr:col>
      <xdr:colOff>38100</xdr:colOff>
      <xdr:row>64</xdr:row>
      <xdr:rowOff>41983</xdr:rowOff>
    </xdr:to>
    <xdr:sp macro="" textlink="">
      <xdr:nvSpPr>
        <xdr:cNvPr id="619" name="フローチャート: 判断 618">
          <a:extLst>
            <a:ext uri="{FF2B5EF4-FFF2-40B4-BE49-F238E27FC236}">
              <a16:creationId xmlns:a16="http://schemas.microsoft.com/office/drawing/2014/main" id="{06904297-62F7-46BD-8382-2B9A1B52DE9E}"/>
            </a:ext>
          </a:extLst>
        </xdr:cNvPr>
        <xdr:cNvSpPr/>
      </xdr:nvSpPr>
      <xdr:spPr>
        <a:xfrm>
          <a:off x="21272500" y="109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101872</xdr:rowOff>
    </xdr:from>
    <xdr:to>
      <xdr:col>107</xdr:col>
      <xdr:colOff>101600</xdr:colOff>
      <xdr:row>64</xdr:row>
      <xdr:rowOff>32022</xdr:rowOff>
    </xdr:to>
    <xdr:sp macro="" textlink="">
      <xdr:nvSpPr>
        <xdr:cNvPr id="620" name="フローチャート: 判断 619">
          <a:extLst>
            <a:ext uri="{FF2B5EF4-FFF2-40B4-BE49-F238E27FC236}">
              <a16:creationId xmlns:a16="http://schemas.microsoft.com/office/drawing/2014/main" id="{35A9E816-4434-4420-94D2-CE9B7EE32272}"/>
            </a:ext>
          </a:extLst>
        </xdr:cNvPr>
        <xdr:cNvSpPr/>
      </xdr:nvSpPr>
      <xdr:spPr>
        <a:xfrm>
          <a:off x="20383500" y="1090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124732</xdr:rowOff>
    </xdr:from>
    <xdr:to>
      <xdr:col>102</xdr:col>
      <xdr:colOff>165100</xdr:colOff>
      <xdr:row>64</xdr:row>
      <xdr:rowOff>54882</xdr:rowOff>
    </xdr:to>
    <xdr:sp macro="" textlink="">
      <xdr:nvSpPr>
        <xdr:cNvPr id="621" name="フローチャート: 判断 620">
          <a:extLst>
            <a:ext uri="{FF2B5EF4-FFF2-40B4-BE49-F238E27FC236}">
              <a16:creationId xmlns:a16="http://schemas.microsoft.com/office/drawing/2014/main" id="{1F552485-5F50-49DC-A257-FF0B7DC52985}"/>
            </a:ext>
          </a:extLst>
        </xdr:cNvPr>
        <xdr:cNvSpPr/>
      </xdr:nvSpPr>
      <xdr:spPr>
        <a:xfrm>
          <a:off x="19494500" y="1092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85217</xdr:rowOff>
    </xdr:from>
    <xdr:to>
      <xdr:col>98</xdr:col>
      <xdr:colOff>38100</xdr:colOff>
      <xdr:row>64</xdr:row>
      <xdr:rowOff>15367</xdr:rowOff>
    </xdr:to>
    <xdr:sp macro="" textlink="">
      <xdr:nvSpPr>
        <xdr:cNvPr id="622" name="フローチャート: 判断 621">
          <a:extLst>
            <a:ext uri="{FF2B5EF4-FFF2-40B4-BE49-F238E27FC236}">
              <a16:creationId xmlns:a16="http://schemas.microsoft.com/office/drawing/2014/main" id="{A09C516D-133C-41A8-9741-5159CE22E8D2}"/>
            </a:ext>
          </a:extLst>
        </xdr:cNvPr>
        <xdr:cNvSpPr/>
      </xdr:nvSpPr>
      <xdr:spPr>
        <a:xfrm>
          <a:off x="18605500" y="1088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07CE9CB9-8204-46EC-8C14-56C2692CDC2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5DB6E7BF-2690-40BB-89BC-D077FBE4A84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F3B2A346-6814-4B13-82B6-140C62CE4D4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B8E090F1-D841-4C47-93D4-BDE5F69BE34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7" name="テキスト ボックス 626">
          <a:extLst>
            <a:ext uri="{FF2B5EF4-FFF2-40B4-BE49-F238E27FC236}">
              <a16:creationId xmlns:a16="http://schemas.microsoft.com/office/drawing/2014/main" id="{12FD11BB-6DA6-4390-BF99-9B876934E57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78032</xdr:rowOff>
    </xdr:from>
    <xdr:to>
      <xdr:col>107</xdr:col>
      <xdr:colOff>101600</xdr:colOff>
      <xdr:row>63</xdr:row>
      <xdr:rowOff>8182</xdr:rowOff>
    </xdr:to>
    <xdr:sp macro="" textlink="">
      <xdr:nvSpPr>
        <xdr:cNvPr id="628" name="楕円 627">
          <a:extLst>
            <a:ext uri="{FF2B5EF4-FFF2-40B4-BE49-F238E27FC236}">
              <a16:creationId xmlns:a16="http://schemas.microsoft.com/office/drawing/2014/main" id="{A4014DD5-710B-4BBC-B66A-0E775C6454C8}"/>
            </a:ext>
          </a:extLst>
        </xdr:cNvPr>
        <xdr:cNvSpPr/>
      </xdr:nvSpPr>
      <xdr:spPr>
        <a:xfrm>
          <a:off x="20383500" y="1070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64</xdr:row>
      <xdr:rowOff>35905</xdr:rowOff>
    </xdr:from>
    <xdr:to>
      <xdr:col>102</xdr:col>
      <xdr:colOff>165100</xdr:colOff>
      <xdr:row>64</xdr:row>
      <xdr:rowOff>137505</xdr:rowOff>
    </xdr:to>
    <xdr:sp macro="" textlink="">
      <xdr:nvSpPr>
        <xdr:cNvPr id="629" name="楕円 628">
          <a:extLst>
            <a:ext uri="{FF2B5EF4-FFF2-40B4-BE49-F238E27FC236}">
              <a16:creationId xmlns:a16="http://schemas.microsoft.com/office/drawing/2014/main" id="{40E3985B-C27E-42DC-84F1-8BC05C115D07}"/>
            </a:ext>
          </a:extLst>
        </xdr:cNvPr>
        <xdr:cNvSpPr/>
      </xdr:nvSpPr>
      <xdr:spPr>
        <a:xfrm>
          <a:off x="19494500" y="110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128832</xdr:rowOff>
    </xdr:from>
    <xdr:to>
      <xdr:col>107</xdr:col>
      <xdr:colOff>50800</xdr:colOff>
      <xdr:row>64</xdr:row>
      <xdr:rowOff>86705</xdr:rowOff>
    </xdr:to>
    <xdr:cxnSp macro="">
      <xdr:nvCxnSpPr>
        <xdr:cNvPr id="630" name="直線コネクタ 629">
          <a:extLst>
            <a:ext uri="{FF2B5EF4-FFF2-40B4-BE49-F238E27FC236}">
              <a16:creationId xmlns:a16="http://schemas.microsoft.com/office/drawing/2014/main" id="{AB19F1E1-DB66-4CF9-8AE4-8E2136338BA4}"/>
            </a:ext>
          </a:extLst>
        </xdr:cNvPr>
        <xdr:cNvCxnSpPr/>
      </xdr:nvCxnSpPr>
      <xdr:spPr>
        <a:xfrm flipV="1">
          <a:off x="19545300" y="10758732"/>
          <a:ext cx="889000" cy="30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25944</xdr:rowOff>
    </xdr:from>
    <xdr:to>
      <xdr:col>98</xdr:col>
      <xdr:colOff>38100</xdr:colOff>
      <xdr:row>56</xdr:row>
      <xdr:rowOff>127544</xdr:rowOff>
    </xdr:to>
    <xdr:sp macro="" textlink="">
      <xdr:nvSpPr>
        <xdr:cNvPr id="631" name="楕円 630">
          <a:extLst>
            <a:ext uri="{FF2B5EF4-FFF2-40B4-BE49-F238E27FC236}">
              <a16:creationId xmlns:a16="http://schemas.microsoft.com/office/drawing/2014/main" id="{567B0A91-99B5-4D8C-A23E-4D7C3A20055D}"/>
            </a:ext>
          </a:extLst>
        </xdr:cNvPr>
        <xdr:cNvSpPr/>
      </xdr:nvSpPr>
      <xdr:spPr>
        <a:xfrm>
          <a:off x="18605500" y="962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76744</xdr:rowOff>
    </xdr:from>
    <xdr:to>
      <xdr:col>102</xdr:col>
      <xdr:colOff>114300</xdr:colOff>
      <xdr:row>64</xdr:row>
      <xdr:rowOff>86705</xdr:rowOff>
    </xdr:to>
    <xdr:cxnSp macro="">
      <xdr:nvCxnSpPr>
        <xdr:cNvPr id="632" name="直線コネクタ 631">
          <a:extLst>
            <a:ext uri="{FF2B5EF4-FFF2-40B4-BE49-F238E27FC236}">
              <a16:creationId xmlns:a16="http://schemas.microsoft.com/office/drawing/2014/main" id="{D7FA33D1-F127-4080-A20F-9043629ADADD}"/>
            </a:ext>
          </a:extLst>
        </xdr:cNvPr>
        <xdr:cNvCxnSpPr/>
      </xdr:nvCxnSpPr>
      <xdr:spPr>
        <a:xfrm>
          <a:off x="18656300" y="9677944"/>
          <a:ext cx="889000" cy="138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58510</xdr:rowOff>
    </xdr:from>
    <xdr:ext cx="469744" cy="259045"/>
    <xdr:sp macro="" textlink="">
      <xdr:nvSpPr>
        <xdr:cNvPr id="633" name="n_1aveValue【学校施設】&#10;一人当たり面積">
          <a:extLst>
            <a:ext uri="{FF2B5EF4-FFF2-40B4-BE49-F238E27FC236}">
              <a16:creationId xmlns:a16="http://schemas.microsoft.com/office/drawing/2014/main" id="{901B8691-F357-40CA-B1A5-32BD9703F567}"/>
            </a:ext>
          </a:extLst>
        </xdr:cNvPr>
        <xdr:cNvSpPr txBox="1"/>
      </xdr:nvSpPr>
      <xdr:spPr>
        <a:xfrm>
          <a:off x="21075727" y="10688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23149</xdr:rowOff>
    </xdr:from>
    <xdr:ext cx="469744" cy="259045"/>
    <xdr:sp macro="" textlink="">
      <xdr:nvSpPr>
        <xdr:cNvPr id="634" name="n_2aveValue【学校施設】&#10;一人当たり面積">
          <a:extLst>
            <a:ext uri="{FF2B5EF4-FFF2-40B4-BE49-F238E27FC236}">
              <a16:creationId xmlns:a16="http://schemas.microsoft.com/office/drawing/2014/main" id="{EDB9440E-E7E3-4731-A35F-2AAD0B64066A}"/>
            </a:ext>
          </a:extLst>
        </xdr:cNvPr>
        <xdr:cNvSpPr txBox="1"/>
      </xdr:nvSpPr>
      <xdr:spPr>
        <a:xfrm>
          <a:off x="20199427" y="1099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71409</xdr:rowOff>
    </xdr:from>
    <xdr:ext cx="469744" cy="259045"/>
    <xdr:sp macro="" textlink="">
      <xdr:nvSpPr>
        <xdr:cNvPr id="635" name="n_3aveValue【学校施設】&#10;一人当たり面積">
          <a:extLst>
            <a:ext uri="{FF2B5EF4-FFF2-40B4-BE49-F238E27FC236}">
              <a16:creationId xmlns:a16="http://schemas.microsoft.com/office/drawing/2014/main" id="{43340CDE-D680-45E5-A453-9613FD7AF78A}"/>
            </a:ext>
          </a:extLst>
        </xdr:cNvPr>
        <xdr:cNvSpPr txBox="1"/>
      </xdr:nvSpPr>
      <xdr:spPr>
        <a:xfrm>
          <a:off x="19310427" y="107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6494</xdr:rowOff>
    </xdr:from>
    <xdr:ext cx="469744" cy="259045"/>
    <xdr:sp macro="" textlink="">
      <xdr:nvSpPr>
        <xdr:cNvPr id="636" name="n_4aveValue【学校施設】&#10;一人当たり面積">
          <a:extLst>
            <a:ext uri="{FF2B5EF4-FFF2-40B4-BE49-F238E27FC236}">
              <a16:creationId xmlns:a16="http://schemas.microsoft.com/office/drawing/2014/main" id="{A7E4F7F8-5E28-43A5-822B-C8CC1AE0E2FD}"/>
            </a:ext>
          </a:extLst>
        </xdr:cNvPr>
        <xdr:cNvSpPr txBox="1"/>
      </xdr:nvSpPr>
      <xdr:spPr>
        <a:xfrm>
          <a:off x="18421427" y="1097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24709</xdr:rowOff>
    </xdr:from>
    <xdr:ext cx="469744" cy="259045"/>
    <xdr:sp macro="" textlink="">
      <xdr:nvSpPr>
        <xdr:cNvPr id="637" name="n_2mainValue【学校施設】&#10;一人当たり面積">
          <a:extLst>
            <a:ext uri="{FF2B5EF4-FFF2-40B4-BE49-F238E27FC236}">
              <a16:creationId xmlns:a16="http://schemas.microsoft.com/office/drawing/2014/main" id="{6515FDC9-7256-4EFD-A0B5-C294B56B8B7C}"/>
            </a:ext>
          </a:extLst>
        </xdr:cNvPr>
        <xdr:cNvSpPr txBox="1"/>
      </xdr:nvSpPr>
      <xdr:spPr>
        <a:xfrm>
          <a:off x="20199427" y="1048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128632</xdr:rowOff>
    </xdr:from>
    <xdr:ext cx="469744" cy="259045"/>
    <xdr:sp macro="" textlink="">
      <xdr:nvSpPr>
        <xdr:cNvPr id="638" name="n_3mainValue【学校施設】&#10;一人当たり面積">
          <a:extLst>
            <a:ext uri="{FF2B5EF4-FFF2-40B4-BE49-F238E27FC236}">
              <a16:creationId xmlns:a16="http://schemas.microsoft.com/office/drawing/2014/main" id="{B9BF3E38-54D2-4329-9860-B291195DDF56}"/>
            </a:ext>
          </a:extLst>
        </xdr:cNvPr>
        <xdr:cNvSpPr txBox="1"/>
      </xdr:nvSpPr>
      <xdr:spPr>
        <a:xfrm>
          <a:off x="19310427" y="1110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54</xdr:row>
      <xdr:rowOff>144071</xdr:rowOff>
    </xdr:from>
    <xdr:ext cx="534377" cy="259045"/>
    <xdr:sp macro="" textlink="">
      <xdr:nvSpPr>
        <xdr:cNvPr id="639" name="n_4mainValue【学校施設】&#10;一人当たり面積">
          <a:extLst>
            <a:ext uri="{FF2B5EF4-FFF2-40B4-BE49-F238E27FC236}">
              <a16:creationId xmlns:a16="http://schemas.microsoft.com/office/drawing/2014/main" id="{D8D9D2DC-BD66-4972-9D6B-E49761CE6637}"/>
            </a:ext>
          </a:extLst>
        </xdr:cNvPr>
        <xdr:cNvSpPr txBox="1"/>
      </xdr:nvSpPr>
      <xdr:spPr>
        <a:xfrm>
          <a:off x="18389111" y="940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0" name="正方形/長方形 639">
          <a:extLst>
            <a:ext uri="{FF2B5EF4-FFF2-40B4-BE49-F238E27FC236}">
              <a16:creationId xmlns:a16="http://schemas.microsoft.com/office/drawing/2014/main" id="{2ECCD128-53BB-4CDA-B4B5-3342C357F01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1" name="正方形/長方形 640">
          <a:extLst>
            <a:ext uri="{FF2B5EF4-FFF2-40B4-BE49-F238E27FC236}">
              <a16:creationId xmlns:a16="http://schemas.microsoft.com/office/drawing/2014/main" id="{E858498F-284D-4DD8-8B4B-6D06A763BD1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2" name="正方形/長方形 641">
          <a:extLst>
            <a:ext uri="{FF2B5EF4-FFF2-40B4-BE49-F238E27FC236}">
              <a16:creationId xmlns:a16="http://schemas.microsoft.com/office/drawing/2014/main" id="{107A1166-4D01-455B-9D6A-A4D85678A54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3" name="正方形/長方形 642">
          <a:extLst>
            <a:ext uri="{FF2B5EF4-FFF2-40B4-BE49-F238E27FC236}">
              <a16:creationId xmlns:a16="http://schemas.microsoft.com/office/drawing/2014/main" id="{766629D0-4003-4E5F-840B-EC64CFD7700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4" name="正方形/長方形 643">
          <a:extLst>
            <a:ext uri="{FF2B5EF4-FFF2-40B4-BE49-F238E27FC236}">
              <a16:creationId xmlns:a16="http://schemas.microsoft.com/office/drawing/2014/main" id="{D94BE55E-332A-4AEA-8F9F-66395947EF6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5" name="正方形/長方形 644">
          <a:extLst>
            <a:ext uri="{FF2B5EF4-FFF2-40B4-BE49-F238E27FC236}">
              <a16:creationId xmlns:a16="http://schemas.microsoft.com/office/drawing/2014/main" id="{C1CC2207-AFCC-4116-9E4F-B8AA40E7E9D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6" name="正方形/長方形 645">
          <a:extLst>
            <a:ext uri="{FF2B5EF4-FFF2-40B4-BE49-F238E27FC236}">
              <a16:creationId xmlns:a16="http://schemas.microsoft.com/office/drawing/2014/main" id="{09EBE1FE-1A80-40D6-81C4-3DA8266E6E7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正方形/長方形 646">
          <a:extLst>
            <a:ext uri="{FF2B5EF4-FFF2-40B4-BE49-F238E27FC236}">
              <a16:creationId xmlns:a16="http://schemas.microsoft.com/office/drawing/2014/main" id="{F91D289F-7363-4B82-9187-92ADA254633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8" name="正方形/長方形 647">
          <a:extLst>
            <a:ext uri="{FF2B5EF4-FFF2-40B4-BE49-F238E27FC236}">
              <a16:creationId xmlns:a16="http://schemas.microsoft.com/office/drawing/2014/main" id="{C4CE3B78-8DA5-4CEF-887E-4A88D55071D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9" name="正方形/長方形 648">
          <a:extLst>
            <a:ext uri="{FF2B5EF4-FFF2-40B4-BE49-F238E27FC236}">
              <a16:creationId xmlns:a16="http://schemas.microsoft.com/office/drawing/2014/main" id="{B8C29B16-DD85-48ED-A757-71F071FF698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0" name="正方形/長方形 649">
          <a:extLst>
            <a:ext uri="{FF2B5EF4-FFF2-40B4-BE49-F238E27FC236}">
              <a16:creationId xmlns:a16="http://schemas.microsoft.com/office/drawing/2014/main" id="{4C007184-42CB-4096-A3AA-696BD7F79F7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1" name="正方形/長方形 650">
          <a:extLst>
            <a:ext uri="{FF2B5EF4-FFF2-40B4-BE49-F238E27FC236}">
              <a16:creationId xmlns:a16="http://schemas.microsoft.com/office/drawing/2014/main" id="{773EE5D9-9E40-4A73-A8BD-A007D45ED86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2" name="正方形/長方形 651">
          <a:extLst>
            <a:ext uri="{FF2B5EF4-FFF2-40B4-BE49-F238E27FC236}">
              <a16:creationId xmlns:a16="http://schemas.microsoft.com/office/drawing/2014/main" id="{864E369D-66F9-4E47-91D5-21D66CE2D4B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3" name="正方形/長方形 652">
          <a:extLst>
            <a:ext uri="{FF2B5EF4-FFF2-40B4-BE49-F238E27FC236}">
              <a16:creationId xmlns:a16="http://schemas.microsoft.com/office/drawing/2014/main" id="{0A7337DE-56BD-4DF6-B84C-F7C246C2693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4" name="正方形/長方形 653">
          <a:extLst>
            <a:ext uri="{FF2B5EF4-FFF2-40B4-BE49-F238E27FC236}">
              <a16:creationId xmlns:a16="http://schemas.microsoft.com/office/drawing/2014/main" id="{57AF100E-A649-4948-8880-D54D3CC61E3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5" name="正方形/長方形 654">
          <a:extLst>
            <a:ext uri="{FF2B5EF4-FFF2-40B4-BE49-F238E27FC236}">
              <a16:creationId xmlns:a16="http://schemas.microsoft.com/office/drawing/2014/main" id="{C1CC628C-7222-4463-A0EE-43586CB482E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56" name="正方形/長方形 655">
          <a:extLst>
            <a:ext uri="{FF2B5EF4-FFF2-40B4-BE49-F238E27FC236}">
              <a16:creationId xmlns:a16="http://schemas.microsoft.com/office/drawing/2014/main" id="{83B1C375-A64E-4A29-9C17-B01C693F189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7" name="正方形/長方形 656">
          <a:extLst>
            <a:ext uri="{FF2B5EF4-FFF2-40B4-BE49-F238E27FC236}">
              <a16:creationId xmlns:a16="http://schemas.microsoft.com/office/drawing/2014/main" id="{58F6C80F-1703-44DE-8DC6-E949AE10612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8" name="正方形/長方形 657">
          <a:extLst>
            <a:ext uri="{FF2B5EF4-FFF2-40B4-BE49-F238E27FC236}">
              <a16:creationId xmlns:a16="http://schemas.microsoft.com/office/drawing/2014/main" id="{72330418-3128-49B8-A251-F29000E6EC2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9" name="正方形/長方形 658">
          <a:extLst>
            <a:ext uri="{FF2B5EF4-FFF2-40B4-BE49-F238E27FC236}">
              <a16:creationId xmlns:a16="http://schemas.microsoft.com/office/drawing/2014/main" id="{7C332B1E-9166-44BB-A8E0-74A6A2A5C42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0" name="正方形/長方形 659">
          <a:extLst>
            <a:ext uri="{FF2B5EF4-FFF2-40B4-BE49-F238E27FC236}">
              <a16:creationId xmlns:a16="http://schemas.microsoft.com/office/drawing/2014/main" id="{AA183B1F-B897-4048-A4BC-F53D8BE1371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1" name="正方形/長方形 660">
          <a:extLst>
            <a:ext uri="{FF2B5EF4-FFF2-40B4-BE49-F238E27FC236}">
              <a16:creationId xmlns:a16="http://schemas.microsoft.com/office/drawing/2014/main" id="{F77F690B-1EE5-4155-AFBC-46A48D6A757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2" name="正方形/長方形 661">
          <a:extLst>
            <a:ext uri="{FF2B5EF4-FFF2-40B4-BE49-F238E27FC236}">
              <a16:creationId xmlns:a16="http://schemas.microsoft.com/office/drawing/2014/main" id="{BCC137B5-B19D-46CA-AAAB-5E37293171C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正方形/長方形 662">
          <a:extLst>
            <a:ext uri="{FF2B5EF4-FFF2-40B4-BE49-F238E27FC236}">
              <a16:creationId xmlns:a16="http://schemas.microsoft.com/office/drawing/2014/main" id="{949C4FB1-67B1-45FD-AD24-29C1B30D9FE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4" name="テキスト ボックス 663">
          <a:extLst>
            <a:ext uri="{FF2B5EF4-FFF2-40B4-BE49-F238E27FC236}">
              <a16:creationId xmlns:a16="http://schemas.microsoft.com/office/drawing/2014/main" id="{29BF77EF-7764-4C54-86A9-EEFDDEA8A6B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5" name="直線コネクタ 664">
          <a:extLst>
            <a:ext uri="{FF2B5EF4-FFF2-40B4-BE49-F238E27FC236}">
              <a16:creationId xmlns:a16="http://schemas.microsoft.com/office/drawing/2014/main" id="{B42EF005-063C-460F-99BD-47B4597D594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66" name="テキスト ボックス 665">
          <a:extLst>
            <a:ext uri="{FF2B5EF4-FFF2-40B4-BE49-F238E27FC236}">
              <a16:creationId xmlns:a16="http://schemas.microsoft.com/office/drawing/2014/main" id="{4C749C9E-F58A-4E4D-ACC7-9ACF2192E25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7" name="直線コネクタ 666">
          <a:extLst>
            <a:ext uri="{FF2B5EF4-FFF2-40B4-BE49-F238E27FC236}">
              <a16:creationId xmlns:a16="http://schemas.microsoft.com/office/drawing/2014/main" id="{20CDC2A7-0103-4D05-90FA-A41CFFB6ABA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68" name="テキスト ボックス 667">
          <a:extLst>
            <a:ext uri="{FF2B5EF4-FFF2-40B4-BE49-F238E27FC236}">
              <a16:creationId xmlns:a16="http://schemas.microsoft.com/office/drawing/2014/main" id="{3394DFEE-0F10-47AF-8E03-3C5CA8142FCD}"/>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9" name="直線コネクタ 668">
          <a:extLst>
            <a:ext uri="{FF2B5EF4-FFF2-40B4-BE49-F238E27FC236}">
              <a16:creationId xmlns:a16="http://schemas.microsoft.com/office/drawing/2014/main" id="{DF744C49-C6A6-4071-84A8-DC05750C52B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0" name="テキスト ボックス 669">
          <a:extLst>
            <a:ext uri="{FF2B5EF4-FFF2-40B4-BE49-F238E27FC236}">
              <a16:creationId xmlns:a16="http://schemas.microsoft.com/office/drawing/2014/main" id="{0C05FD3A-91A3-4E8F-98D7-670AC5AAF76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1" name="直線コネクタ 670">
          <a:extLst>
            <a:ext uri="{FF2B5EF4-FFF2-40B4-BE49-F238E27FC236}">
              <a16:creationId xmlns:a16="http://schemas.microsoft.com/office/drawing/2014/main" id="{DF83C0FF-D0F5-4FB1-85E9-9BE0DBF80B5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2" name="テキスト ボックス 671">
          <a:extLst>
            <a:ext uri="{FF2B5EF4-FFF2-40B4-BE49-F238E27FC236}">
              <a16:creationId xmlns:a16="http://schemas.microsoft.com/office/drawing/2014/main" id="{BB528254-3BAA-4913-84DB-C7FA2D32F39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3" name="直線コネクタ 672">
          <a:extLst>
            <a:ext uri="{FF2B5EF4-FFF2-40B4-BE49-F238E27FC236}">
              <a16:creationId xmlns:a16="http://schemas.microsoft.com/office/drawing/2014/main" id="{84191C3E-177E-4598-813F-761952ACFDE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4" name="テキスト ボックス 673">
          <a:extLst>
            <a:ext uri="{FF2B5EF4-FFF2-40B4-BE49-F238E27FC236}">
              <a16:creationId xmlns:a16="http://schemas.microsoft.com/office/drawing/2014/main" id="{E09B0B59-2F0A-4570-97D4-2B163B6D0BC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5" name="直線コネクタ 674">
          <a:extLst>
            <a:ext uri="{FF2B5EF4-FFF2-40B4-BE49-F238E27FC236}">
              <a16:creationId xmlns:a16="http://schemas.microsoft.com/office/drawing/2014/main" id="{855EE8B5-183C-49BE-B767-FF932A56960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76" name="テキスト ボックス 675">
          <a:extLst>
            <a:ext uri="{FF2B5EF4-FFF2-40B4-BE49-F238E27FC236}">
              <a16:creationId xmlns:a16="http://schemas.microsoft.com/office/drawing/2014/main" id="{9C8CED10-713C-48DA-9DD5-6D1362BEFF33}"/>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a:extLst>
            <a:ext uri="{FF2B5EF4-FFF2-40B4-BE49-F238E27FC236}">
              <a16:creationId xmlns:a16="http://schemas.microsoft.com/office/drawing/2014/main" id="{6D112F42-D0AD-4133-B37E-8BBE6FEECCB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78" name="テキスト ボックス 677">
          <a:extLst>
            <a:ext uri="{FF2B5EF4-FFF2-40B4-BE49-F238E27FC236}">
              <a16:creationId xmlns:a16="http://schemas.microsoft.com/office/drawing/2014/main" id="{E0B44096-056C-4F3E-B816-29F14A87FF51}"/>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公民館】&#10;有形固定資産減価償却率グラフ枠">
          <a:extLst>
            <a:ext uri="{FF2B5EF4-FFF2-40B4-BE49-F238E27FC236}">
              <a16:creationId xmlns:a16="http://schemas.microsoft.com/office/drawing/2014/main" id="{3298253B-2E24-4716-9672-F4319B0BB40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116205</xdr:rowOff>
    </xdr:from>
    <xdr:to>
      <xdr:col>85</xdr:col>
      <xdr:colOff>126364</xdr:colOff>
      <xdr:row>108</xdr:row>
      <xdr:rowOff>110489</xdr:rowOff>
    </xdr:to>
    <xdr:cxnSp macro="">
      <xdr:nvCxnSpPr>
        <xdr:cNvPr id="680" name="直線コネクタ 679">
          <a:extLst>
            <a:ext uri="{FF2B5EF4-FFF2-40B4-BE49-F238E27FC236}">
              <a16:creationId xmlns:a16="http://schemas.microsoft.com/office/drawing/2014/main" id="{EE47B51C-4E81-4846-8C0D-5A9E5997E26E}"/>
            </a:ext>
          </a:extLst>
        </xdr:cNvPr>
        <xdr:cNvCxnSpPr/>
      </xdr:nvCxnSpPr>
      <xdr:spPr>
        <a:xfrm flipV="1">
          <a:off x="16318864" y="17089755"/>
          <a:ext cx="0" cy="153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681" name="【公民館】&#10;有形固定資産減価償却率最小値テキスト">
          <a:extLst>
            <a:ext uri="{FF2B5EF4-FFF2-40B4-BE49-F238E27FC236}">
              <a16:creationId xmlns:a16="http://schemas.microsoft.com/office/drawing/2014/main" id="{52DEA5A4-D44F-4923-BEE7-8E55FC0C9F58}"/>
            </a:ext>
          </a:extLst>
        </xdr:cNvPr>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682" name="直線コネクタ 681">
          <a:extLst>
            <a:ext uri="{FF2B5EF4-FFF2-40B4-BE49-F238E27FC236}">
              <a16:creationId xmlns:a16="http://schemas.microsoft.com/office/drawing/2014/main" id="{4C46967B-1D25-49DE-A85E-4BA2AE5F742C}"/>
            </a:ext>
          </a:extLst>
        </xdr:cNvPr>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62882</xdr:rowOff>
    </xdr:from>
    <xdr:ext cx="405111" cy="259045"/>
    <xdr:sp macro="" textlink="">
      <xdr:nvSpPr>
        <xdr:cNvPr id="683" name="【公民館】&#10;有形固定資産減価償却率最大値テキスト">
          <a:extLst>
            <a:ext uri="{FF2B5EF4-FFF2-40B4-BE49-F238E27FC236}">
              <a16:creationId xmlns:a16="http://schemas.microsoft.com/office/drawing/2014/main" id="{20132BE7-41A4-4409-AC7B-81D4E5E2FF3E}"/>
            </a:ext>
          </a:extLst>
        </xdr:cNvPr>
        <xdr:cNvSpPr txBox="1"/>
      </xdr:nvSpPr>
      <xdr:spPr>
        <a:xfrm>
          <a:off x="16357600" y="1686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116205</xdr:rowOff>
    </xdr:from>
    <xdr:to>
      <xdr:col>86</xdr:col>
      <xdr:colOff>25400</xdr:colOff>
      <xdr:row>99</xdr:row>
      <xdr:rowOff>116205</xdr:rowOff>
    </xdr:to>
    <xdr:cxnSp macro="">
      <xdr:nvCxnSpPr>
        <xdr:cNvPr id="684" name="直線コネクタ 683">
          <a:extLst>
            <a:ext uri="{FF2B5EF4-FFF2-40B4-BE49-F238E27FC236}">
              <a16:creationId xmlns:a16="http://schemas.microsoft.com/office/drawing/2014/main" id="{E1FC2C96-B1EB-4132-B82B-794CE8CD8374}"/>
            </a:ext>
          </a:extLst>
        </xdr:cNvPr>
        <xdr:cNvCxnSpPr/>
      </xdr:nvCxnSpPr>
      <xdr:spPr>
        <a:xfrm>
          <a:off x="16230600" y="170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95266</xdr:rowOff>
    </xdr:from>
    <xdr:ext cx="405111" cy="259045"/>
    <xdr:sp macro="" textlink="">
      <xdr:nvSpPr>
        <xdr:cNvPr id="685" name="【公民館】&#10;有形固定資産減価償却率平均値テキスト">
          <a:extLst>
            <a:ext uri="{FF2B5EF4-FFF2-40B4-BE49-F238E27FC236}">
              <a16:creationId xmlns:a16="http://schemas.microsoft.com/office/drawing/2014/main" id="{0DDF7BCE-9541-4FD4-BE45-FD14210B393C}"/>
            </a:ext>
          </a:extLst>
        </xdr:cNvPr>
        <xdr:cNvSpPr txBox="1"/>
      </xdr:nvSpPr>
      <xdr:spPr>
        <a:xfrm>
          <a:off x="16357600" y="1792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116839</xdr:rowOff>
    </xdr:from>
    <xdr:to>
      <xdr:col>85</xdr:col>
      <xdr:colOff>177800</xdr:colOff>
      <xdr:row>105</xdr:row>
      <xdr:rowOff>46989</xdr:rowOff>
    </xdr:to>
    <xdr:sp macro="" textlink="">
      <xdr:nvSpPr>
        <xdr:cNvPr id="686" name="フローチャート: 判断 685">
          <a:extLst>
            <a:ext uri="{FF2B5EF4-FFF2-40B4-BE49-F238E27FC236}">
              <a16:creationId xmlns:a16="http://schemas.microsoft.com/office/drawing/2014/main" id="{7F010A16-1144-48F7-A8CA-5CD82A17C93D}"/>
            </a:ext>
          </a:extLst>
        </xdr:cNvPr>
        <xdr:cNvSpPr/>
      </xdr:nvSpPr>
      <xdr:spPr>
        <a:xfrm>
          <a:off x="16268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92075</xdr:rowOff>
    </xdr:from>
    <xdr:to>
      <xdr:col>81</xdr:col>
      <xdr:colOff>101600</xdr:colOff>
      <xdr:row>105</xdr:row>
      <xdr:rowOff>22225</xdr:rowOff>
    </xdr:to>
    <xdr:sp macro="" textlink="">
      <xdr:nvSpPr>
        <xdr:cNvPr id="687" name="フローチャート: 判断 686">
          <a:extLst>
            <a:ext uri="{FF2B5EF4-FFF2-40B4-BE49-F238E27FC236}">
              <a16:creationId xmlns:a16="http://schemas.microsoft.com/office/drawing/2014/main" id="{870EC54B-6702-44AA-902C-24F7B7B7BCA2}"/>
            </a:ext>
          </a:extLst>
        </xdr:cNvPr>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90170</xdr:rowOff>
    </xdr:from>
    <xdr:to>
      <xdr:col>76</xdr:col>
      <xdr:colOff>165100</xdr:colOff>
      <xdr:row>105</xdr:row>
      <xdr:rowOff>20320</xdr:rowOff>
    </xdr:to>
    <xdr:sp macro="" textlink="">
      <xdr:nvSpPr>
        <xdr:cNvPr id="688" name="フローチャート: 判断 687">
          <a:extLst>
            <a:ext uri="{FF2B5EF4-FFF2-40B4-BE49-F238E27FC236}">
              <a16:creationId xmlns:a16="http://schemas.microsoft.com/office/drawing/2014/main" id="{D085D38F-58D5-4536-BF6F-76A705A1C4C4}"/>
            </a:ext>
          </a:extLst>
        </xdr:cNvPr>
        <xdr:cNvSpPr/>
      </xdr:nvSpPr>
      <xdr:spPr>
        <a:xfrm>
          <a:off x="14541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689" name="フローチャート: 判断 688">
          <a:extLst>
            <a:ext uri="{FF2B5EF4-FFF2-40B4-BE49-F238E27FC236}">
              <a16:creationId xmlns:a16="http://schemas.microsoft.com/office/drawing/2014/main" id="{1FF26F8F-0652-412E-B089-D969E5946E3F}"/>
            </a:ext>
          </a:extLst>
        </xdr:cNvPr>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50164</xdr:rowOff>
    </xdr:from>
    <xdr:to>
      <xdr:col>67</xdr:col>
      <xdr:colOff>101600</xdr:colOff>
      <xdr:row>104</xdr:row>
      <xdr:rowOff>151764</xdr:rowOff>
    </xdr:to>
    <xdr:sp macro="" textlink="">
      <xdr:nvSpPr>
        <xdr:cNvPr id="690" name="フローチャート: 判断 689">
          <a:extLst>
            <a:ext uri="{FF2B5EF4-FFF2-40B4-BE49-F238E27FC236}">
              <a16:creationId xmlns:a16="http://schemas.microsoft.com/office/drawing/2014/main" id="{F3AA4862-1A2B-49BC-B8CF-93E7E946DCE1}"/>
            </a:ext>
          </a:extLst>
        </xdr:cNvPr>
        <xdr:cNvSpPr/>
      </xdr:nvSpPr>
      <xdr:spPr>
        <a:xfrm>
          <a:off x="12763500" y="178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06D78916-0C81-4C21-8330-5A7C9E1DDFF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7035955F-38E1-4925-9A30-07299918FFA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3B58BAAA-BF90-40BC-A319-15A25BC135A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0785A09B-3BF0-4903-AAFA-004EEA2EED1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6FD8E7D9-B22F-43F7-817C-7AF2081FB73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132080</xdr:rowOff>
    </xdr:from>
    <xdr:to>
      <xdr:col>76</xdr:col>
      <xdr:colOff>165100</xdr:colOff>
      <xdr:row>106</xdr:row>
      <xdr:rowOff>62230</xdr:rowOff>
    </xdr:to>
    <xdr:sp macro="" textlink="">
      <xdr:nvSpPr>
        <xdr:cNvPr id="696" name="楕円 695">
          <a:extLst>
            <a:ext uri="{FF2B5EF4-FFF2-40B4-BE49-F238E27FC236}">
              <a16:creationId xmlns:a16="http://schemas.microsoft.com/office/drawing/2014/main" id="{7E4AC60E-9E79-4BAB-A144-DB72928BB8E9}"/>
            </a:ext>
          </a:extLst>
        </xdr:cNvPr>
        <xdr:cNvSpPr/>
      </xdr:nvSpPr>
      <xdr:spPr>
        <a:xfrm>
          <a:off x="14541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21589</xdr:rowOff>
    </xdr:from>
    <xdr:to>
      <xdr:col>72</xdr:col>
      <xdr:colOff>38100</xdr:colOff>
      <xdr:row>105</xdr:row>
      <xdr:rowOff>123189</xdr:rowOff>
    </xdr:to>
    <xdr:sp macro="" textlink="">
      <xdr:nvSpPr>
        <xdr:cNvPr id="697" name="楕円 696">
          <a:extLst>
            <a:ext uri="{FF2B5EF4-FFF2-40B4-BE49-F238E27FC236}">
              <a16:creationId xmlns:a16="http://schemas.microsoft.com/office/drawing/2014/main" id="{1E31B28E-822B-433A-BDD7-9BCE7A03006E}"/>
            </a:ext>
          </a:extLst>
        </xdr:cNvPr>
        <xdr:cNvSpPr/>
      </xdr:nvSpPr>
      <xdr:spPr>
        <a:xfrm>
          <a:off x="13652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72389</xdr:rowOff>
    </xdr:from>
    <xdr:to>
      <xdr:col>76</xdr:col>
      <xdr:colOff>114300</xdr:colOff>
      <xdr:row>106</xdr:row>
      <xdr:rowOff>11430</xdr:rowOff>
    </xdr:to>
    <xdr:cxnSp macro="">
      <xdr:nvCxnSpPr>
        <xdr:cNvPr id="698" name="直線コネクタ 697">
          <a:extLst>
            <a:ext uri="{FF2B5EF4-FFF2-40B4-BE49-F238E27FC236}">
              <a16:creationId xmlns:a16="http://schemas.microsoft.com/office/drawing/2014/main" id="{D3422995-C9AF-4104-8FEA-1994440C3BD0}"/>
            </a:ext>
          </a:extLst>
        </xdr:cNvPr>
        <xdr:cNvCxnSpPr/>
      </xdr:nvCxnSpPr>
      <xdr:spPr>
        <a:xfrm>
          <a:off x="13703300" y="1807463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33020</xdr:rowOff>
    </xdr:from>
    <xdr:to>
      <xdr:col>67</xdr:col>
      <xdr:colOff>101600</xdr:colOff>
      <xdr:row>102</xdr:row>
      <xdr:rowOff>134620</xdr:rowOff>
    </xdr:to>
    <xdr:sp macro="" textlink="">
      <xdr:nvSpPr>
        <xdr:cNvPr id="699" name="楕円 698">
          <a:extLst>
            <a:ext uri="{FF2B5EF4-FFF2-40B4-BE49-F238E27FC236}">
              <a16:creationId xmlns:a16="http://schemas.microsoft.com/office/drawing/2014/main" id="{B5A37532-97EE-40AC-9AA9-FD05781F7475}"/>
            </a:ext>
          </a:extLst>
        </xdr:cNvPr>
        <xdr:cNvSpPr/>
      </xdr:nvSpPr>
      <xdr:spPr>
        <a:xfrm>
          <a:off x="127635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83820</xdr:rowOff>
    </xdr:from>
    <xdr:to>
      <xdr:col>71</xdr:col>
      <xdr:colOff>177800</xdr:colOff>
      <xdr:row>105</xdr:row>
      <xdr:rowOff>72389</xdr:rowOff>
    </xdr:to>
    <xdr:cxnSp macro="">
      <xdr:nvCxnSpPr>
        <xdr:cNvPr id="700" name="直線コネクタ 699">
          <a:extLst>
            <a:ext uri="{FF2B5EF4-FFF2-40B4-BE49-F238E27FC236}">
              <a16:creationId xmlns:a16="http://schemas.microsoft.com/office/drawing/2014/main" id="{041C6AD5-46DC-4B76-A518-88256D4B835F}"/>
            </a:ext>
          </a:extLst>
        </xdr:cNvPr>
        <xdr:cNvCxnSpPr/>
      </xdr:nvCxnSpPr>
      <xdr:spPr>
        <a:xfrm>
          <a:off x="12814300" y="17571720"/>
          <a:ext cx="889000" cy="50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38752</xdr:rowOff>
    </xdr:from>
    <xdr:ext cx="405111" cy="259045"/>
    <xdr:sp macro="" textlink="">
      <xdr:nvSpPr>
        <xdr:cNvPr id="701" name="n_1aveValue【公民館】&#10;有形固定資産減価償却率">
          <a:extLst>
            <a:ext uri="{FF2B5EF4-FFF2-40B4-BE49-F238E27FC236}">
              <a16:creationId xmlns:a16="http://schemas.microsoft.com/office/drawing/2014/main" id="{FBE9D4CF-6320-46E5-835A-D86F0EB98D56}"/>
            </a:ext>
          </a:extLst>
        </xdr:cNvPr>
        <xdr:cNvSpPr txBox="1"/>
      </xdr:nvSpPr>
      <xdr:spPr>
        <a:xfrm>
          <a:off x="15266044" y="176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36847</xdr:rowOff>
    </xdr:from>
    <xdr:ext cx="405111" cy="259045"/>
    <xdr:sp macro="" textlink="">
      <xdr:nvSpPr>
        <xdr:cNvPr id="702" name="n_2aveValue【公民館】&#10;有形固定資産減価償却率">
          <a:extLst>
            <a:ext uri="{FF2B5EF4-FFF2-40B4-BE49-F238E27FC236}">
              <a16:creationId xmlns:a16="http://schemas.microsoft.com/office/drawing/2014/main" id="{EBEC95AD-3BA2-4A53-B609-8B5194AD416E}"/>
            </a:ext>
          </a:extLst>
        </xdr:cNvPr>
        <xdr:cNvSpPr txBox="1"/>
      </xdr:nvSpPr>
      <xdr:spPr>
        <a:xfrm>
          <a:off x="14389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703" name="n_3aveValue【公民館】&#10;有形固定資産減価償却率">
          <a:extLst>
            <a:ext uri="{FF2B5EF4-FFF2-40B4-BE49-F238E27FC236}">
              <a16:creationId xmlns:a16="http://schemas.microsoft.com/office/drawing/2014/main" id="{B6435F20-1ED3-4804-95F3-BDA4F0B33DA3}"/>
            </a:ext>
          </a:extLst>
        </xdr:cNvPr>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142891</xdr:rowOff>
    </xdr:from>
    <xdr:ext cx="405111" cy="259045"/>
    <xdr:sp macro="" textlink="">
      <xdr:nvSpPr>
        <xdr:cNvPr id="704" name="n_4aveValue【公民館】&#10;有形固定資産減価償却率">
          <a:extLst>
            <a:ext uri="{FF2B5EF4-FFF2-40B4-BE49-F238E27FC236}">
              <a16:creationId xmlns:a16="http://schemas.microsoft.com/office/drawing/2014/main" id="{AABA82CF-CF26-4268-A4DD-E2B6DD83FDB6}"/>
            </a:ext>
          </a:extLst>
        </xdr:cNvPr>
        <xdr:cNvSpPr txBox="1"/>
      </xdr:nvSpPr>
      <xdr:spPr>
        <a:xfrm>
          <a:off x="12611744" y="1797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53357</xdr:rowOff>
    </xdr:from>
    <xdr:ext cx="405111" cy="259045"/>
    <xdr:sp macro="" textlink="">
      <xdr:nvSpPr>
        <xdr:cNvPr id="705" name="n_2mainValue【公民館】&#10;有形固定資産減価償却率">
          <a:extLst>
            <a:ext uri="{FF2B5EF4-FFF2-40B4-BE49-F238E27FC236}">
              <a16:creationId xmlns:a16="http://schemas.microsoft.com/office/drawing/2014/main" id="{77DAA99F-0F3A-40AA-A798-0C4DC7F1B086}"/>
            </a:ext>
          </a:extLst>
        </xdr:cNvPr>
        <xdr:cNvSpPr txBox="1"/>
      </xdr:nvSpPr>
      <xdr:spPr>
        <a:xfrm>
          <a:off x="14389744" y="182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114316</xdr:rowOff>
    </xdr:from>
    <xdr:ext cx="405111" cy="259045"/>
    <xdr:sp macro="" textlink="">
      <xdr:nvSpPr>
        <xdr:cNvPr id="706" name="n_3mainValue【公民館】&#10;有形固定資産減価償却率">
          <a:extLst>
            <a:ext uri="{FF2B5EF4-FFF2-40B4-BE49-F238E27FC236}">
              <a16:creationId xmlns:a16="http://schemas.microsoft.com/office/drawing/2014/main" id="{6BEDBF8A-36D9-4D1B-94FC-8394F7BD6D85}"/>
            </a:ext>
          </a:extLst>
        </xdr:cNvPr>
        <xdr:cNvSpPr txBox="1"/>
      </xdr:nvSpPr>
      <xdr:spPr>
        <a:xfrm>
          <a:off x="13500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151147</xdr:rowOff>
    </xdr:from>
    <xdr:ext cx="405111" cy="259045"/>
    <xdr:sp macro="" textlink="">
      <xdr:nvSpPr>
        <xdr:cNvPr id="707" name="n_4mainValue【公民館】&#10;有形固定資産減価償却率">
          <a:extLst>
            <a:ext uri="{FF2B5EF4-FFF2-40B4-BE49-F238E27FC236}">
              <a16:creationId xmlns:a16="http://schemas.microsoft.com/office/drawing/2014/main" id="{6B54CF28-76DD-40EC-B63F-AB8A159E854F}"/>
            </a:ext>
          </a:extLst>
        </xdr:cNvPr>
        <xdr:cNvSpPr txBox="1"/>
      </xdr:nvSpPr>
      <xdr:spPr>
        <a:xfrm>
          <a:off x="12611744"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8" name="正方形/長方形 707">
          <a:extLst>
            <a:ext uri="{FF2B5EF4-FFF2-40B4-BE49-F238E27FC236}">
              <a16:creationId xmlns:a16="http://schemas.microsoft.com/office/drawing/2014/main" id="{DFDEF38B-52B3-4F66-A984-A307A9369BA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9" name="正方形/長方形 708">
          <a:extLst>
            <a:ext uri="{FF2B5EF4-FFF2-40B4-BE49-F238E27FC236}">
              <a16:creationId xmlns:a16="http://schemas.microsoft.com/office/drawing/2014/main" id="{F771FE04-FD8B-4F2C-83C3-C3F63B3DC53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0" name="正方形/長方形 709">
          <a:extLst>
            <a:ext uri="{FF2B5EF4-FFF2-40B4-BE49-F238E27FC236}">
              <a16:creationId xmlns:a16="http://schemas.microsoft.com/office/drawing/2014/main" id="{0BF3672F-193B-4C4A-90C0-90320CA0B2C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1" name="正方形/長方形 710">
          <a:extLst>
            <a:ext uri="{FF2B5EF4-FFF2-40B4-BE49-F238E27FC236}">
              <a16:creationId xmlns:a16="http://schemas.microsoft.com/office/drawing/2014/main" id="{9CD622FF-1877-4626-B938-E40A6756C59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2" name="正方形/長方形 711">
          <a:extLst>
            <a:ext uri="{FF2B5EF4-FFF2-40B4-BE49-F238E27FC236}">
              <a16:creationId xmlns:a16="http://schemas.microsoft.com/office/drawing/2014/main" id="{780ADB58-2E3E-49E7-828B-6EB97561E86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3" name="正方形/長方形 712">
          <a:extLst>
            <a:ext uri="{FF2B5EF4-FFF2-40B4-BE49-F238E27FC236}">
              <a16:creationId xmlns:a16="http://schemas.microsoft.com/office/drawing/2014/main" id="{8E729F72-1A8D-4CC3-BA50-8F57479C077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4" name="正方形/長方形 713">
          <a:extLst>
            <a:ext uri="{FF2B5EF4-FFF2-40B4-BE49-F238E27FC236}">
              <a16:creationId xmlns:a16="http://schemas.microsoft.com/office/drawing/2014/main" id="{DC865726-4319-4F2F-9150-4D09687C832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5" name="正方形/長方形 714">
          <a:extLst>
            <a:ext uri="{FF2B5EF4-FFF2-40B4-BE49-F238E27FC236}">
              <a16:creationId xmlns:a16="http://schemas.microsoft.com/office/drawing/2014/main" id="{F00A09C8-E477-41FE-8351-EF983E179C8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6" name="テキスト ボックス 715">
          <a:extLst>
            <a:ext uri="{FF2B5EF4-FFF2-40B4-BE49-F238E27FC236}">
              <a16:creationId xmlns:a16="http://schemas.microsoft.com/office/drawing/2014/main" id="{AA794D4F-51AE-4D37-B6CD-5C9A15C11CA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7" name="直線コネクタ 716">
          <a:extLst>
            <a:ext uri="{FF2B5EF4-FFF2-40B4-BE49-F238E27FC236}">
              <a16:creationId xmlns:a16="http://schemas.microsoft.com/office/drawing/2014/main" id="{8D32E351-0975-4A23-A489-6815DCD08C8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8" name="直線コネクタ 717">
          <a:extLst>
            <a:ext uri="{FF2B5EF4-FFF2-40B4-BE49-F238E27FC236}">
              <a16:creationId xmlns:a16="http://schemas.microsoft.com/office/drawing/2014/main" id="{40E6971E-EEBB-4718-AC83-D8C1B53DA0A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9" name="テキスト ボックス 718">
          <a:extLst>
            <a:ext uri="{FF2B5EF4-FFF2-40B4-BE49-F238E27FC236}">
              <a16:creationId xmlns:a16="http://schemas.microsoft.com/office/drawing/2014/main" id="{2CFFC52E-2D1E-4B49-818D-BF399621496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20" name="直線コネクタ 719">
          <a:extLst>
            <a:ext uri="{FF2B5EF4-FFF2-40B4-BE49-F238E27FC236}">
              <a16:creationId xmlns:a16="http://schemas.microsoft.com/office/drawing/2014/main" id="{2B227C5F-B278-4120-B0C9-91F22A12773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1" name="テキスト ボックス 720">
          <a:extLst>
            <a:ext uri="{FF2B5EF4-FFF2-40B4-BE49-F238E27FC236}">
              <a16:creationId xmlns:a16="http://schemas.microsoft.com/office/drawing/2014/main" id="{BE180D02-0A23-446F-826F-429FA1D71A5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2" name="直線コネクタ 721">
          <a:extLst>
            <a:ext uri="{FF2B5EF4-FFF2-40B4-BE49-F238E27FC236}">
              <a16:creationId xmlns:a16="http://schemas.microsoft.com/office/drawing/2014/main" id="{E78DE7D8-CCEA-4A5C-8B83-1CC2985CB39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3" name="テキスト ボックス 722">
          <a:extLst>
            <a:ext uri="{FF2B5EF4-FFF2-40B4-BE49-F238E27FC236}">
              <a16:creationId xmlns:a16="http://schemas.microsoft.com/office/drawing/2014/main" id="{97F6E58A-58C1-489C-B57A-9CE1822ACA4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4" name="直線コネクタ 723">
          <a:extLst>
            <a:ext uri="{FF2B5EF4-FFF2-40B4-BE49-F238E27FC236}">
              <a16:creationId xmlns:a16="http://schemas.microsoft.com/office/drawing/2014/main" id="{791F6323-A48A-4C76-BA8E-B20F8AE09B6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5" name="テキスト ボックス 724">
          <a:extLst>
            <a:ext uri="{FF2B5EF4-FFF2-40B4-BE49-F238E27FC236}">
              <a16:creationId xmlns:a16="http://schemas.microsoft.com/office/drawing/2014/main" id="{DBBCC42A-696B-419A-AA13-EC645985E79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6" name="直線コネクタ 725">
          <a:extLst>
            <a:ext uri="{FF2B5EF4-FFF2-40B4-BE49-F238E27FC236}">
              <a16:creationId xmlns:a16="http://schemas.microsoft.com/office/drawing/2014/main" id="{4140BE74-43E1-4513-8C0C-454124987DD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7" name="テキスト ボックス 726">
          <a:extLst>
            <a:ext uri="{FF2B5EF4-FFF2-40B4-BE49-F238E27FC236}">
              <a16:creationId xmlns:a16="http://schemas.microsoft.com/office/drawing/2014/main" id="{91E23897-1946-46FA-9E0F-DB36C3D675D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8" name="直線コネクタ 727">
          <a:extLst>
            <a:ext uri="{FF2B5EF4-FFF2-40B4-BE49-F238E27FC236}">
              <a16:creationId xmlns:a16="http://schemas.microsoft.com/office/drawing/2014/main" id="{A262B43F-D391-4AEA-A927-4D1B39AAFBE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9" name="テキスト ボックス 728">
          <a:extLst>
            <a:ext uri="{FF2B5EF4-FFF2-40B4-BE49-F238E27FC236}">
              <a16:creationId xmlns:a16="http://schemas.microsoft.com/office/drawing/2014/main" id="{DF275D5F-30ED-4595-892E-C318C6DB4EC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0" name="【公民館】&#10;一人当たり面積グラフ枠">
          <a:extLst>
            <a:ext uri="{FF2B5EF4-FFF2-40B4-BE49-F238E27FC236}">
              <a16:creationId xmlns:a16="http://schemas.microsoft.com/office/drawing/2014/main" id="{86A80C39-B8FE-405F-B414-CBAC9F5D048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94487</xdr:rowOff>
    </xdr:from>
    <xdr:to>
      <xdr:col>116</xdr:col>
      <xdr:colOff>62864</xdr:colOff>
      <xdr:row>108</xdr:row>
      <xdr:rowOff>104394</xdr:rowOff>
    </xdr:to>
    <xdr:cxnSp macro="">
      <xdr:nvCxnSpPr>
        <xdr:cNvPr id="731" name="直線コネクタ 730">
          <a:extLst>
            <a:ext uri="{FF2B5EF4-FFF2-40B4-BE49-F238E27FC236}">
              <a16:creationId xmlns:a16="http://schemas.microsoft.com/office/drawing/2014/main" id="{02C32229-93F7-495F-BEDC-D4979DB8B921}"/>
            </a:ext>
          </a:extLst>
        </xdr:cNvPr>
        <xdr:cNvCxnSpPr/>
      </xdr:nvCxnSpPr>
      <xdr:spPr>
        <a:xfrm flipV="1">
          <a:off x="22160864" y="17410937"/>
          <a:ext cx="0" cy="121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108221</xdr:rowOff>
    </xdr:from>
    <xdr:ext cx="469744" cy="259045"/>
    <xdr:sp macro="" textlink="">
      <xdr:nvSpPr>
        <xdr:cNvPr id="732" name="【公民館】&#10;一人当たり面積最小値テキスト">
          <a:extLst>
            <a:ext uri="{FF2B5EF4-FFF2-40B4-BE49-F238E27FC236}">
              <a16:creationId xmlns:a16="http://schemas.microsoft.com/office/drawing/2014/main" id="{CD055A4E-25B0-4EF4-89BD-BCDF5A46B088}"/>
            </a:ext>
          </a:extLst>
        </xdr:cNvPr>
        <xdr:cNvSpPr txBox="1"/>
      </xdr:nvSpPr>
      <xdr:spPr>
        <a:xfrm>
          <a:off x="22199600" y="186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104394</xdr:rowOff>
    </xdr:from>
    <xdr:to>
      <xdr:col>116</xdr:col>
      <xdr:colOff>152400</xdr:colOff>
      <xdr:row>108</xdr:row>
      <xdr:rowOff>104394</xdr:rowOff>
    </xdr:to>
    <xdr:cxnSp macro="">
      <xdr:nvCxnSpPr>
        <xdr:cNvPr id="733" name="直線コネクタ 732">
          <a:extLst>
            <a:ext uri="{FF2B5EF4-FFF2-40B4-BE49-F238E27FC236}">
              <a16:creationId xmlns:a16="http://schemas.microsoft.com/office/drawing/2014/main" id="{231E7A2E-B85C-4A65-9084-B286530131AD}"/>
            </a:ext>
          </a:extLst>
        </xdr:cNvPr>
        <xdr:cNvCxnSpPr/>
      </xdr:nvCxnSpPr>
      <xdr:spPr>
        <a:xfrm>
          <a:off x="22072600" y="1862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41164</xdr:rowOff>
    </xdr:from>
    <xdr:ext cx="469744" cy="259045"/>
    <xdr:sp macro="" textlink="">
      <xdr:nvSpPr>
        <xdr:cNvPr id="734" name="【公民館】&#10;一人当たり面積最大値テキスト">
          <a:extLst>
            <a:ext uri="{FF2B5EF4-FFF2-40B4-BE49-F238E27FC236}">
              <a16:creationId xmlns:a16="http://schemas.microsoft.com/office/drawing/2014/main" id="{0153F8DD-15BE-4C5E-92D3-327D2F3812E7}"/>
            </a:ext>
          </a:extLst>
        </xdr:cNvPr>
        <xdr:cNvSpPr txBox="1"/>
      </xdr:nvSpPr>
      <xdr:spPr>
        <a:xfrm>
          <a:off x="22199600" y="171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94487</xdr:rowOff>
    </xdr:from>
    <xdr:to>
      <xdr:col>116</xdr:col>
      <xdr:colOff>152400</xdr:colOff>
      <xdr:row>101</xdr:row>
      <xdr:rowOff>94487</xdr:rowOff>
    </xdr:to>
    <xdr:cxnSp macro="">
      <xdr:nvCxnSpPr>
        <xdr:cNvPr id="735" name="直線コネクタ 734">
          <a:extLst>
            <a:ext uri="{FF2B5EF4-FFF2-40B4-BE49-F238E27FC236}">
              <a16:creationId xmlns:a16="http://schemas.microsoft.com/office/drawing/2014/main" id="{F7D11733-9D7C-472E-BA0A-E0712CD51451}"/>
            </a:ext>
          </a:extLst>
        </xdr:cNvPr>
        <xdr:cNvCxnSpPr/>
      </xdr:nvCxnSpPr>
      <xdr:spPr>
        <a:xfrm>
          <a:off x="22072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160038</xdr:rowOff>
    </xdr:from>
    <xdr:ext cx="469744" cy="259045"/>
    <xdr:sp macro="" textlink="">
      <xdr:nvSpPr>
        <xdr:cNvPr id="736" name="【公民館】&#10;一人当たり面積平均値テキスト">
          <a:extLst>
            <a:ext uri="{FF2B5EF4-FFF2-40B4-BE49-F238E27FC236}">
              <a16:creationId xmlns:a16="http://schemas.microsoft.com/office/drawing/2014/main" id="{48EF16BB-2E6E-4082-BB40-8456231D21B3}"/>
            </a:ext>
          </a:extLst>
        </xdr:cNvPr>
        <xdr:cNvSpPr txBox="1"/>
      </xdr:nvSpPr>
      <xdr:spPr>
        <a:xfrm>
          <a:off x="22199600" y="18333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10161</xdr:rowOff>
    </xdr:from>
    <xdr:to>
      <xdr:col>116</xdr:col>
      <xdr:colOff>114300</xdr:colOff>
      <xdr:row>107</xdr:row>
      <xdr:rowOff>111761</xdr:rowOff>
    </xdr:to>
    <xdr:sp macro="" textlink="">
      <xdr:nvSpPr>
        <xdr:cNvPr id="737" name="フローチャート: 判断 736">
          <a:extLst>
            <a:ext uri="{FF2B5EF4-FFF2-40B4-BE49-F238E27FC236}">
              <a16:creationId xmlns:a16="http://schemas.microsoft.com/office/drawing/2014/main" id="{E70F3669-A90C-49D1-BE22-F2BDDBA670DD}"/>
            </a:ext>
          </a:extLst>
        </xdr:cNvPr>
        <xdr:cNvSpPr/>
      </xdr:nvSpPr>
      <xdr:spPr>
        <a:xfrm>
          <a:off x="221107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13208</xdr:rowOff>
    </xdr:from>
    <xdr:to>
      <xdr:col>112</xdr:col>
      <xdr:colOff>38100</xdr:colOff>
      <xdr:row>107</xdr:row>
      <xdr:rowOff>114808</xdr:rowOff>
    </xdr:to>
    <xdr:sp macro="" textlink="">
      <xdr:nvSpPr>
        <xdr:cNvPr id="738" name="フローチャート: 判断 737">
          <a:extLst>
            <a:ext uri="{FF2B5EF4-FFF2-40B4-BE49-F238E27FC236}">
              <a16:creationId xmlns:a16="http://schemas.microsoft.com/office/drawing/2014/main" id="{C8C38729-EC35-4C47-81EA-4A23CCAB2AE0}"/>
            </a:ext>
          </a:extLst>
        </xdr:cNvPr>
        <xdr:cNvSpPr/>
      </xdr:nvSpPr>
      <xdr:spPr>
        <a:xfrm>
          <a:off x="21272500" y="1835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25400</xdr:rowOff>
    </xdr:from>
    <xdr:to>
      <xdr:col>107</xdr:col>
      <xdr:colOff>101600</xdr:colOff>
      <xdr:row>107</xdr:row>
      <xdr:rowOff>127000</xdr:rowOff>
    </xdr:to>
    <xdr:sp macro="" textlink="">
      <xdr:nvSpPr>
        <xdr:cNvPr id="739" name="フローチャート: 判断 738">
          <a:extLst>
            <a:ext uri="{FF2B5EF4-FFF2-40B4-BE49-F238E27FC236}">
              <a16:creationId xmlns:a16="http://schemas.microsoft.com/office/drawing/2014/main" id="{57CCB6AC-CCE6-4EC6-9CA8-38AC3CACA766}"/>
            </a:ext>
          </a:extLst>
        </xdr:cNvPr>
        <xdr:cNvSpPr/>
      </xdr:nvSpPr>
      <xdr:spPr>
        <a:xfrm>
          <a:off x="20383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39115</xdr:rowOff>
    </xdr:from>
    <xdr:to>
      <xdr:col>102</xdr:col>
      <xdr:colOff>165100</xdr:colOff>
      <xdr:row>107</xdr:row>
      <xdr:rowOff>140715</xdr:rowOff>
    </xdr:to>
    <xdr:sp macro="" textlink="">
      <xdr:nvSpPr>
        <xdr:cNvPr id="740" name="フローチャート: 判断 739">
          <a:extLst>
            <a:ext uri="{FF2B5EF4-FFF2-40B4-BE49-F238E27FC236}">
              <a16:creationId xmlns:a16="http://schemas.microsoft.com/office/drawing/2014/main" id="{70817EC1-80A1-475E-A2F5-80DCDD86C295}"/>
            </a:ext>
          </a:extLst>
        </xdr:cNvPr>
        <xdr:cNvSpPr/>
      </xdr:nvSpPr>
      <xdr:spPr>
        <a:xfrm>
          <a:off x="19494500" y="183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51308</xdr:rowOff>
    </xdr:from>
    <xdr:to>
      <xdr:col>98</xdr:col>
      <xdr:colOff>38100</xdr:colOff>
      <xdr:row>106</xdr:row>
      <xdr:rowOff>152908</xdr:rowOff>
    </xdr:to>
    <xdr:sp macro="" textlink="">
      <xdr:nvSpPr>
        <xdr:cNvPr id="741" name="フローチャート: 判断 740">
          <a:extLst>
            <a:ext uri="{FF2B5EF4-FFF2-40B4-BE49-F238E27FC236}">
              <a16:creationId xmlns:a16="http://schemas.microsoft.com/office/drawing/2014/main" id="{A7071A71-AFE8-4D07-88A1-B510EC6DE725}"/>
            </a:ext>
          </a:extLst>
        </xdr:cNvPr>
        <xdr:cNvSpPr/>
      </xdr:nvSpPr>
      <xdr:spPr>
        <a:xfrm>
          <a:off x="18605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11D6ED6C-CD53-4083-9800-8C47C30038D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E46DEFA4-5FBA-4DF5-B69B-0AAD8B7534D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4BD494DD-62D5-4D01-9F8D-5455618D60F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7CA55242-0CEE-4C6E-A60A-C7860A5928F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3CB9F07E-4B92-4053-94F8-428D4BFD610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154939</xdr:rowOff>
    </xdr:from>
    <xdr:to>
      <xdr:col>107</xdr:col>
      <xdr:colOff>101600</xdr:colOff>
      <xdr:row>107</xdr:row>
      <xdr:rowOff>85089</xdr:rowOff>
    </xdr:to>
    <xdr:sp macro="" textlink="">
      <xdr:nvSpPr>
        <xdr:cNvPr id="747" name="楕円 746">
          <a:extLst>
            <a:ext uri="{FF2B5EF4-FFF2-40B4-BE49-F238E27FC236}">
              <a16:creationId xmlns:a16="http://schemas.microsoft.com/office/drawing/2014/main" id="{718E1743-414C-46F0-9760-1FC83295EB21}"/>
            </a:ext>
          </a:extLst>
        </xdr:cNvPr>
        <xdr:cNvSpPr/>
      </xdr:nvSpPr>
      <xdr:spPr>
        <a:xfrm>
          <a:off x="20383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158750</xdr:rowOff>
    </xdr:from>
    <xdr:to>
      <xdr:col>102</xdr:col>
      <xdr:colOff>165100</xdr:colOff>
      <xdr:row>107</xdr:row>
      <xdr:rowOff>88900</xdr:rowOff>
    </xdr:to>
    <xdr:sp macro="" textlink="">
      <xdr:nvSpPr>
        <xdr:cNvPr id="748" name="楕円 747">
          <a:extLst>
            <a:ext uri="{FF2B5EF4-FFF2-40B4-BE49-F238E27FC236}">
              <a16:creationId xmlns:a16="http://schemas.microsoft.com/office/drawing/2014/main" id="{A81F94CF-7A10-4CDD-8B01-436717B19E96}"/>
            </a:ext>
          </a:extLst>
        </xdr:cNvPr>
        <xdr:cNvSpPr/>
      </xdr:nvSpPr>
      <xdr:spPr>
        <a:xfrm>
          <a:off x="19494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34289</xdr:rowOff>
    </xdr:from>
    <xdr:to>
      <xdr:col>107</xdr:col>
      <xdr:colOff>50800</xdr:colOff>
      <xdr:row>107</xdr:row>
      <xdr:rowOff>38100</xdr:rowOff>
    </xdr:to>
    <xdr:cxnSp macro="">
      <xdr:nvCxnSpPr>
        <xdr:cNvPr id="749" name="直線コネクタ 748">
          <a:extLst>
            <a:ext uri="{FF2B5EF4-FFF2-40B4-BE49-F238E27FC236}">
              <a16:creationId xmlns:a16="http://schemas.microsoft.com/office/drawing/2014/main" id="{D9436396-A2E7-4677-9A96-DD7124DB7EA3}"/>
            </a:ext>
          </a:extLst>
        </xdr:cNvPr>
        <xdr:cNvCxnSpPr/>
      </xdr:nvCxnSpPr>
      <xdr:spPr>
        <a:xfrm flipV="1">
          <a:off x="19545300" y="183794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15494</xdr:rowOff>
    </xdr:from>
    <xdr:to>
      <xdr:col>98</xdr:col>
      <xdr:colOff>38100</xdr:colOff>
      <xdr:row>102</xdr:row>
      <xdr:rowOff>117094</xdr:rowOff>
    </xdr:to>
    <xdr:sp macro="" textlink="">
      <xdr:nvSpPr>
        <xdr:cNvPr id="750" name="楕円 749">
          <a:extLst>
            <a:ext uri="{FF2B5EF4-FFF2-40B4-BE49-F238E27FC236}">
              <a16:creationId xmlns:a16="http://schemas.microsoft.com/office/drawing/2014/main" id="{148EA5F8-8E35-45F3-8CBF-725A0F0C360A}"/>
            </a:ext>
          </a:extLst>
        </xdr:cNvPr>
        <xdr:cNvSpPr/>
      </xdr:nvSpPr>
      <xdr:spPr>
        <a:xfrm>
          <a:off x="18605500" y="1750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66294</xdr:rowOff>
    </xdr:from>
    <xdr:to>
      <xdr:col>102</xdr:col>
      <xdr:colOff>114300</xdr:colOff>
      <xdr:row>107</xdr:row>
      <xdr:rowOff>38100</xdr:rowOff>
    </xdr:to>
    <xdr:cxnSp macro="">
      <xdr:nvCxnSpPr>
        <xdr:cNvPr id="751" name="直線コネクタ 750">
          <a:extLst>
            <a:ext uri="{FF2B5EF4-FFF2-40B4-BE49-F238E27FC236}">
              <a16:creationId xmlns:a16="http://schemas.microsoft.com/office/drawing/2014/main" id="{B405D621-2270-45EE-A665-CA5B1003CBFA}"/>
            </a:ext>
          </a:extLst>
        </xdr:cNvPr>
        <xdr:cNvCxnSpPr/>
      </xdr:nvCxnSpPr>
      <xdr:spPr>
        <a:xfrm>
          <a:off x="18656300" y="17554194"/>
          <a:ext cx="889000" cy="82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131335</xdr:rowOff>
    </xdr:from>
    <xdr:ext cx="469744" cy="259045"/>
    <xdr:sp macro="" textlink="">
      <xdr:nvSpPr>
        <xdr:cNvPr id="752" name="n_1aveValue【公民館】&#10;一人当たり面積">
          <a:extLst>
            <a:ext uri="{FF2B5EF4-FFF2-40B4-BE49-F238E27FC236}">
              <a16:creationId xmlns:a16="http://schemas.microsoft.com/office/drawing/2014/main" id="{F5B45965-558B-4597-9C93-1E3EA1D16F59}"/>
            </a:ext>
          </a:extLst>
        </xdr:cNvPr>
        <xdr:cNvSpPr txBox="1"/>
      </xdr:nvSpPr>
      <xdr:spPr>
        <a:xfrm>
          <a:off x="21075727" y="1813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118127</xdr:rowOff>
    </xdr:from>
    <xdr:ext cx="469744" cy="259045"/>
    <xdr:sp macro="" textlink="">
      <xdr:nvSpPr>
        <xdr:cNvPr id="753" name="n_2aveValue【公民館】&#10;一人当たり面積">
          <a:extLst>
            <a:ext uri="{FF2B5EF4-FFF2-40B4-BE49-F238E27FC236}">
              <a16:creationId xmlns:a16="http://schemas.microsoft.com/office/drawing/2014/main" id="{DAF130C8-0620-4E45-B9EB-33777D1453DF}"/>
            </a:ext>
          </a:extLst>
        </xdr:cNvPr>
        <xdr:cNvSpPr txBox="1"/>
      </xdr:nvSpPr>
      <xdr:spPr>
        <a:xfrm>
          <a:off x="20199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131842</xdr:rowOff>
    </xdr:from>
    <xdr:ext cx="469744" cy="259045"/>
    <xdr:sp macro="" textlink="">
      <xdr:nvSpPr>
        <xdr:cNvPr id="754" name="n_3aveValue【公民館】&#10;一人当たり面積">
          <a:extLst>
            <a:ext uri="{FF2B5EF4-FFF2-40B4-BE49-F238E27FC236}">
              <a16:creationId xmlns:a16="http://schemas.microsoft.com/office/drawing/2014/main" id="{FA6A9C2B-7E2A-408E-A70E-E0D06A82FCD3}"/>
            </a:ext>
          </a:extLst>
        </xdr:cNvPr>
        <xdr:cNvSpPr txBox="1"/>
      </xdr:nvSpPr>
      <xdr:spPr>
        <a:xfrm>
          <a:off x="19310427" y="184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144035</xdr:rowOff>
    </xdr:from>
    <xdr:ext cx="469744" cy="259045"/>
    <xdr:sp macro="" textlink="">
      <xdr:nvSpPr>
        <xdr:cNvPr id="755" name="n_4aveValue【公民館】&#10;一人当たり面積">
          <a:extLst>
            <a:ext uri="{FF2B5EF4-FFF2-40B4-BE49-F238E27FC236}">
              <a16:creationId xmlns:a16="http://schemas.microsoft.com/office/drawing/2014/main" id="{B36DF37A-5C3C-4C61-AD5A-9488CA34EA86}"/>
            </a:ext>
          </a:extLst>
        </xdr:cNvPr>
        <xdr:cNvSpPr txBox="1"/>
      </xdr:nvSpPr>
      <xdr:spPr>
        <a:xfrm>
          <a:off x="18421427" y="1831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101616</xdr:rowOff>
    </xdr:from>
    <xdr:ext cx="469744" cy="259045"/>
    <xdr:sp macro="" textlink="">
      <xdr:nvSpPr>
        <xdr:cNvPr id="756" name="n_2mainValue【公民館】&#10;一人当たり面積">
          <a:extLst>
            <a:ext uri="{FF2B5EF4-FFF2-40B4-BE49-F238E27FC236}">
              <a16:creationId xmlns:a16="http://schemas.microsoft.com/office/drawing/2014/main" id="{4590AEEC-22FF-4554-932A-BCC1612DCFB3}"/>
            </a:ext>
          </a:extLst>
        </xdr:cNvPr>
        <xdr:cNvSpPr txBox="1"/>
      </xdr:nvSpPr>
      <xdr:spPr>
        <a:xfrm>
          <a:off x="20199427" y="181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105427</xdr:rowOff>
    </xdr:from>
    <xdr:ext cx="469744" cy="259045"/>
    <xdr:sp macro="" textlink="">
      <xdr:nvSpPr>
        <xdr:cNvPr id="757" name="n_3mainValue【公民館】&#10;一人当たり面積">
          <a:extLst>
            <a:ext uri="{FF2B5EF4-FFF2-40B4-BE49-F238E27FC236}">
              <a16:creationId xmlns:a16="http://schemas.microsoft.com/office/drawing/2014/main" id="{0CDF93BF-FE5D-4FB1-9675-636DD3A2576B}"/>
            </a:ext>
          </a:extLst>
        </xdr:cNvPr>
        <xdr:cNvSpPr txBox="1"/>
      </xdr:nvSpPr>
      <xdr:spPr>
        <a:xfrm>
          <a:off x="19310427" y="181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133621</xdr:rowOff>
    </xdr:from>
    <xdr:ext cx="469744" cy="259045"/>
    <xdr:sp macro="" textlink="">
      <xdr:nvSpPr>
        <xdr:cNvPr id="758" name="n_4mainValue【公民館】&#10;一人当たり面積">
          <a:extLst>
            <a:ext uri="{FF2B5EF4-FFF2-40B4-BE49-F238E27FC236}">
              <a16:creationId xmlns:a16="http://schemas.microsoft.com/office/drawing/2014/main" id="{C3A9EBF0-C88D-4781-ADE5-5F17E6D9105B}"/>
            </a:ext>
          </a:extLst>
        </xdr:cNvPr>
        <xdr:cNvSpPr txBox="1"/>
      </xdr:nvSpPr>
      <xdr:spPr>
        <a:xfrm>
          <a:off x="18421427" y="1727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9C1D9181-3F45-42C7-AB28-D19A612603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6E3B3C46-39DF-4288-95AC-548AF89BC31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02D1E173-663D-4186-86EE-307697812D1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とんどの項目で、類似団体平均よりも高くなっている。施設の老朽化が進み、今後の更新が必要になってくるが、施設の統合・集約化を図りつつ、地方債の発行状況や財政状況を考慮し、効果的に整備していく必要がある。また、公営住宅の減価償却率は、補助金や町債を活用しながら施設の更新を行ってきたため類似団体平均と同程度の水準となっているが、老朽化は進み修繕費は膨らむ見込みであり計画的に除却・長寿命化を進め、財政負担の平準化を図る必要がある。今後も将来負担比率や実質公債費比率とのバランスを考慮しながら、適正な更新や除却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08AE942-B9D0-44E9-BECC-7335C78B10E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8E1A136-3FB4-447C-ABAC-A6CD023BA34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FB9A8C7-437F-4D76-BEBB-F3C5BA2C9F2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81F40D6-06C5-449F-90CF-8EA8DC07557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4A6F303-1B6C-49D8-9D7F-655F8AA6263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B636746-0607-4A23-888C-9F7D9267AF5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2606CE6-59A4-4291-985C-2A9465C183F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B12474C-63EE-43DF-A8B3-880639D934E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7C4C3B6-2211-4FBA-BBBA-2E6FCC36322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2AA9EF6-0275-4BD1-9029-4254B59F1BD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9,730
9,698
343.08
7,203,369
7,109,819
93,550
4,119,504
9,410,855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2412180-17F1-4391-8B53-8F8EFEF94AA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7093BEC-A30A-47B7-B866-A11FD10B0E0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E11C17E-7AFA-4364-85D3-97B742C3E9B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73CD39B-1A35-4BCF-BE2F-A82A96AE88D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97ED196-4E0E-42E8-A2DC-4EDF620A552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D90A049-8439-4284-92CC-C6CD830D88B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F59AD12-F4B8-45A7-86AC-90385DB554D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78969C2-C2FD-403E-BADD-F50DF566810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C5D1BBF-F7AC-4CC4-B0F9-CAEFD24F28A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F967924-3D9C-47A2-840D-676E02EED0B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2067448-C754-46F8-9BFA-17911C40793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F836632-3227-454E-BBCD-71F94E9C7AA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26A3E9C-9C18-447B-8028-AECA3B6E4D4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109DB95-C070-4480-A42D-CB77A00A768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4A5C18B-0B8A-4084-A83B-C690A58DFEC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0D50BF5-6123-4F6A-A65E-DA9E35082B2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038B5A8-9826-4646-957C-DF09EA472EA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4B9B155-68D3-4334-945D-CA63636639E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BB42F8E-E362-4B9A-BDAF-51FA6807C5C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19506A8-3B61-4537-AB0F-5186F20448F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F2E3FD7-9EC8-4D64-82D1-1C1D5F92363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1662846-221D-4F9C-BA8C-C174ADF0A63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F5259C6-CC8C-494C-AC3E-7F6C57A33E0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2EEDE25-022E-4B85-B577-76F28A77A4A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303E4DD-2F9D-4E8A-A9E0-65C36DED476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1D22B23-EB56-42B4-9F7C-C729B669986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78A4C05-3C59-4FF7-A530-2D26F3E2073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208DFD1-5479-457E-AA99-9BDB80276EB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EB2D02C-FBE8-47E5-A260-A8A6FD4D0E8F}"/>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401B2595-114A-44AA-9BF1-1BCCF049615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DF5900E5-041F-44BD-A617-828ACFA57DE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D4AFA823-84C5-4EE3-86B7-BBD97AB233D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5C8473C1-E8B6-443F-B8E4-CE6149BE8A7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A9180840-A6DD-42C3-BF9C-AFD85A23329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B99FDD13-1624-4826-B1E8-42FEA859D67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415ADAD9-64D1-4351-998D-B7B4BF9A0A6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E5543F97-57F7-4EE8-929C-4A2D79497AF8}"/>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4D150019-9D3A-47E0-B101-96AF3643187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53F9FA5F-66AA-4E3C-9C52-A10A16283C7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61922FC8-A122-46A9-98DC-7D815D7DFD2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E3FF087-056B-49C4-A927-6C4F75AE56C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C4C9192D-D9CD-4797-8EBE-3607AD627FB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A877F29A-3F25-45D9-8111-8D569779F70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45D3C7C5-62D5-40F2-9130-601F36BBECA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A6659A29-8BBC-4051-BE19-0E07F95A810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C0B46C79-244E-409C-B750-5B61AC1766B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8201E61C-0549-451D-A5F6-13BFFE3DEDB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26A577B7-C006-4B06-A06D-71CC5C8DBBC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788777D7-3E6D-475E-94DE-6649D97C3A5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DD39301A-5C32-4923-B459-AD3A8162EEC4}"/>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F1BD8DEC-5CE6-43B8-8A35-4534BB0B552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FCFBDB77-7132-465B-ACF4-66F005E4E11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A7EEDDAB-5C80-4312-8C14-8AB6DA82D22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D03F28A7-3D9E-4F85-9831-BF12AAC4BEF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40AE40F3-1CF2-465B-A822-D334D5C3D91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4D8DD310-9970-43B8-9B79-EDD1031895D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1A804648-178C-4432-8B7D-CE8A4721632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46C45164-EB68-4EA9-99C0-818151492A8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B1BE3CB5-5A6E-44F9-899A-66B5D048FBF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B6B2377F-AB44-41B9-866A-A256D8B70A7D}"/>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C6B16E1D-EDB3-4EBD-B62C-D123EA4EDFB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40005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AB1898E4-86D2-476F-9D4C-1AECAB31C454}"/>
            </a:ext>
          </a:extLst>
        </xdr:cNvPr>
        <xdr:cNvCxnSpPr/>
      </xdr:nvCxnSpPr>
      <xdr:spPr>
        <a:xfrm flipV="1">
          <a:off x="4634865" y="9469755"/>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C5ED2EBF-E5C7-475A-87A2-D1C642CF0315}"/>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7B716038-3567-4B30-8B2C-65084BE84ADD}"/>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158132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6E899A1C-7BBA-450E-A53A-43EAC10C006F}"/>
            </a:ext>
          </a:extLst>
        </xdr:cNvPr>
        <xdr:cNvSpPr txBox="1"/>
      </xdr:nvSpPr>
      <xdr:spPr>
        <a:xfrm>
          <a:off x="4673600" y="924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40005</xdr:rowOff>
    </xdr:from>
    <xdr:to>
      <xdr:col>24</xdr:col>
      <xdr:colOff>152400</xdr:colOff>
      <xdr:row>55</xdr:row>
      <xdr:rowOff>40005</xdr:rowOff>
    </xdr:to>
    <xdr:cxnSp macro="">
      <xdr:nvCxnSpPr>
        <xdr:cNvPr id="77" name="直線コネクタ 76">
          <a:extLst>
            <a:ext uri="{FF2B5EF4-FFF2-40B4-BE49-F238E27FC236}">
              <a16:creationId xmlns:a16="http://schemas.microsoft.com/office/drawing/2014/main" id="{8948A4AB-5126-4582-95A9-1AD11134C99D}"/>
            </a:ext>
          </a:extLst>
        </xdr:cNvPr>
        <xdr:cNvCxnSpPr/>
      </xdr:nvCxnSpPr>
      <xdr:spPr>
        <a:xfrm>
          <a:off x="4546600" y="946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127652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1FF92D9-6285-466B-8A4F-C6840E46FFA1}"/>
            </a:ext>
          </a:extLst>
        </xdr:cNvPr>
        <xdr:cNvSpPr txBox="1"/>
      </xdr:nvSpPr>
      <xdr:spPr>
        <a:xfrm>
          <a:off x="4673600" y="10414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149225</xdr:rowOff>
    </xdr:from>
    <xdr:to>
      <xdr:col>24</xdr:col>
      <xdr:colOff>114300</xdr:colOff>
      <xdr:row>61</xdr:row>
      <xdr:rowOff>79375</xdr:rowOff>
    </xdr:to>
    <xdr:sp macro="" textlink="">
      <xdr:nvSpPr>
        <xdr:cNvPr id="79" name="フローチャート: 判断 78">
          <a:extLst>
            <a:ext uri="{FF2B5EF4-FFF2-40B4-BE49-F238E27FC236}">
              <a16:creationId xmlns:a16="http://schemas.microsoft.com/office/drawing/2014/main" id="{AF3A6E84-1B68-4818-BDE5-4F35951D3CFE}"/>
            </a:ext>
          </a:extLst>
        </xdr:cNvPr>
        <xdr:cNvSpPr/>
      </xdr:nvSpPr>
      <xdr:spPr>
        <a:xfrm>
          <a:off x="45847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80" name="フローチャート: 判断 79">
          <a:extLst>
            <a:ext uri="{FF2B5EF4-FFF2-40B4-BE49-F238E27FC236}">
              <a16:creationId xmlns:a16="http://schemas.microsoft.com/office/drawing/2014/main" id="{12B738DC-7891-4637-8277-F91EDB2D4A48}"/>
            </a:ext>
          </a:extLst>
        </xdr:cNvPr>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162560</xdr:rowOff>
    </xdr:from>
    <xdr:to>
      <xdr:col>15</xdr:col>
      <xdr:colOff>101600</xdr:colOff>
      <xdr:row>61</xdr:row>
      <xdr:rowOff>92710</xdr:rowOff>
    </xdr:to>
    <xdr:sp macro="" textlink="">
      <xdr:nvSpPr>
        <xdr:cNvPr id="81" name="フローチャート: 判断 80">
          <a:extLst>
            <a:ext uri="{FF2B5EF4-FFF2-40B4-BE49-F238E27FC236}">
              <a16:creationId xmlns:a16="http://schemas.microsoft.com/office/drawing/2014/main" id="{BEE530F9-A3A1-45E9-B328-2CEFAA7FE754}"/>
            </a:ext>
          </a:extLst>
        </xdr:cNvPr>
        <xdr:cNvSpPr/>
      </xdr:nvSpPr>
      <xdr:spPr>
        <a:xfrm>
          <a:off x="2857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82" name="フローチャート: 判断 81">
          <a:extLst>
            <a:ext uri="{FF2B5EF4-FFF2-40B4-BE49-F238E27FC236}">
              <a16:creationId xmlns:a16="http://schemas.microsoft.com/office/drawing/2014/main" id="{13C99D4D-6A80-49BC-9DF7-D26F1BF9104B}"/>
            </a:ext>
          </a:extLst>
        </xdr:cNvPr>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44450</xdr:rowOff>
    </xdr:from>
    <xdr:to>
      <xdr:col>6</xdr:col>
      <xdr:colOff>38100</xdr:colOff>
      <xdr:row>60</xdr:row>
      <xdr:rowOff>146050</xdr:rowOff>
    </xdr:to>
    <xdr:sp macro="" textlink="">
      <xdr:nvSpPr>
        <xdr:cNvPr id="83" name="フローチャート: 判断 82">
          <a:extLst>
            <a:ext uri="{FF2B5EF4-FFF2-40B4-BE49-F238E27FC236}">
              <a16:creationId xmlns:a16="http://schemas.microsoft.com/office/drawing/2014/main" id="{D23EC92B-622B-4D88-8DA8-ED86CC75ECE6}"/>
            </a:ext>
          </a:extLst>
        </xdr:cNvPr>
        <xdr:cNvSpPr/>
      </xdr:nvSpPr>
      <xdr:spPr>
        <a:xfrm>
          <a:off x="1079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9D9AD8EF-1CBA-458B-BC2C-6D45221B916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EA64094-1E04-495D-975C-9F7F041FA77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4EAA492B-27B3-405F-97B4-EE949D02934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9D7ED136-51A8-4088-B6D3-0438412290A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3D10726C-88D0-4661-ABFF-B0A094A4246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36830</xdr:rowOff>
    </xdr:from>
    <xdr:to>
      <xdr:col>15</xdr:col>
      <xdr:colOff>101600</xdr:colOff>
      <xdr:row>61</xdr:row>
      <xdr:rowOff>138430</xdr:rowOff>
    </xdr:to>
    <xdr:sp macro="" textlink="">
      <xdr:nvSpPr>
        <xdr:cNvPr id="89" name="楕円 88">
          <a:extLst>
            <a:ext uri="{FF2B5EF4-FFF2-40B4-BE49-F238E27FC236}">
              <a16:creationId xmlns:a16="http://schemas.microsoft.com/office/drawing/2014/main" id="{F9230A5A-88B8-424E-B9EB-B88C2F07BF9C}"/>
            </a:ext>
          </a:extLst>
        </xdr:cNvPr>
        <xdr:cNvSpPr/>
      </xdr:nvSpPr>
      <xdr:spPr>
        <a:xfrm>
          <a:off x="2857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160655</xdr:rowOff>
    </xdr:from>
    <xdr:to>
      <xdr:col>10</xdr:col>
      <xdr:colOff>165100</xdr:colOff>
      <xdr:row>61</xdr:row>
      <xdr:rowOff>90805</xdr:rowOff>
    </xdr:to>
    <xdr:sp macro="" textlink="">
      <xdr:nvSpPr>
        <xdr:cNvPr id="90" name="楕円 89">
          <a:extLst>
            <a:ext uri="{FF2B5EF4-FFF2-40B4-BE49-F238E27FC236}">
              <a16:creationId xmlns:a16="http://schemas.microsoft.com/office/drawing/2014/main" id="{CCB6DF47-4B89-40AB-BDB5-667DA754E274}"/>
            </a:ext>
          </a:extLst>
        </xdr:cNvPr>
        <xdr:cNvSpPr/>
      </xdr:nvSpPr>
      <xdr:spPr>
        <a:xfrm>
          <a:off x="1968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40005</xdr:rowOff>
    </xdr:from>
    <xdr:to>
      <xdr:col>15</xdr:col>
      <xdr:colOff>50800</xdr:colOff>
      <xdr:row>61</xdr:row>
      <xdr:rowOff>87630</xdr:rowOff>
    </xdr:to>
    <xdr:cxnSp macro="">
      <xdr:nvCxnSpPr>
        <xdr:cNvPr id="91" name="直線コネクタ 90">
          <a:extLst>
            <a:ext uri="{FF2B5EF4-FFF2-40B4-BE49-F238E27FC236}">
              <a16:creationId xmlns:a16="http://schemas.microsoft.com/office/drawing/2014/main" id="{544B5C9C-9FEE-45DE-A9A8-4E5A5D066B79}"/>
            </a:ext>
          </a:extLst>
        </xdr:cNvPr>
        <xdr:cNvCxnSpPr/>
      </xdr:nvCxnSpPr>
      <xdr:spPr>
        <a:xfrm>
          <a:off x="2019300" y="104984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105410</xdr:rowOff>
    </xdr:from>
    <xdr:to>
      <xdr:col>6</xdr:col>
      <xdr:colOff>38100</xdr:colOff>
      <xdr:row>58</xdr:row>
      <xdr:rowOff>35560</xdr:rowOff>
    </xdr:to>
    <xdr:sp macro="" textlink="">
      <xdr:nvSpPr>
        <xdr:cNvPr id="92" name="楕円 91">
          <a:extLst>
            <a:ext uri="{FF2B5EF4-FFF2-40B4-BE49-F238E27FC236}">
              <a16:creationId xmlns:a16="http://schemas.microsoft.com/office/drawing/2014/main" id="{2C886F25-86C0-499B-9511-75FA69912EA2}"/>
            </a:ext>
          </a:extLst>
        </xdr:cNvPr>
        <xdr:cNvSpPr/>
      </xdr:nvSpPr>
      <xdr:spPr>
        <a:xfrm>
          <a:off x="1079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156210</xdr:rowOff>
    </xdr:from>
    <xdr:to>
      <xdr:col>10</xdr:col>
      <xdr:colOff>114300</xdr:colOff>
      <xdr:row>61</xdr:row>
      <xdr:rowOff>40005</xdr:rowOff>
    </xdr:to>
    <xdr:cxnSp macro="">
      <xdr:nvCxnSpPr>
        <xdr:cNvPr id="93" name="直線コネクタ 92">
          <a:extLst>
            <a:ext uri="{FF2B5EF4-FFF2-40B4-BE49-F238E27FC236}">
              <a16:creationId xmlns:a16="http://schemas.microsoft.com/office/drawing/2014/main" id="{C7C0025F-023C-467A-B6E3-FFE78C07A397}"/>
            </a:ext>
          </a:extLst>
        </xdr:cNvPr>
        <xdr:cNvCxnSpPr/>
      </xdr:nvCxnSpPr>
      <xdr:spPr>
        <a:xfrm>
          <a:off x="1130300" y="9928860"/>
          <a:ext cx="889000" cy="56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17797</xdr:rowOff>
    </xdr:from>
    <xdr:ext cx="405111" cy="259045"/>
    <xdr:sp macro="" textlink="">
      <xdr:nvSpPr>
        <xdr:cNvPr id="94" name="n_1aveValue【体育館・プール】&#10;有形固定資産減価償却率">
          <a:extLst>
            <a:ext uri="{FF2B5EF4-FFF2-40B4-BE49-F238E27FC236}">
              <a16:creationId xmlns:a16="http://schemas.microsoft.com/office/drawing/2014/main" id="{69D9996A-B852-4B8F-9630-66BA5BA3C897}"/>
            </a:ext>
          </a:extLst>
        </xdr:cNvPr>
        <xdr:cNvSpPr txBox="1"/>
      </xdr:nvSpPr>
      <xdr:spPr>
        <a:xfrm>
          <a:off x="3582044"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109237</xdr:rowOff>
    </xdr:from>
    <xdr:ext cx="405111" cy="259045"/>
    <xdr:sp macro="" textlink="">
      <xdr:nvSpPr>
        <xdr:cNvPr id="95" name="n_2aveValue【体育館・プール】&#10;有形固定資産減価償却率">
          <a:extLst>
            <a:ext uri="{FF2B5EF4-FFF2-40B4-BE49-F238E27FC236}">
              <a16:creationId xmlns:a16="http://schemas.microsoft.com/office/drawing/2014/main" id="{CEDCDF9E-D0AE-4D77-96F0-4B37DD6CCE2F}"/>
            </a:ext>
          </a:extLst>
        </xdr:cNvPr>
        <xdr:cNvSpPr txBox="1"/>
      </xdr:nvSpPr>
      <xdr:spPr>
        <a:xfrm>
          <a:off x="2705744"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92092</xdr:rowOff>
    </xdr:from>
    <xdr:ext cx="405111" cy="259045"/>
    <xdr:sp macro="" textlink="">
      <xdr:nvSpPr>
        <xdr:cNvPr id="96" name="n_3aveValue【体育館・プール】&#10;有形固定資産減価償却率">
          <a:extLst>
            <a:ext uri="{FF2B5EF4-FFF2-40B4-BE49-F238E27FC236}">
              <a16:creationId xmlns:a16="http://schemas.microsoft.com/office/drawing/2014/main" id="{25173F4A-2576-4E06-AAF8-58FC4BABE82C}"/>
            </a:ext>
          </a:extLst>
        </xdr:cNvPr>
        <xdr:cNvSpPr txBox="1"/>
      </xdr:nvSpPr>
      <xdr:spPr>
        <a:xfrm>
          <a:off x="1816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137177</xdr:rowOff>
    </xdr:from>
    <xdr:ext cx="405111" cy="259045"/>
    <xdr:sp macro="" textlink="">
      <xdr:nvSpPr>
        <xdr:cNvPr id="97" name="n_4aveValue【体育館・プール】&#10;有形固定資産減価償却率">
          <a:extLst>
            <a:ext uri="{FF2B5EF4-FFF2-40B4-BE49-F238E27FC236}">
              <a16:creationId xmlns:a16="http://schemas.microsoft.com/office/drawing/2014/main" id="{5A20291E-93A6-4572-AEAC-7A91726E88E3}"/>
            </a:ext>
          </a:extLst>
        </xdr:cNvPr>
        <xdr:cNvSpPr txBox="1"/>
      </xdr:nvSpPr>
      <xdr:spPr>
        <a:xfrm>
          <a:off x="927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129557</xdr:rowOff>
    </xdr:from>
    <xdr:ext cx="405111" cy="259045"/>
    <xdr:sp macro="" textlink="">
      <xdr:nvSpPr>
        <xdr:cNvPr id="98" name="n_2mainValue【体育館・プール】&#10;有形固定資産減価償却率">
          <a:extLst>
            <a:ext uri="{FF2B5EF4-FFF2-40B4-BE49-F238E27FC236}">
              <a16:creationId xmlns:a16="http://schemas.microsoft.com/office/drawing/2014/main" id="{F0A86F5A-59A3-4DA5-B835-A2D5856496C2}"/>
            </a:ext>
          </a:extLst>
        </xdr:cNvPr>
        <xdr:cNvSpPr txBox="1"/>
      </xdr:nvSpPr>
      <xdr:spPr>
        <a:xfrm>
          <a:off x="27057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81932</xdr:rowOff>
    </xdr:from>
    <xdr:ext cx="405111" cy="259045"/>
    <xdr:sp macro="" textlink="">
      <xdr:nvSpPr>
        <xdr:cNvPr id="99" name="n_3mainValue【体育館・プール】&#10;有形固定資産減価償却率">
          <a:extLst>
            <a:ext uri="{FF2B5EF4-FFF2-40B4-BE49-F238E27FC236}">
              <a16:creationId xmlns:a16="http://schemas.microsoft.com/office/drawing/2014/main" id="{945A025B-F7F9-4053-8184-72A7BE9125C5}"/>
            </a:ext>
          </a:extLst>
        </xdr:cNvPr>
        <xdr:cNvSpPr txBox="1"/>
      </xdr:nvSpPr>
      <xdr:spPr>
        <a:xfrm>
          <a:off x="18167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52087</xdr:rowOff>
    </xdr:from>
    <xdr:ext cx="405111" cy="259045"/>
    <xdr:sp macro="" textlink="">
      <xdr:nvSpPr>
        <xdr:cNvPr id="100" name="n_4mainValue【体育館・プール】&#10;有形固定資産減価償却率">
          <a:extLst>
            <a:ext uri="{FF2B5EF4-FFF2-40B4-BE49-F238E27FC236}">
              <a16:creationId xmlns:a16="http://schemas.microsoft.com/office/drawing/2014/main" id="{620CC9EE-3299-4669-AF12-8B7E6C6DAC2B}"/>
            </a:ext>
          </a:extLst>
        </xdr:cNvPr>
        <xdr:cNvSpPr txBox="1"/>
      </xdr:nvSpPr>
      <xdr:spPr>
        <a:xfrm>
          <a:off x="9277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22A3FD63-243F-4A38-971A-B6CF0749DEA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D145B708-04A7-4047-89E2-1E38886154C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EC5FA732-8AD7-46E4-800F-BD739653927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3D409205-2417-46F9-9AF3-B34B1B76F1C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52B25341-0DF6-4729-8025-AA7A126E7C4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D3B6CB55-3B5E-47DB-99AB-FA34926A023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7163609D-CD73-4C78-9798-45D7CCB4649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0106E8D4-0998-4369-AEC9-CC1E2BACA91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A3153E7B-FCD1-47F3-98EA-8232B27A477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1D0660D9-F788-4B85-A14F-E01F589015B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1" name="直線コネクタ 110">
          <a:extLst>
            <a:ext uri="{FF2B5EF4-FFF2-40B4-BE49-F238E27FC236}">
              <a16:creationId xmlns:a16="http://schemas.microsoft.com/office/drawing/2014/main" id="{E9A7D942-F12A-4F43-A47E-6EB00B97CE0A}"/>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2" name="テキスト ボックス 111">
          <a:extLst>
            <a:ext uri="{FF2B5EF4-FFF2-40B4-BE49-F238E27FC236}">
              <a16:creationId xmlns:a16="http://schemas.microsoft.com/office/drawing/2014/main" id="{E781B3AE-C119-46DD-84CD-46178C37D87A}"/>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a:extLst>
            <a:ext uri="{FF2B5EF4-FFF2-40B4-BE49-F238E27FC236}">
              <a16:creationId xmlns:a16="http://schemas.microsoft.com/office/drawing/2014/main" id="{3C93417C-D1D9-4625-A23D-7CCFA8842FD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a:extLst>
            <a:ext uri="{FF2B5EF4-FFF2-40B4-BE49-F238E27FC236}">
              <a16:creationId xmlns:a16="http://schemas.microsoft.com/office/drawing/2014/main" id="{F1F291CC-1EC5-4415-908E-9DEDAAD94D07}"/>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5" name="直線コネクタ 114">
          <a:extLst>
            <a:ext uri="{FF2B5EF4-FFF2-40B4-BE49-F238E27FC236}">
              <a16:creationId xmlns:a16="http://schemas.microsoft.com/office/drawing/2014/main" id="{56442333-7C13-48B9-A226-DCE76276A0FA}"/>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6" name="テキスト ボックス 115">
          <a:extLst>
            <a:ext uri="{FF2B5EF4-FFF2-40B4-BE49-F238E27FC236}">
              <a16:creationId xmlns:a16="http://schemas.microsoft.com/office/drawing/2014/main" id="{B08A8BDC-1D14-4EE9-AF21-A40B797C3C2E}"/>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a:extLst>
            <a:ext uri="{FF2B5EF4-FFF2-40B4-BE49-F238E27FC236}">
              <a16:creationId xmlns:a16="http://schemas.microsoft.com/office/drawing/2014/main" id="{4EB5E5A3-7105-4033-8777-E358A8DE454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8" name="テキスト ボックス 117">
          <a:extLst>
            <a:ext uri="{FF2B5EF4-FFF2-40B4-BE49-F238E27FC236}">
              <a16:creationId xmlns:a16="http://schemas.microsoft.com/office/drawing/2014/main" id="{8AAA6430-3D2B-456D-B831-D74593358CA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a:extLst>
            <a:ext uri="{FF2B5EF4-FFF2-40B4-BE49-F238E27FC236}">
              <a16:creationId xmlns:a16="http://schemas.microsoft.com/office/drawing/2014/main" id="{4A4D43A8-CE6F-4BD3-8DC1-6A623C17036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80581</xdr:rowOff>
    </xdr:from>
    <xdr:to>
      <xdr:col>54</xdr:col>
      <xdr:colOff>189865</xdr:colOff>
      <xdr:row>63</xdr:row>
      <xdr:rowOff>55435</xdr:rowOff>
    </xdr:to>
    <xdr:cxnSp macro="">
      <xdr:nvCxnSpPr>
        <xdr:cNvPr id="120" name="直線コネクタ 119">
          <a:extLst>
            <a:ext uri="{FF2B5EF4-FFF2-40B4-BE49-F238E27FC236}">
              <a16:creationId xmlns:a16="http://schemas.microsoft.com/office/drawing/2014/main" id="{3C1EFC4D-3694-4B4D-AE2E-DAD905B673E1}"/>
            </a:ext>
          </a:extLst>
        </xdr:cNvPr>
        <xdr:cNvCxnSpPr/>
      </xdr:nvCxnSpPr>
      <xdr:spPr>
        <a:xfrm flipV="1">
          <a:off x="10476865" y="9681781"/>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121" name="【体育館・プール】&#10;一人当たり面積最小値テキスト">
          <a:extLst>
            <a:ext uri="{FF2B5EF4-FFF2-40B4-BE49-F238E27FC236}">
              <a16:creationId xmlns:a16="http://schemas.microsoft.com/office/drawing/2014/main" id="{4B596400-F08C-4589-8590-057A1CCF027D}"/>
            </a:ext>
          </a:extLst>
        </xdr:cNvPr>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122" name="直線コネクタ 121">
          <a:extLst>
            <a:ext uri="{FF2B5EF4-FFF2-40B4-BE49-F238E27FC236}">
              <a16:creationId xmlns:a16="http://schemas.microsoft.com/office/drawing/2014/main" id="{EE4E5ADF-E712-4A47-83AB-B8E7830E1380}"/>
            </a:ext>
          </a:extLst>
        </xdr:cNvPr>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27258</xdr:rowOff>
    </xdr:from>
    <xdr:ext cx="469744" cy="259045"/>
    <xdr:sp macro="" textlink="">
      <xdr:nvSpPr>
        <xdr:cNvPr id="123" name="【体育館・プール】&#10;一人当たり面積最大値テキスト">
          <a:extLst>
            <a:ext uri="{FF2B5EF4-FFF2-40B4-BE49-F238E27FC236}">
              <a16:creationId xmlns:a16="http://schemas.microsoft.com/office/drawing/2014/main" id="{02FA9643-DA76-4417-9F3B-0F7E505CA86C}"/>
            </a:ext>
          </a:extLst>
        </xdr:cNvPr>
        <xdr:cNvSpPr txBox="1"/>
      </xdr:nvSpPr>
      <xdr:spPr>
        <a:xfrm>
          <a:off x="10515600" y="945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80581</xdr:rowOff>
    </xdr:from>
    <xdr:to>
      <xdr:col>55</xdr:col>
      <xdr:colOff>88900</xdr:colOff>
      <xdr:row>56</xdr:row>
      <xdr:rowOff>80581</xdr:rowOff>
    </xdr:to>
    <xdr:cxnSp macro="">
      <xdr:nvCxnSpPr>
        <xdr:cNvPr id="124" name="直線コネクタ 123">
          <a:extLst>
            <a:ext uri="{FF2B5EF4-FFF2-40B4-BE49-F238E27FC236}">
              <a16:creationId xmlns:a16="http://schemas.microsoft.com/office/drawing/2014/main" id="{80348045-7854-4874-B542-AC5A9E9D8CCC}"/>
            </a:ext>
          </a:extLst>
        </xdr:cNvPr>
        <xdr:cNvCxnSpPr/>
      </xdr:nvCxnSpPr>
      <xdr:spPr>
        <a:xfrm>
          <a:off x="10388600" y="968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154512</xdr:rowOff>
    </xdr:from>
    <xdr:ext cx="469744" cy="259045"/>
    <xdr:sp macro="" textlink="">
      <xdr:nvSpPr>
        <xdr:cNvPr id="125" name="【体育館・プール】&#10;一人当たり面積平均値テキスト">
          <a:extLst>
            <a:ext uri="{FF2B5EF4-FFF2-40B4-BE49-F238E27FC236}">
              <a16:creationId xmlns:a16="http://schemas.microsoft.com/office/drawing/2014/main" id="{2A66C8E0-18F4-4281-8170-42DC93735647}"/>
            </a:ext>
          </a:extLst>
        </xdr:cNvPr>
        <xdr:cNvSpPr txBox="1"/>
      </xdr:nvSpPr>
      <xdr:spPr>
        <a:xfrm>
          <a:off x="10515600" y="10441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4635</xdr:rowOff>
    </xdr:from>
    <xdr:to>
      <xdr:col>55</xdr:col>
      <xdr:colOff>50800</xdr:colOff>
      <xdr:row>61</xdr:row>
      <xdr:rowOff>106235</xdr:rowOff>
    </xdr:to>
    <xdr:sp macro="" textlink="">
      <xdr:nvSpPr>
        <xdr:cNvPr id="126" name="フローチャート: 判断 125">
          <a:extLst>
            <a:ext uri="{FF2B5EF4-FFF2-40B4-BE49-F238E27FC236}">
              <a16:creationId xmlns:a16="http://schemas.microsoft.com/office/drawing/2014/main" id="{3221A554-E879-4A44-B390-D416059D1076}"/>
            </a:ext>
          </a:extLst>
        </xdr:cNvPr>
        <xdr:cNvSpPr/>
      </xdr:nvSpPr>
      <xdr:spPr>
        <a:xfrm>
          <a:off x="10426700" y="1046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41783</xdr:rowOff>
    </xdr:from>
    <xdr:to>
      <xdr:col>50</xdr:col>
      <xdr:colOff>165100</xdr:colOff>
      <xdr:row>61</xdr:row>
      <xdr:rowOff>143383</xdr:rowOff>
    </xdr:to>
    <xdr:sp macro="" textlink="">
      <xdr:nvSpPr>
        <xdr:cNvPr id="127" name="フローチャート: 判断 126">
          <a:extLst>
            <a:ext uri="{FF2B5EF4-FFF2-40B4-BE49-F238E27FC236}">
              <a16:creationId xmlns:a16="http://schemas.microsoft.com/office/drawing/2014/main" id="{A860B7FA-A202-41FC-8B6C-C93381CC5AA3}"/>
            </a:ext>
          </a:extLst>
        </xdr:cNvPr>
        <xdr:cNvSpPr/>
      </xdr:nvSpPr>
      <xdr:spPr>
        <a:xfrm>
          <a:off x="9588500" y="1050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69786</xdr:rowOff>
    </xdr:from>
    <xdr:to>
      <xdr:col>46</xdr:col>
      <xdr:colOff>38100</xdr:colOff>
      <xdr:row>61</xdr:row>
      <xdr:rowOff>171386</xdr:rowOff>
    </xdr:to>
    <xdr:sp macro="" textlink="">
      <xdr:nvSpPr>
        <xdr:cNvPr id="128" name="フローチャート: 判断 127">
          <a:extLst>
            <a:ext uri="{FF2B5EF4-FFF2-40B4-BE49-F238E27FC236}">
              <a16:creationId xmlns:a16="http://schemas.microsoft.com/office/drawing/2014/main" id="{CCAFD41C-5816-4FDB-8207-6BD76FFE6CE9}"/>
            </a:ext>
          </a:extLst>
        </xdr:cNvPr>
        <xdr:cNvSpPr/>
      </xdr:nvSpPr>
      <xdr:spPr>
        <a:xfrm>
          <a:off x="8699500" y="10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90932</xdr:rowOff>
    </xdr:from>
    <xdr:to>
      <xdr:col>41</xdr:col>
      <xdr:colOff>101600</xdr:colOff>
      <xdr:row>62</xdr:row>
      <xdr:rowOff>21082</xdr:rowOff>
    </xdr:to>
    <xdr:sp macro="" textlink="">
      <xdr:nvSpPr>
        <xdr:cNvPr id="129" name="フローチャート: 判断 128">
          <a:extLst>
            <a:ext uri="{FF2B5EF4-FFF2-40B4-BE49-F238E27FC236}">
              <a16:creationId xmlns:a16="http://schemas.microsoft.com/office/drawing/2014/main" id="{F4C18BB5-87EE-4949-B84A-171D7EAF2A5A}"/>
            </a:ext>
          </a:extLst>
        </xdr:cNvPr>
        <xdr:cNvSpPr/>
      </xdr:nvSpPr>
      <xdr:spPr>
        <a:xfrm>
          <a:off x="7810500" y="105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92646</xdr:rowOff>
    </xdr:from>
    <xdr:to>
      <xdr:col>36</xdr:col>
      <xdr:colOff>165100</xdr:colOff>
      <xdr:row>62</xdr:row>
      <xdr:rowOff>22796</xdr:rowOff>
    </xdr:to>
    <xdr:sp macro="" textlink="">
      <xdr:nvSpPr>
        <xdr:cNvPr id="130" name="フローチャート: 判断 129">
          <a:extLst>
            <a:ext uri="{FF2B5EF4-FFF2-40B4-BE49-F238E27FC236}">
              <a16:creationId xmlns:a16="http://schemas.microsoft.com/office/drawing/2014/main" id="{5FE58C44-8661-4222-9896-34FB3061094D}"/>
            </a:ext>
          </a:extLst>
        </xdr:cNvPr>
        <xdr:cNvSpPr/>
      </xdr:nvSpPr>
      <xdr:spPr>
        <a:xfrm>
          <a:off x="6921500" y="1055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4616BCAA-4F21-422E-84CD-E631B084817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648F6256-0647-4B00-8061-3AC6C2D6F0D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6946D391-498C-480E-A56C-F875A108E6B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E3BF1C71-54DA-479A-9B24-65D73E7EA06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71CD44EB-D73A-4E8A-A81C-20BBCE19818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31496</xdr:rowOff>
    </xdr:from>
    <xdr:to>
      <xdr:col>46</xdr:col>
      <xdr:colOff>38100</xdr:colOff>
      <xdr:row>61</xdr:row>
      <xdr:rowOff>133096</xdr:rowOff>
    </xdr:to>
    <xdr:sp macro="" textlink="">
      <xdr:nvSpPr>
        <xdr:cNvPr id="136" name="楕円 135">
          <a:extLst>
            <a:ext uri="{FF2B5EF4-FFF2-40B4-BE49-F238E27FC236}">
              <a16:creationId xmlns:a16="http://schemas.microsoft.com/office/drawing/2014/main" id="{36074B55-A7B1-4442-9C62-2D329C565A59}"/>
            </a:ext>
          </a:extLst>
        </xdr:cNvPr>
        <xdr:cNvSpPr/>
      </xdr:nvSpPr>
      <xdr:spPr>
        <a:xfrm>
          <a:off x="8699500" y="104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130937</xdr:rowOff>
    </xdr:from>
    <xdr:to>
      <xdr:col>41</xdr:col>
      <xdr:colOff>101600</xdr:colOff>
      <xdr:row>62</xdr:row>
      <xdr:rowOff>61087</xdr:rowOff>
    </xdr:to>
    <xdr:sp macro="" textlink="">
      <xdr:nvSpPr>
        <xdr:cNvPr id="137" name="楕円 136">
          <a:extLst>
            <a:ext uri="{FF2B5EF4-FFF2-40B4-BE49-F238E27FC236}">
              <a16:creationId xmlns:a16="http://schemas.microsoft.com/office/drawing/2014/main" id="{5D5C5710-70C0-4DCF-A732-718996203D18}"/>
            </a:ext>
          </a:extLst>
        </xdr:cNvPr>
        <xdr:cNvSpPr/>
      </xdr:nvSpPr>
      <xdr:spPr>
        <a:xfrm>
          <a:off x="7810500" y="1058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82296</xdr:rowOff>
    </xdr:from>
    <xdr:to>
      <xdr:col>45</xdr:col>
      <xdr:colOff>177800</xdr:colOff>
      <xdr:row>62</xdr:row>
      <xdr:rowOff>10287</xdr:rowOff>
    </xdr:to>
    <xdr:cxnSp macro="">
      <xdr:nvCxnSpPr>
        <xdr:cNvPr id="138" name="直線コネクタ 137">
          <a:extLst>
            <a:ext uri="{FF2B5EF4-FFF2-40B4-BE49-F238E27FC236}">
              <a16:creationId xmlns:a16="http://schemas.microsoft.com/office/drawing/2014/main" id="{CA804E01-59F4-42D6-858C-F8CFAA65AB08}"/>
            </a:ext>
          </a:extLst>
        </xdr:cNvPr>
        <xdr:cNvCxnSpPr/>
      </xdr:nvCxnSpPr>
      <xdr:spPr>
        <a:xfrm flipV="1">
          <a:off x="7861300" y="10540746"/>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126936</xdr:rowOff>
    </xdr:from>
    <xdr:to>
      <xdr:col>36</xdr:col>
      <xdr:colOff>165100</xdr:colOff>
      <xdr:row>58</xdr:row>
      <xdr:rowOff>57086</xdr:rowOff>
    </xdr:to>
    <xdr:sp macro="" textlink="">
      <xdr:nvSpPr>
        <xdr:cNvPr id="139" name="楕円 138">
          <a:extLst>
            <a:ext uri="{FF2B5EF4-FFF2-40B4-BE49-F238E27FC236}">
              <a16:creationId xmlns:a16="http://schemas.microsoft.com/office/drawing/2014/main" id="{9A5F2BC3-0028-46A0-AEE7-0F30CC87D9C8}"/>
            </a:ext>
          </a:extLst>
        </xdr:cNvPr>
        <xdr:cNvSpPr/>
      </xdr:nvSpPr>
      <xdr:spPr>
        <a:xfrm>
          <a:off x="6921500" y="989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6286</xdr:rowOff>
    </xdr:from>
    <xdr:to>
      <xdr:col>41</xdr:col>
      <xdr:colOff>50800</xdr:colOff>
      <xdr:row>62</xdr:row>
      <xdr:rowOff>10287</xdr:rowOff>
    </xdr:to>
    <xdr:cxnSp macro="">
      <xdr:nvCxnSpPr>
        <xdr:cNvPr id="140" name="直線コネクタ 139">
          <a:extLst>
            <a:ext uri="{FF2B5EF4-FFF2-40B4-BE49-F238E27FC236}">
              <a16:creationId xmlns:a16="http://schemas.microsoft.com/office/drawing/2014/main" id="{5E1F1B83-052E-4C20-8F1F-0E79081E648D}"/>
            </a:ext>
          </a:extLst>
        </xdr:cNvPr>
        <xdr:cNvCxnSpPr/>
      </xdr:nvCxnSpPr>
      <xdr:spPr>
        <a:xfrm>
          <a:off x="6972300" y="9950386"/>
          <a:ext cx="889000" cy="68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159910</xdr:rowOff>
    </xdr:from>
    <xdr:ext cx="469744" cy="259045"/>
    <xdr:sp macro="" textlink="">
      <xdr:nvSpPr>
        <xdr:cNvPr id="141" name="n_1aveValue【体育館・プール】&#10;一人当たり面積">
          <a:extLst>
            <a:ext uri="{FF2B5EF4-FFF2-40B4-BE49-F238E27FC236}">
              <a16:creationId xmlns:a16="http://schemas.microsoft.com/office/drawing/2014/main" id="{67ACC62C-1FE8-44A7-826E-C110B20132B0}"/>
            </a:ext>
          </a:extLst>
        </xdr:cNvPr>
        <xdr:cNvSpPr txBox="1"/>
      </xdr:nvSpPr>
      <xdr:spPr>
        <a:xfrm>
          <a:off x="9391727" y="1027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162513</xdr:rowOff>
    </xdr:from>
    <xdr:ext cx="469744" cy="259045"/>
    <xdr:sp macro="" textlink="">
      <xdr:nvSpPr>
        <xdr:cNvPr id="142" name="n_2aveValue【体育館・プール】&#10;一人当たり面積">
          <a:extLst>
            <a:ext uri="{FF2B5EF4-FFF2-40B4-BE49-F238E27FC236}">
              <a16:creationId xmlns:a16="http://schemas.microsoft.com/office/drawing/2014/main" id="{341EDEDB-C5B4-44E2-9696-AB621F920CEF}"/>
            </a:ext>
          </a:extLst>
        </xdr:cNvPr>
        <xdr:cNvSpPr txBox="1"/>
      </xdr:nvSpPr>
      <xdr:spPr>
        <a:xfrm>
          <a:off x="8515427" y="1062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37609</xdr:rowOff>
    </xdr:from>
    <xdr:ext cx="469744" cy="259045"/>
    <xdr:sp macro="" textlink="">
      <xdr:nvSpPr>
        <xdr:cNvPr id="143" name="n_3aveValue【体育館・プール】&#10;一人当たり面積">
          <a:extLst>
            <a:ext uri="{FF2B5EF4-FFF2-40B4-BE49-F238E27FC236}">
              <a16:creationId xmlns:a16="http://schemas.microsoft.com/office/drawing/2014/main" id="{2DB5DF2B-9A4D-4DFB-8EA5-627AB1207C65}"/>
            </a:ext>
          </a:extLst>
        </xdr:cNvPr>
        <xdr:cNvSpPr txBox="1"/>
      </xdr:nvSpPr>
      <xdr:spPr>
        <a:xfrm>
          <a:off x="7626427" y="1032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13923</xdr:rowOff>
    </xdr:from>
    <xdr:ext cx="469744" cy="259045"/>
    <xdr:sp macro="" textlink="">
      <xdr:nvSpPr>
        <xdr:cNvPr id="144" name="n_4aveValue【体育館・プール】&#10;一人当たり面積">
          <a:extLst>
            <a:ext uri="{FF2B5EF4-FFF2-40B4-BE49-F238E27FC236}">
              <a16:creationId xmlns:a16="http://schemas.microsoft.com/office/drawing/2014/main" id="{5BAAA039-00A8-473A-8342-7BA6CBF6D4EF}"/>
            </a:ext>
          </a:extLst>
        </xdr:cNvPr>
        <xdr:cNvSpPr txBox="1"/>
      </xdr:nvSpPr>
      <xdr:spPr>
        <a:xfrm>
          <a:off x="6737427" y="1064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149623</xdr:rowOff>
    </xdr:from>
    <xdr:ext cx="469744" cy="259045"/>
    <xdr:sp macro="" textlink="">
      <xdr:nvSpPr>
        <xdr:cNvPr id="145" name="n_2mainValue【体育館・プール】&#10;一人当たり面積">
          <a:extLst>
            <a:ext uri="{FF2B5EF4-FFF2-40B4-BE49-F238E27FC236}">
              <a16:creationId xmlns:a16="http://schemas.microsoft.com/office/drawing/2014/main" id="{BD9989DE-61CF-49F5-AFA2-ED04FF376C9B}"/>
            </a:ext>
          </a:extLst>
        </xdr:cNvPr>
        <xdr:cNvSpPr txBox="1"/>
      </xdr:nvSpPr>
      <xdr:spPr>
        <a:xfrm>
          <a:off x="8515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52214</xdr:rowOff>
    </xdr:from>
    <xdr:ext cx="469744" cy="259045"/>
    <xdr:sp macro="" textlink="">
      <xdr:nvSpPr>
        <xdr:cNvPr id="146" name="n_3mainValue【体育館・プール】&#10;一人当たり面積">
          <a:extLst>
            <a:ext uri="{FF2B5EF4-FFF2-40B4-BE49-F238E27FC236}">
              <a16:creationId xmlns:a16="http://schemas.microsoft.com/office/drawing/2014/main" id="{83BCA18F-ABC6-483F-B1D0-9035EF6656D3}"/>
            </a:ext>
          </a:extLst>
        </xdr:cNvPr>
        <xdr:cNvSpPr txBox="1"/>
      </xdr:nvSpPr>
      <xdr:spPr>
        <a:xfrm>
          <a:off x="7626427" y="1068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73613</xdr:rowOff>
    </xdr:from>
    <xdr:ext cx="469744" cy="259045"/>
    <xdr:sp macro="" textlink="">
      <xdr:nvSpPr>
        <xdr:cNvPr id="147" name="n_4mainValue【体育館・プール】&#10;一人当たり面積">
          <a:extLst>
            <a:ext uri="{FF2B5EF4-FFF2-40B4-BE49-F238E27FC236}">
              <a16:creationId xmlns:a16="http://schemas.microsoft.com/office/drawing/2014/main" id="{A82DAACB-E277-46A7-A713-7B1C0FD6CEA4}"/>
            </a:ext>
          </a:extLst>
        </xdr:cNvPr>
        <xdr:cNvSpPr txBox="1"/>
      </xdr:nvSpPr>
      <xdr:spPr>
        <a:xfrm>
          <a:off x="6737427" y="967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8" name="正方形/長方形 147">
          <a:extLst>
            <a:ext uri="{FF2B5EF4-FFF2-40B4-BE49-F238E27FC236}">
              <a16:creationId xmlns:a16="http://schemas.microsoft.com/office/drawing/2014/main" id="{9A57ECD9-6009-4743-8CFE-816D63A98C3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9" name="正方形/長方形 148">
          <a:extLst>
            <a:ext uri="{FF2B5EF4-FFF2-40B4-BE49-F238E27FC236}">
              <a16:creationId xmlns:a16="http://schemas.microsoft.com/office/drawing/2014/main" id="{3661F59F-5F2B-47B3-90A0-10D88720E0C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0" name="正方形/長方形 149">
          <a:extLst>
            <a:ext uri="{FF2B5EF4-FFF2-40B4-BE49-F238E27FC236}">
              <a16:creationId xmlns:a16="http://schemas.microsoft.com/office/drawing/2014/main" id="{4C2948F4-CD44-4C72-93B7-B5CA37F80C3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1" name="正方形/長方形 150">
          <a:extLst>
            <a:ext uri="{FF2B5EF4-FFF2-40B4-BE49-F238E27FC236}">
              <a16:creationId xmlns:a16="http://schemas.microsoft.com/office/drawing/2014/main" id="{649CC020-26DF-4884-B12E-BF0660F166A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2" name="正方形/長方形 151">
          <a:extLst>
            <a:ext uri="{FF2B5EF4-FFF2-40B4-BE49-F238E27FC236}">
              <a16:creationId xmlns:a16="http://schemas.microsoft.com/office/drawing/2014/main" id="{2DF54567-06D9-4645-9E95-BE0F86E3581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3" name="正方形/長方形 152">
          <a:extLst>
            <a:ext uri="{FF2B5EF4-FFF2-40B4-BE49-F238E27FC236}">
              <a16:creationId xmlns:a16="http://schemas.microsoft.com/office/drawing/2014/main" id="{1C61992D-4EE8-4532-955E-845837D1BF4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4" name="正方形/長方形 153">
          <a:extLst>
            <a:ext uri="{FF2B5EF4-FFF2-40B4-BE49-F238E27FC236}">
              <a16:creationId xmlns:a16="http://schemas.microsoft.com/office/drawing/2014/main" id="{9C04C5CA-70FC-49D3-938B-84A32D08473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5" name="正方形/長方形 154">
          <a:extLst>
            <a:ext uri="{FF2B5EF4-FFF2-40B4-BE49-F238E27FC236}">
              <a16:creationId xmlns:a16="http://schemas.microsoft.com/office/drawing/2014/main" id="{131ABC88-D06F-4F08-BED2-7DF72639FC8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6" name="テキスト ボックス 155">
          <a:extLst>
            <a:ext uri="{FF2B5EF4-FFF2-40B4-BE49-F238E27FC236}">
              <a16:creationId xmlns:a16="http://schemas.microsoft.com/office/drawing/2014/main" id="{D4070287-DA86-423E-BB6A-5217357C5AD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7" name="直線コネクタ 156">
          <a:extLst>
            <a:ext uri="{FF2B5EF4-FFF2-40B4-BE49-F238E27FC236}">
              <a16:creationId xmlns:a16="http://schemas.microsoft.com/office/drawing/2014/main" id="{2E54D936-2DCD-436D-A862-ECA6FDD5AEB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8" name="テキスト ボックス 157">
          <a:extLst>
            <a:ext uri="{FF2B5EF4-FFF2-40B4-BE49-F238E27FC236}">
              <a16:creationId xmlns:a16="http://schemas.microsoft.com/office/drawing/2014/main" id="{46033F1B-AD81-4C03-A40D-8260FC0FA8A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59" name="直線コネクタ 158">
          <a:extLst>
            <a:ext uri="{FF2B5EF4-FFF2-40B4-BE49-F238E27FC236}">
              <a16:creationId xmlns:a16="http://schemas.microsoft.com/office/drawing/2014/main" id="{421F8099-9500-4BBF-95BF-01C2325D6DBA}"/>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60" name="テキスト ボックス 159">
          <a:extLst>
            <a:ext uri="{FF2B5EF4-FFF2-40B4-BE49-F238E27FC236}">
              <a16:creationId xmlns:a16="http://schemas.microsoft.com/office/drawing/2014/main" id="{629272CD-7FF6-46A6-99CF-6C08819F2B9E}"/>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61" name="直線コネクタ 160">
          <a:extLst>
            <a:ext uri="{FF2B5EF4-FFF2-40B4-BE49-F238E27FC236}">
              <a16:creationId xmlns:a16="http://schemas.microsoft.com/office/drawing/2014/main" id="{2A430563-343D-489D-A6D2-9CF1692A52C6}"/>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62" name="テキスト ボックス 161">
          <a:extLst>
            <a:ext uri="{FF2B5EF4-FFF2-40B4-BE49-F238E27FC236}">
              <a16:creationId xmlns:a16="http://schemas.microsoft.com/office/drawing/2014/main" id="{541C4883-D8F6-4BA8-8E21-D03B414B2DD8}"/>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63" name="直線コネクタ 162">
          <a:extLst>
            <a:ext uri="{FF2B5EF4-FFF2-40B4-BE49-F238E27FC236}">
              <a16:creationId xmlns:a16="http://schemas.microsoft.com/office/drawing/2014/main" id="{A86BAB92-2019-4170-86EB-9C66C8DFC84B}"/>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64" name="テキスト ボックス 163">
          <a:extLst>
            <a:ext uri="{FF2B5EF4-FFF2-40B4-BE49-F238E27FC236}">
              <a16:creationId xmlns:a16="http://schemas.microsoft.com/office/drawing/2014/main" id="{63ECA434-F086-4853-B0FA-EED445FB2927}"/>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65" name="直線コネクタ 164">
          <a:extLst>
            <a:ext uri="{FF2B5EF4-FFF2-40B4-BE49-F238E27FC236}">
              <a16:creationId xmlns:a16="http://schemas.microsoft.com/office/drawing/2014/main" id="{97FCAC67-DE55-4FCC-A067-98AFE950C555}"/>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66" name="テキスト ボックス 165">
          <a:extLst>
            <a:ext uri="{FF2B5EF4-FFF2-40B4-BE49-F238E27FC236}">
              <a16:creationId xmlns:a16="http://schemas.microsoft.com/office/drawing/2014/main" id="{0BE54B5F-F011-4D9B-9647-9A80199AEECB}"/>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7" name="直線コネクタ 166">
          <a:extLst>
            <a:ext uri="{FF2B5EF4-FFF2-40B4-BE49-F238E27FC236}">
              <a16:creationId xmlns:a16="http://schemas.microsoft.com/office/drawing/2014/main" id="{3F8A6DC0-C0DB-48B2-9EE1-35CC07EE104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68" name="テキスト ボックス 167">
          <a:extLst>
            <a:ext uri="{FF2B5EF4-FFF2-40B4-BE49-F238E27FC236}">
              <a16:creationId xmlns:a16="http://schemas.microsoft.com/office/drawing/2014/main" id="{C26AA104-B6DA-4289-8CC7-680D4EE83453}"/>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9" name="【福祉施設】&#10;有形固定資産減価償却率グラフ枠">
          <a:extLst>
            <a:ext uri="{FF2B5EF4-FFF2-40B4-BE49-F238E27FC236}">
              <a16:creationId xmlns:a16="http://schemas.microsoft.com/office/drawing/2014/main" id="{A218F93F-944E-4FDE-9DB4-029602DEBA8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99822</xdr:rowOff>
    </xdr:from>
    <xdr:to>
      <xdr:col>24</xdr:col>
      <xdr:colOff>62865</xdr:colOff>
      <xdr:row>86</xdr:row>
      <xdr:rowOff>38100</xdr:rowOff>
    </xdr:to>
    <xdr:cxnSp macro="">
      <xdr:nvCxnSpPr>
        <xdr:cNvPr id="170" name="直線コネクタ 169">
          <a:extLst>
            <a:ext uri="{FF2B5EF4-FFF2-40B4-BE49-F238E27FC236}">
              <a16:creationId xmlns:a16="http://schemas.microsoft.com/office/drawing/2014/main" id="{5291B7D1-692C-4803-8420-742FE674C0D8}"/>
            </a:ext>
          </a:extLst>
        </xdr:cNvPr>
        <xdr:cNvCxnSpPr/>
      </xdr:nvCxnSpPr>
      <xdr:spPr>
        <a:xfrm flipV="1">
          <a:off x="4634865" y="13472922"/>
          <a:ext cx="0" cy="1309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171" name="【福祉施設】&#10;有形固定資産減価償却率最小値テキスト">
          <a:extLst>
            <a:ext uri="{FF2B5EF4-FFF2-40B4-BE49-F238E27FC236}">
              <a16:creationId xmlns:a16="http://schemas.microsoft.com/office/drawing/2014/main" id="{0ACE65EE-7BD2-4016-9097-87E7B00EE644}"/>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172" name="直線コネクタ 171">
          <a:extLst>
            <a:ext uri="{FF2B5EF4-FFF2-40B4-BE49-F238E27FC236}">
              <a16:creationId xmlns:a16="http://schemas.microsoft.com/office/drawing/2014/main" id="{41DE4C5D-6CD9-4DA2-9BE5-91F86888859F}"/>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46499</xdr:rowOff>
    </xdr:from>
    <xdr:ext cx="405111" cy="259045"/>
    <xdr:sp macro="" textlink="">
      <xdr:nvSpPr>
        <xdr:cNvPr id="173" name="【福祉施設】&#10;有形固定資産減価償却率最大値テキスト">
          <a:extLst>
            <a:ext uri="{FF2B5EF4-FFF2-40B4-BE49-F238E27FC236}">
              <a16:creationId xmlns:a16="http://schemas.microsoft.com/office/drawing/2014/main" id="{3ACF37BC-3F77-46BF-A685-2CCDD6F8240A}"/>
            </a:ext>
          </a:extLst>
        </xdr:cNvPr>
        <xdr:cNvSpPr txBox="1"/>
      </xdr:nvSpPr>
      <xdr:spPr>
        <a:xfrm>
          <a:off x="4673600" y="1324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99822</xdr:rowOff>
    </xdr:from>
    <xdr:to>
      <xdr:col>24</xdr:col>
      <xdr:colOff>152400</xdr:colOff>
      <xdr:row>78</xdr:row>
      <xdr:rowOff>99822</xdr:rowOff>
    </xdr:to>
    <xdr:cxnSp macro="">
      <xdr:nvCxnSpPr>
        <xdr:cNvPr id="174" name="直線コネクタ 173">
          <a:extLst>
            <a:ext uri="{FF2B5EF4-FFF2-40B4-BE49-F238E27FC236}">
              <a16:creationId xmlns:a16="http://schemas.microsoft.com/office/drawing/2014/main" id="{3F13F820-95C4-41C6-A7E7-7E7B28F527CD}"/>
            </a:ext>
          </a:extLst>
        </xdr:cNvPr>
        <xdr:cNvCxnSpPr/>
      </xdr:nvCxnSpPr>
      <xdr:spPr>
        <a:xfrm>
          <a:off x="4546600" y="1347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141749</xdr:rowOff>
    </xdr:from>
    <xdr:ext cx="405111" cy="259045"/>
    <xdr:sp macro="" textlink="">
      <xdr:nvSpPr>
        <xdr:cNvPr id="175" name="【福祉施設】&#10;有形固定資産減価償却率平均値テキスト">
          <a:extLst>
            <a:ext uri="{FF2B5EF4-FFF2-40B4-BE49-F238E27FC236}">
              <a16:creationId xmlns:a16="http://schemas.microsoft.com/office/drawing/2014/main" id="{43442CD1-E04F-4BA0-96D4-5640CE3D911F}"/>
            </a:ext>
          </a:extLst>
        </xdr:cNvPr>
        <xdr:cNvSpPr txBox="1"/>
      </xdr:nvSpPr>
      <xdr:spPr>
        <a:xfrm>
          <a:off x="4673600" y="138577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163322</xdr:rowOff>
    </xdr:from>
    <xdr:to>
      <xdr:col>24</xdr:col>
      <xdr:colOff>114300</xdr:colOff>
      <xdr:row>81</xdr:row>
      <xdr:rowOff>93472</xdr:rowOff>
    </xdr:to>
    <xdr:sp macro="" textlink="">
      <xdr:nvSpPr>
        <xdr:cNvPr id="176" name="フローチャート: 判断 175">
          <a:extLst>
            <a:ext uri="{FF2B5EF4-FFF2-40B4-BE49-F238E27FC236}">
              <a16:creationId xmlns:a16="http://schemas.microsoft.com/office/drawing/2014/main" id="{57BD860A-9B7F-4CE7-A128-12A44D7604CE}"/>
            </a:ext>
          </a:extLst>
        </xdr:cNvPr>
        <xdr:cNvSpPr/>
      </xdr:nvSpPr>
      <xdr:spPr>
        <a:xfrm>
          <a:off x="45847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115315</xdr:rowOff>
    </xdr:from>
    <xdr:to>
      <xdr:col>20</xdr:col>
      <xdr:colOff>38100</xdr:colOff>
      <xdr:row>81</xdr:row>
      <xdr:rowOff>45465</xdr:rowOff>
    </xdr:to>
    <xdr:sp macro="" textlink="">
      <xdr:nvSpPr>
        <xdr:cNvPr id="177" name="フローチャート: 判断 176">
          <a:extLst>
            <a:ext uri="{FF2B5EF4-FFF2-40B4-BE49-F238E27FC236}">
              <a16:creationId xmlns:a16="http://schemas.microsoft.com/office/drawing/2014/main" id="{05085559-8640-46E8-863B-ADFDDB7A4B22}"/>
            </a:ext>
          </a:extLst>
        </xdr:cNvPr>
        <xdr:cNvSpPr/>
      </xdr:nvSpPr>
      <xdr:spPr>
        <a:xfrm>
          <a:off x="3746500" y="1383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42163</xdr:rowOff>
    </xdr:from>
    <xdr:to>
      <xdr:col>15</xdr:col>
      <xdr:colOff>101600</xdr:colOff>
      <xdr:row>80</xdr:row>
      <xdr:rowOff>143763</xdr:rowOff>
    </xdr:to>
    <xdr:sp macro="" textlink="">
      <xdr:nvSpPr>
        <xdr:cNvPr id="178" name="フローチャート: 判断 177">
          <a:extLst>
            <a:ext uri="{FF2B5EF4-FFF2-40B4-BE49-F238E27FC236}">
              <a16:creationId xmlns:a16="http://schemas.microsoft.com/office/drawing/2014/main" id="{88D03881-756A-425E-8332-5CF1B80621DD}"/>
            </a:ext>
          </a:extLst>
        </xdr:cNvPr>
        <xdr:cNvSpPr/>
      </xdr:nvSpPr>
      <xdr:spPr>
        <a:xfrm>
          <a:off x="2857500" y="1375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129032</xdr:rowOff>
    </xdr:from>
    <xdr:to>
      <xdr:col>10</xdr:col>
      <xdr:colOff>165100</xdr:colOff>
      <xdr:row>80</xdr:row>
      <xdr:rowOff>59182</xdr:rowOff>
    </xdr:to>
    <xdr:sp macro="" textlink="">
      <xdr:nvSpPr>
        <xdr:cNvPr id="179" name="フローチャート: 判断 178">
          <a:extLst>
            <a:ext uri="{FF2B5EF4-FFF2-40B4-BE49-F238E27FC236}">
              <a16:creationId xmlns:a16="http://schemas.microsoft.com/office/drawing/2014/main" id="{9C8DA0B6-FAD2-4FFE-B75B-B88830E4BD92}"/>
            </a:ext>
          </a:extLst>
        </xdr:cNvPr>
        <xdr:cNvSpPr/>
      </xdr:nvSpPr>
      <xdr:spPr>
        <a:xfrm>
          <a:off x="1968500" y="1367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180" name="フローチャート: 判断 179">
          <a:extLst>
            <a:ext uri="{FF2B5EF4-FFF2-40B4-BE49-F238E27FC236}">
              <a16:creationId xmlns:a16="http://schemas.microsoft.com/office/drawing/2014/main" id="{0C41E5DE-B2A8-4FAD-A422-FD80AE08C1A9}"/>
            </a:ext>
          </a:extLst>
        </xdr:cNvPr>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3A6C3B81-F947-429D-AA0E-45153C7A033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id="{4A4FAE4A-3D81-4D7B-8301-8D92328241C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3" name="テキスト ボックス 182">
          <a:extLst>
            <a:ext uri="{FF2B5EF4-FFF2-40B4-BE49-F238E27FC236}">
              <a16:creationId xmlns:a16="http://schemas.microsoft.com/office/drawing/2014/main" id="{E882F9D2-DD30-4C1A-AAC3-11B20B96FD1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4" name="テキスト ボックス 183">
          <a:extLst>
            <a:ext uri="{FF2B5EF4-FFF2-40B4-BE49-F238E27FC236}">
              <a16:creationId xmlns:a16="http://schemas.microsoft.com/office/drawing/2014/main" id="{F3F5AE24-49C0-4B01-AF0B-9783CD182A8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5" name="テキスト ボックス 184">
          <a:extLst>
            <a:ext uri="{FF2B5EF4-FFF2-40B4-BE49-F238E27FC236}">
              <a16:creationId xmlns:a16="http://schemas.microsoft.com/office/drawing/2014/main" id="{DFF5EB06-7DB0-4372-8FC8-63E613E9514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30735</xdr:rowOff>
    </xdr:from>
    <xdr:to>
      <xdr:col>15</xdr:col>
      <xdr:colOff>101600</xdr:colOff>
      <xdr:row>79</xdr:row>
      <xdr:rowOff>132335</xdr:rowOff>
    </xdr:to>
    <xdr:sp macro="" textlink="">
      <xdr:nvSpPr>
        <xdr:cNvPr id="186" name="楕円 185">
          <a:extLst>
            <a:ext uri="{FF2B5EF4-FFF2-40B4-BE49-F238E27FC236}">
              <a16:creationId xmlns:a16="http://schemas.microsoft.com/office/drawing/2014/main" id="{9D720A01-995B-4F4F-8E47-9E71C8425E12}"/>
            </a:ext>
          </a:extLst>
        </xdr:cNvPr>
        <xdr:cNvSpPr/>
      </xdr:nvSpPr>
      <xdr:spPr>
        <a:xfrm>
          <a:off x="2857500" y="135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78</xdr:row>
      <xdr:rowOff>156463</xdr:rowOff>
    </xdr:from>
    <xdr:to>
      <xdr:col>10</xdr:col>
      <xdr:colOff>165100</xdr:colOff>
      <xdr:row>79</xdr:row>
      <xdr:rowOff>86613</xdr:rowOff>
    </xdr:to>
    <xdr:sp macro="" textlink="">
      <xdr:nvSpPr>
        <xdr:cNvPr id="187" name="楕円 186">
          <a:extLst>
            <a:ext uri="{FF2B5EF4-FFF2-40B4-BE49-F238E27FC236}">
              <a16:creationId xmlns:a16="http://schemas.microsoft.com/office/drawing/2014/main" id="{1C0C8AA1-1C5C-4E7A-8935-360ECD8A55DD}"/>
            </a:ext>
          </a:extLst>
        </xdr:cNvPr>
        <xdr:cNvSpPr/>
      </xdr:nvSpPr>
      <xdr:spPr>
        <a:xfrm>
          <a:off x="1968500" y="1352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35813</xdr:rowOff>
    </xdr:from>
    <xdr:to>
      <xdr:col>15</xdr:col>
      <xdr:colOff>50800</xdr:colOff>
      <xdr:row>79</xdr:row>
      <xdr:rowOff>81535</xdr:rowOff>
    </xdr:to>
    <xdr:cxnSp macro="">
      <xdr:nvCxnSpPr>
        <xdr:cNvPr id="188" name="直線コネクタ 187">
          <a:extLst>
            <a:ext uri="{FF2B5EF4-FFF2-40B4-BE49-F238E27FC236}">
              <a16:creationId xmlns:a16="http://schemas.microsoft.com/office/drawing/2014/main" id="{E9A64589-7142-4B4E-99DF-8D4BBDEE8E80}"/>
            </a:ext>
          </a:extLst>
        </xdr:cNvPr>
        <xdr:cNvCxnSpPr/>
      </xdr:nvCxnSpPr>
      <xdr:spPr>
        <a:xfrm>
          <a:off x="2019300" y="135803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58165</xdr:rowOff>
    </xdr:from>
    <xdr:to>
      <xdr:col>6</xdr:col>
      <xdr:colOff>38100</xdr:colOff>
      <xdr:row>82</xdr:row>
      <xdr:rowOff>159765</xdr:rowOff>
    </xdr:to>
    <xdr:sp macro="" textlink="">
      <xdr:nvSpPr>
        <xdr:cNvPr id="189" name="楕円 188">
          <a:extLst>
            <a:ext uri="{FF2B5EF4-FFF2-40B4-BE49-F238E27FC236}">
              <a16:creationId xmlns:a16="http://schemas.microsoft.com/office/drawing/2014/main" id="{DB7FBE9D-245A-43C3-89EE-F46CFDE8717B}"/>
            </a:ext>
          </a:extLst>
        </xdr:cNvPr>
        <xdr:cNvSpPr/>
      </xdr:nvSpPr>
      <xdr:spPr>
        <a:xfrm>
          <a:off x="1079500" y="141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35813</xdr:rowOff>
    </xdr:from>
    <xdr:to>
      <xdr:col>10</xdr:col>
      <xdr:colOff>114300</xdr:colOff>
      <xdr:row>82</xdr:row>
      <xdr:rowOff>108965</xdr:rowOff>
    </xdr:to>
    <xdr:cxnSp macro="">
      <xdr:nvCxnSpPr>
        <xdr:cNvPr id="190" name="直線コネクタ 189">
          <a:extLst>
            <a:ext uri="{FF2B5EF4-FFF2-40B4-BE49-F238E27FC236}">
              <a16:creationId xmlns:a16="http://schemas.microsoft.com/office/drawing/2014/main" id="{B4B103A6-4517-4A40-89FE-072FFF24C24B}"/>
            </a:ext>
          </a:extLst>
        </xdr:cNvPr>
        <xdr:cNvCxnSpPr/>
      </xdr:nvCxnSpPr>
      <xdr:spPr>
        <a:xfrm flipV="1">
          <a:off x="1130300" y="13580363"/>
          <a:ext cx="889000" cy="58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61992</xdr:rowOff>
    </xdr:from>
    <xdr:ext cx="405111" cy="259045"/>
    <xdr:sp macro="" textlink="">
      <xdr:nvSpPr>
        <xdr:cNvPr id="191" name="n_1aveValue【福祉施設】&#10;有形固定資産減価償却率">
          <a:extLst>
            <a:ext uri="{FF2B5EF4-FFF2-40B4-BE49-F238E27FC236}">
              <a16:creationId xmlns:a16="http://schemas.microsoft.com/office/drawing/2014/main" id="{978BBCDD-3A57-40F7-BF2A-C86BC62F2694}"/>
            </a:ext>
          </a:extLst>
        </xdr:cNvPr>
        <xdr:cNvSpPr txBox="1"/>
      </xdr:nvSpPr>
      <xdr:spPr>
        <a:xfrm>
          <a:off x="3582044" y="1360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134890</xdr:rowOff>
    </xdr:from>
    <xdr:ext cx="405111" cy="259045"/>
    <xdr:sp macro="" textlink="">
      <xdr:nvSpPr>
        <xdr:cNvPr id="192" name="n_2aveValue【福祉施設】&#10;有形固定資産減価償却率">
          <a:extLst>
            <a:ext uri="{FF2B5EF4-FFF2-40B4-BE49-F238E27FC236}">
              <a16:creationId xmlns:a16="http://schemas.microsoft.com/office/drawing/2014/main" id="{F7AA8015-2056-49BD-97F3-6BAE2370396D}"/>
            </a:ext>
          </a:extLst>
        </xdr:cNvPr>
        <xdr:cNvSpPr txBox="1"/>
      </xdr:nvSpPr>
      <xdr:spPr>
        <a:xfrm>
          <a:off x="2705744" y="13850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50309</xdr:rowOff>
    </xdr:from>
    <xdr:ext cx="405111" cy="259045"/>
    <xdr:sp macro="" textlink="">
      <xdr:nvSpPr>
        <xdr:cNvPr id="193" name="n_3aveValue【福祉施設】&#10;有形固定資産減価償却率">
          <a:extLst>
            <a:ext uri="{FF2B5EF4-FFF2-40B4-BE49-F238E27FC236}">
              <a16:creationId xmlns:a16="http://schemas.microsoft.com/office/drawing/2014/main" id="{70DBB87D-DDD2-4E68-A16A-4C9173C8595A}"/>
            </a:ext>
          </a:extLst>
        </xdr:cNvPr>
        <xdr:cNvSpPr txBox="1"/>
      </xdr:nvSpPr>
      <xdr:spPr>
        <a:xfrm>
          <a:off x="1816744" y="1376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87140</xdr:rowOff>
    </xdr:from>
    <xdr:ext cx="405111" cy="259045"/>
    <xdr:sp macro="" textlink="">
      <xdr:nvSpPr>
        <xdr:cNvPr id="194" name="n_4aveValue【福祉施設】&#10;有形固定資産減価償却率">
          <a:extLst>
            <a:ext uri="{FF2B5EF4-FFF2-40B4-BE49-F238E27FC236}">
              <a16:creationId xmlns:a16="http://schemas.microsoft.com/office/drawing/2014/main" id="{F3852B22-B1C8-4944-9236-0DEE5C59F687}"/>
            </a:ext>
          </a:extLst>
        </xdr:cNvPr>
        <xdr:cNvSpPr txBox="1"/>
      </xdr:nvSpPr>
      <xdr:spPr>
        <a:xfrm>
          <a:off x="927744" y="1346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148862</xdr:rowOff>
    </xdr:from>
    <xdr:ext cx="405111" cy="259045"/>
    <xdr:sp macro="" textlink="">
      <xdr:nvSpPr>
        <xdr:cNvPr id="195" name="n_2mainValue【福祉施設】&#10;有形固定資産減価償却率">
          <a:extLst>
            <a:ext uri="{FF2B5EF4-FFF2-40B4-BE49-F238E27FC236}">
              <a16:creationId xmlns:a16="http://schemas.microsoft.com/office/drawing/2014/main" id="{C0B75985-7081-439A-B119-E76865D2814C}"/>
            </a:ext>
          </a:extLst>
        </xdr:cNvPr>
        <xdr:cNvSpPr txBox="1"/>
      </xdr:nvSpPr>
      <xdr:spPr>
        <a:xfrm>
          <a:off x="2705744" y="1335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103140</xdr:rowOff>
    </xdr:from>
    <xdr:ext cx="405111" cy="259045"/>
    <xdr:sp macro="" textlink="">
      <xdr:nvSpPr>
        <xdr:cNvPr id="196" name="n_3mainValue【福祉施設】&#10;有形固定資産減価償却率">
          <a:extLst>
            <a:ext uri="{FF2B5EF4-FFF2-40B4-BE49-F238E27FC236}">
              <a16:creationId xmlns:a16="http://schemas.microsoft.com/office/drawing/2014/main" id="{706D1F4F-B129-43E3-993E-63E1D44976F9}"/>
            </a:ext>
          </a:extLst>
        </xdr:cNvPr>
        <xdr:cNvSpPr txBox="1"/>
      </xdr:nvSpPr>
      <xdr:spPr>
        <a:xfrm>
          <a:off x="1816744" y="13304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150892</xdr:rowOff>
    </xdr:from>
    <xdr:ext cx="405111" cy="259045"/>
    <xdr:sp macro="" textlink="">
      <xdr:nvSpPr>
        <xdr:cNvPr id="197" name="n_4mainValue【福祉施設】&#10;有形固定資産減価償却率">
          <a:extLst>
            <a:ext uri="{FF2B5EF4-FFF2-40B4-BE49-F238E27FC236}">
              <a16:creationId xmlns:a16="http://schemas.microsoft.com/office/drawing/2014/main" id="{6DC80766-985D-49DE-A073-8BBC1E5D8CF6}"/>
            </a:ext>
          </a:extLst>
        </xdr:cNvPr>
        <xdr:cNvSpPr txBox="1"/>
      </xdr:nvSpPr>
      <xdr:spPr>
        <a:xfrm>
          <a:off x="927744" y="1420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8" name="正方形/長方形 197">
          <a:extLst>
            <a:ext uri="{FF2B5EF4-FFF2-40B4-BE49-F238E27FC236}">
              <a16:creationId xmlns:a16="http://schemas.microsoft.com/office/drawing/2014/main" id="{7AB5F650-D523-49BA-86E5-6D3A1EE9BD1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9" name="正方形/長方形 198">
          <a:extLst>
            <a:ext uri="{FF2B5EF4-FFF2-40B4-BE49-F238E27FC236}">
              <a16:creationId xmlns:a16="http://schemas.microsoft.com/office/drawing/2014/main" id="{F29BC320-9DD0-455A-AA52-AF42778EC2B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0" name="正方形/長方形 199">
          <a:extLst>
            <a:ext uri="{FF2B5EF4-FFF2-40B4-BE49-F238E27FC236}">
              <a16:creationId xmlns:a16="http://schemas.microsoft.com/office/drawing/2014/main" id="{DD2619B9-1CA9-4E9A-B1C8-0D57C816B6A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1" name="正方形/長方形 200">
          <a:extLst>
            <a:ext uri="{FF2B5EF4-FFF2-40B4-BE49-F238E27FC236}">
              <a16:creationId xmlns:a16="http://schemas.microsoft.com/office/drawing/2014/main" id="{B1A5CFD7-5331-414A-A96D-A2D2E0960A8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2" name="正方形/長方形 201">
          <a:extLst>
            <a:ext uri="{FF2B5EF4-FFF2-40B4-BE49-F238E27FC236}">
              <a16:creationId xmlns:a16="http://schemas.microsoft.com/office/drawing/2014/main" id="{9085DAF0-5C9B-4C2C-AFCA-1F0EC541D16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3" name="正方形/長方形 202">
          <a:extLst>
            <a:ext uri="{FF2B5EF4-FFF2-40B4-BE49-F238E27FC236}">
              <a16:creationId xmlns:a16="http://schemas.microsoft.com/office/drawing/2014/main" id="{864DEC5F-65B0-489C-AFDF-EEBE131112E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4" name="正方形/長方形 203">
          <a:extLst>
            <a:ext uri="{FF2B5EF4-FFF2-40B4-BE49-F238E27FC236}">
              <a16:creationId xmlns:a16="http://schemas.microsoft.com/office/drawing/2014/main" id="{6D4DD7BB-7F78-4C58-839C-8764F0A8336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5" name="正方形/長方形 204">
          <a:extLst>
            <a:ext uri="{FF2B5EF4-FFF2-40B4-BE49-F238E27FC236}">
              <a16:creationId xmlns:a16="http://schemas.microsoft.com/office/drawing/2014/main" id="{5458DFC5-C1B6-4B90-A4B8-7019FB8AEE8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6" name="テキスト ボックス 205">
          <a:extLst>
            <a:ext uri="{FF2B5EF4-FFF2-40B4-BE49-F238E27FC236}">
              <a16:creationId xmlns:a16="http://schemas.microsoft.com/office/drawing/2014/main" id="{DF956157-558C-4590-A4CF-C5014EC659F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7" name="直線コネクタ 206">
          <a:extLst>
            <a:ext uri="{FF2B5EF4-FFF2-40B4-BE49-F238E27FC236}">
              <a16:creationId xmlns:a16="http://schemas.microsoft.com/office/drawing/2014/main" id="{AE62FD86-8E3A-4BBE-BEC9-2DFA7F7DC4E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8" name="直線コネクタ 207">
          <a:extLst>
            <a:ext uri="{FF2B5EF4-FFF2-40B4-BE49-F238E27FC236}">
              <a16:creationId xmlns:a16="http://schemas.microsoft.com/office/drawing/2014/main" id="{215900DA-B30C-4EF6-8B80-87887E5C12D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9" name="テキスト ボックス 208">
          <a:extLst>
            <a:ext uri="{FF2B5EF4-FFF2-40B4-BE49-F238E27FC236}">
              <a16:creationId xmlns:a16="http://schemas.microsoft.com/office/drawing/2014/main" id="{58875B74-141A-453C-8F0E-C69174F297A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0" name="直線コネクタ 209">
          <a:extLst>
            <a:ext uri="{FF2B5EF4-FFF2-40B4-BE49-F238E27FC236}">
              <a16:creationId xmlns:a16="http://schemas.microsoft.com/office/drawing/2014/main" id="{F2BA81F4-DDE3-4D65-9CB0-53F56E5C161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1" name="テキスト ボックス 210">
          <a:extLst>
            <a:ext uri="{FF2B5EF4-FFF2-40B4-BE49-F238E27FC236}">
              <a16:creationId xmlns:a16="http://schemas.microsoft.com/office/drawing/2014/main" id="{288D7A68-BA15-4F0E-8051-F98DF9F9F5F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2" name="直線コネクタ 211">
          <a:extLst>
            <a:ext uri="{FF2B5EF4-FFF2-40B4-BE49-F238E27FC236}">
              <a16:creationId xmlns:a16="http://schemas.microsoft.com/office/drawing/2014/main" id="{2F0F829B-58B3-4148-8EB9-DE4FC387C4F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3" name="テキスト ボックス 212">
          <a:extLst>
            <a:ext uri="{FF2B5EF4-FFF2-40B4-BE49-F238E27FC236}">
              <a16:creationId xmlns:a16="http://schemas.microsoft.com/office/drawing/2014/main" id="{EE8B9BD6-580A-4A66-B4E3-BC4C3AA7A7C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4" name="直線コネクタ 213">
          <a:extLst>
            <a:ext uri="{FF2B5EF4-FFF2-40B4-BE49-F238E27FC236}">
              <a16:creationId xmlns:a16="http://schemas.microsoft.com/office/drawing/2014/main" id="{3C8A62F1-D452-4647-8EA0-B15DBE3969A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5" name="テキスト ボックス 214">
          <a:extLst>
            <a:ext uri="{FF2B5EF4-FFF2-40B4-BE49-F238E27FC236}">
              <a16:creationId xmlns:a16="http://schemas.microsoft.com/office/drawing/2014/main" id="{5D75C65F-8AFC-4A15-9AEB-C3E08154CEC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6" name="直線コネクタ 215">
          <a:extLst>
            <a:ext uri="{FF2B5EF4-FFF2-40B4-BE49-F238E27FC236}">
              <a16:creationId xmlns:a16="http://schemas.microsoft.com/office/drawing/2014/main" id="{22D68D8F-E814-4FFC-86A7-D05FD53C053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7" name="テキスト ボックス 216">
          <a:extLst>
            <a:ext uri="{FF2B5EF4-FFF2-40B4-BE49-F238E27FC236}">
              <a16:creationId xmlns:a16="http://schemas.microsoft.com/office/drawing/2014/main" id="{E383A213-2704-4088-A2BA-E46841F9F92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8" name="直線コネクタ 217">
          <a:extLst>
            <a:ext uri="{FF2B5EF4-FFF2-40B4-BE49-F238E27FC236}">
              <a16:creationId xmlns:a16="http://schemas.microsoft.com/office/drawing/2014/main" id="{A87AE890-BEB9-4A1D-B81B-39CB4C7A3DF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9" name="テキスト ボックス 218">
          <a:extLst>
            <a:ext uri="{FF2B5EF4-FFF2-40B4-BE49-F238E27FC236}">
              <a16:creationId xmlns:a16="http://schemas.microsoft.com/office/drawing/2014/main" id="{96ED4DFD-9E31-43A1-958C-1B273299A92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0" name="【福祉施設】&#10;一人当たり面積グラフ枠">
          <a:extLst>
            <a:ext uri="{FF2B5EF4-FFF2-40B4-BE49-F238E27FC236}">
              <a16:creationId xmlns:a16="http://schemas.microsoft.com/office/drawing/2014/main" id="{994C35B2-A336-4B85-9E75-A365B4D2791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29718</xdr:rowOff>
    </xdr:from>
    <xdr:to>
      <xdr:col>54</xdr:col>
      <xdr:colOff>189865</xdr:colOff>
      <xdr:row>86</xdr:row>
      <xdr:rowOff>98298</xdr:rowOff>
    </xdr:to>
    <xdr:cxnSp macro="">
      <xdr:nvCxnSpPr>
        <xdr:cNvPr id="221" name="直線コネクタ 220">
          <a:extLst>
            <a:ext uri="{FF2B5EF4-FFF2-40B4-BE49-F238E27FC236}">
              <a16:creationId xmlns:a16="http://schemas.microsoft.com/office/drawing/2014/main" id="{A38E72B0-E14F-4F9F-9477-65FB922A0AFB}"/>
            </a:ext>
          </a:extLst>
        </xdr:cNvPr>
        <xdr:cNvCxnSpPr/>
      </xdr:nvCxnSpPr>
      <xdr:spPr>
        <a:xfrm flipV="1">
          <a:off x="10476865" y="14088618"/>
          <a:ext cx="0" cy="75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102125</xdr:rowOff>
    </xdr:from>
    <xdr:ext cx="469744" cy="259045"/>
    <xdr:sp macro="" textlink="">
      <xdr:nvSpPr>
        <xdr:cNvPr id="222" name="【福祉施設】&#10;一人当たり面積最小値テキスト">
          <a:extLst>
            <a:ext uri="{FF2B5EF4-FFF2-40B4-BE49-F238E27FC236}">
              <a16:creationId xmlns:a16="http://schemas.microsoft.com/office/drawing/2014/main" id="{07654AF3-2E2C-48FE-8226-B6087AB414F9}"/>
            </a:ext>
          </a:extLst>
        </xdr:cNvPr>
        <xdr:cNvSpPr txBox="1"/>
      </xdr:nvSpPr>
      <xdr:spPr>
        <a:xfrm>
          <a:off x="10515600"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98298</xdr:rowOff>
    </xdr:from>
    <xdr:to>
      <xdr:col>55</xdr:col>
      <xdr:colOff>88900</xdr:colOff>
      <xdr:row>86</xdr:row>
      <xdr:rowOff>98298</xdr:rowOff>
    </xdr:to>
    <xdr:cxnSp macro="">
      <xdr:nvCxnSpPr>
        <xdr:cNvPr id="223" name="直線コネクタ 222">
          <a:extLst>
            <a:ext uri="{FF2B5EF4-FFF2-40B4-BE49-F238E27FC236}">
              <a16:creationId xmlns:a16="http://schemas.microsoft.com/office/drawing/2014/main" id="{DA4FB4E7-F746-4BB6-80A5-E2E517C1E86C}"/>
            </a:ext>
          </a:extLst>
        </xdr:cNvPr>
        <xdr:cNvCxnSpPr/>
      </xdr:nvCxnSpPr>
      <xdr:spPr>
        <a:xfrm>
          <a:off x="10388600" y="1484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147845</xdr:rowOff>
    </xdr:from>
    <xdr:ext cx="469744" cy="259045"/>
    <xdr:sp macro="" textlink="">
      <xdr:nvSpPr>
        <xdr:cNvPr id="224" name="【福祉施設】&#10;一人当たり面積最大値テキスト">
          <a:extLst>
            <a:ext uri="{FF2B5EF4-FFF2-40B4-BE49-F238E27FC236}">
              <a16:creationId xmlns:a16="http://schemas.microsoft.com/office/drawing/2014/main" id="{3566006D-12BB-4BB5-8999-038F1F686EC2}"/>
            </a:ext>
          </a:extLst>
        </xdr:cNvPr>
        <xdr:cNvSpPr txBox="1"/>
      </xdr:nvSpPr>
      <xdr:spPr>
        <a:xfrm>
          <a:off x="10515600" y="1386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29718</xdr:rowOff>
    </xdr:from>
    <xdr:to>
      <xdr:col>55</xdr:col>
      <xdr:colOff>88900</xdr:colOff>
      <xdr:row>82</xdr:row>
      <xdr:rowOff>29718</xdr:rowOff>
    </xdr:to>
    <xdr:cxnSp macro="">
      <xdr:nvCxnSpPr>
        <xdr:cNvPr id="225" name="直線コネクタ 224">
          <a:extLst>
            <a:ext uri="{FF2B5EF4-FFF2-40B4-BE49-F238E27FC236}">
              <a16:creationId xmlns:a16="http://schemas.microsoft.com/office/drawing/2014/main" id="{DD755431-BA1C-4DBE-A620-A544B4C3E8B2}"/>
            </a:ext>
          </a:extLst>
        </xdr:cNvPr>
        <xdr:cNvCxnSpPr/>
      </xdr:nvCxnSpPr>
      <xdr:spPr>
        <a:xfrm>
          <a:off x="103886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157751</xdr:rowOff>
    </xdr:from>
    <xdr:ext cx="469744" cy="259045"/>
    <xdr:sp macro="" textlink="">
      <xdr:nvSpPr>
        <xdr:cNvPr id="226" name="【福祉施設】&#10;一人当たり面積平均値テキスト">
          <a:extLst>
            <a:ext uri="{FF2B5EF4-FFF2-40B4-BE49-F238E27FC236}">
              <a16:creationId xmlns:a16="http://schemas.microsoft.com/office/drawing/2014/main" id="{16BAAC01-C172-4332-BC19-A6AA13891B3E}"/>
            </a:ext>
          </a:extLst>
        </xdr:cNvPr>
        <xdr:cNvSpPr txBox="1"/>
      </xdr:nvSpPr>
      <xdr:spPr>
        <a:xfrm>
          <a:off x="10515600" y="14559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227" name="フローチャート: 判断 226">
          <a:extLst>
            <a:ext uri="{FF2B5EF4-FFF2-40B4-BE49-F238E27FC236}">
              <a16:creationId xmlns:a16="http://schemas.microsoft.com/office/drawing/2014/main" id="{D7A8BCF4-4C4A-42BF-9409-744FF0109D32}"/>
            </a:ext>
          </a:extLst>
        </xdr:cNvPr>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27687</xdr:rowOff>
    </xdr:from>
    <xdr:to>
      <xdr:col>50</xdr:col>
      <xdr:colOff>165100</xdr:colOff>
      <xdr:row>85</xdr:row>
      <xdr:rowOff>129287</xdr:rowOff>
    </xdr:to>
    <xdr:sp macro="" textlink="">
      <xdr:nvSpPr>
        <xdr:cNvPr id="228" name="フローチャート: 判断 227">
          <a:extLst>
            <a:ext uri="{FF2B5EF4-FFF2-40B4-BE49-F238E27FC236}">
              <a16:creationId xmlns:a16="http://schemas.microsoft.com/office/drawing/2014/main" id="{3E9D4587-62E8-43D9-AA81-208315794FD3}"/>
            </a:ext>
          </a:extLst>
        </xdr:cNvPr>
        <xdr:cNvSpPr/>
      </xdr:nvSpPr>
      <xdr:spPr>
        <a:xfrm>
          <a:off x="9588500" y="1460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18542</xdr:rowOff>
    </xdr:from>
    <xdr:to>
      <xdr:col>46</xdr:col>
      <xdr:colOff>38100</xdr:colOff>
      <xdr:row>85</xdr:row>
      <xdr:rowOff>120142</xdr:rowOff>
    </xdr:to>
    <xdr:sp macro="" textlink="">
      <xdr:nvSpPr>
        <xdr:cNvPr id="229" name="フローチャート: 判断 228">
          <a:extLst>
            <a:ext uri="{FF2B5EF4-FFF2-40B4-BE49-F238E27FC236}">
              <a16:creationId xmlns:a16="http://schemas.microsoft.com/office/drawing/2014/main" id="{25B5C68E-C7B4-4BFE-9065-BDF63FEF3611}"/>
            </a:ext>
          </a:extLst>
        </xdr:cNvPr>
        <xdr:cNvSpPr/>
      </xdr:nvSpPr>
      <xdr:spPr>
        <a:xfrm>
          <a:off x="8699500" y="1459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32258</xdr:rowOff>
    </xdr:from>
    <xdr:to>
      <xdr:col>41</xdr:col>
      <xdr:colOff>101600</xdr:colOff>
      <xdr:row>85</xdr:row>
      <xdr:rowOff>133858</xdr:rowOff>
    </xdr:to>
    <xdr:sp macro="" textlink="">
      <xdr:nvSpPr>
        <xdr:cNvPr id="230" name="フローチャート: 判断 229">
          <a:extLst>
            <a:ext uri="{FF2B5EF4-FFF2-40B4-BE49-F238E27FC236}">
              <a16:creationId xmlns:a16="http://schemas.microsoft.com/office/drawing/2014/main" id="{25F3A277-FE67-4AD4-95C4-3F67CFF8E282}"/>
            </a:ext>
          </a:extLst>
        </xdr:cNvPr>
        <xdr:cNvSpPr/>
      </xdr:nvSpPr>
      <xdr:spPr>
        <a:xfrm>
          <a:off x="7810500" y="1460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138176</xdr:rowOff>
    </xdr:from>
    <xdr:to>
      <xdr:col>36</xdr:col>
      <xdr:colOff>165100</xdr:colOff>
      <xdr:row>85</xdr:row>
      <xdr:rowOff>68326</xdr:rowOff>
    </xdr:to>
    <xdr:sp macro="" textlink="">
      <xdr:nvSpPr>
        <xdr:cNvPr id="231" name="フローチャート: 判断 230">
          <a:extLst>
            <a:ext uri="{FF2B5EF4-FFF2-40B4-BE49-F238E27FC236}">
              <a16:creationId xmlns:a16="http://schemas.microsoft.com/office/drawing/2014/main" id="{BB623964-03A6-4B05-B305-00659EA7EF0D}"/>
            </a:ext>
          </a:extLst>
        </xdr:cNvPr>
        <xdr:cNvSpPr/>
      </xdr:nvSpPr>
      <xdr:spPr>
        <a:xfrm>
          <a:off x="6921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EE70647F-9F95-4A72-B24D-5274677B92F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D9DC2D76-EFC4-4A4A-B733-A449ED39670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239C2EE4-1AE2-454B-938C-5D8E3B2F6CE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AD71E210-83B8-408E-8C27-8077771AD4C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45D843E0-C3A4-4E69-B416-661F0446FB8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122937</xdr:rowOff>
    </xdr:from>
    <xdr:to>
      <xdr:col>46</xdr:col>
      <xdr:colOff>38100</xdr:colOff>
      <xdr:row>85</xdr:row>
      <xdr:rowOff>53087</xdr:rowOff>
    </xdr:to>
    <xdr:sp macro="" textlink="">
      <xdr:nvSpPr>
        <xdr:cNvPr id="237" name="楕円 236">
          <a:extLst>
            <a:ext uri="{FF2B5EF4-FFF2-40B4-BE49-F238E27FC236}">
              <a16:creationId xmlns:a16="http://schemas.microsoft.com/office/drawing/2014/main" id="{827C74E4-0575-4873-AE29-CA170BA1A358}"/>
            </a:ext>
          </a:extLst>
        </xdr:cNvPr>
        <xdr:cNvSpPr/>
      </xdr:nvSpPr>
      <xdr:spPr>
        <a:xfrm>
          <a:off x="8699500" y="1452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129032</xdr:rowOff>
    </xdr:from>
    <xdr:to>
      <xdr:col>41</xdr:col>
      <xdr:colOff>101600</xdr:colOff>
      <xdr:row>85</xdr:row>
      <xdr:rowOff>59182</xdr:rowOff>
    </xdr:to>
    <xdr:sp macro="" textlink="">
      <xdr:nvSpPr>
        <xdr:cNvPr id="238" name="楕円 237">
          <a:extLst>
            <a:ext uri="{FF2B5EF4-FFF2-40B4-BE49-F238E27FC236}">
              <a16:creationId xmlns:a16="http://schemas.microsoft.com/office/drawing/2014/main" id="{5C0D85FA-1CCF-48BE-A81A-AF35C17D5C4F}"/>
            </a:ext>
          </a:extLst>
        </xdr:cNvPr>
        <xdr:cNvSpPr/>
      </xdr:nvSpPr>
      <xdr:spPr>
        <a:xfrm>
          <a:off x="7810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2287</xdr:rowOff>
    </xdr:from>
    <xdr:to>
      <xdr:col>45</xdr:col>
      <xdr:colOff>177800</xdr:colOff>
      <xdr:row>85</xdr:row>
      <xdr:rowOff>8382</xdr:rowOff>
    </xdr:to>
    <xdr:cxnSp macro="">
      <xdr:nvCxnSpPr>
        <xdr:cNvPr id="239" name="直線コネクタ 238">
          <a:extLst>
            <a:ext uri="{FF2B5EF4-FFF2-40B4-BE49-F238E27FC236}">
              <a16:creationId xmlns:a16="http://schemas.microsoft.com/office/drawing/2014/main" id="{9DCAA054-F739-43D2-9750-793EC1E5C79B}"/>
            </a:ext>
          </a:extLst>
        </xdr:cNvPr>
        <xdr:cNvCxnSpPr/>
      </xdr:nvCxnSpPr>
      <xdr:spPr>
        <a:xfrm flipV="1">
          <a:off x="7861300" y="14575537"/>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53594</xdr:rowOff>
    </xdr:from>
    <xdr:to>
      <xdr:col>36</xdr:col>
      <xdr:colOff>165100</xdr:colOff>
      <xdr:row>78</xdr:row>
      <xdr:rowOff>155194</xdr:rowOff>
    </xdr:to>
    <xdr:sp macro="" textlink="">
      <xdr:nvSpPr>
        <xdr:cNvPr id="240" name="楕円 239">
          <a:extLst>
            <a:ext uri="{FF2B5EF4-FFF2-40B4-BE49-F238E27FC236}">
              <a16:creationId xmlns:a16="http://schemas.microsoft.com/office/drawing/2014/main" id="{77D17B01-E7FE-4DC7-B885-11708788B6A7}"/>
            </a:ext>
          </a:extLst>
        </xdr:cNvPr>
        <xdr:cNvSpPr/>
      </xdr:nvSpPr>
      <xdr:spPr>
        <a:xfrm>
          <a:off x="6921500" y="1342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104394</xdr:rowOff>
    </xdr:from>
    <xdr:to>
      <xdr:col>41</xdr:col>
      <xdr:colOff>50800</xdr:colOff>
      <xdr:row>85</xdr:row>
      <xdr:rowOff>8382</xdr:rowOff>
    </xdr:to>
    <xdr:cxnSp macro="">
      <xdr:nvCxnSpPr>
        <xdr:cNvPr id="241" name="直線コネクタ 240">
          <a:extLst>
            <a:ext uri="{FF2B5EF4-FFF2-40B4-BE49-F238E27FC236}">
              <a16:creationId xmlns:a16="http://schemas.microsoft.com/office/drawing/2014/main" id="{72C47110-13E5-4202-A718-75490D9B1CB3}"/>
            </a:ext>
          </a:extLst>
        </xdr:cNvPr>
        <xdr:cNvCxnSpPr/>
      </xdr:nvCxnSpPr>
      <xdr:spPr>
        <a:xfrm>
          <a:off x="6972300" y="13477494"/>
          <a:ext cx="889000" cy="110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145814</xdr:rowOff>
    </xdr:from>
    <xdr:ext cx="469744" cy="259045"/>
    <xdr:sp macro="" textlink="">
      <xdr:nvSpPr>
        <xdr:cNvPr id="242" name="n_1aveValue【福祉施設】&#10;一人当たり面積">
          <a:extLst>
            <a:ext uri="{FF2B5EF4-FFF2-40B4-BE49-F238E27FC236}">
              <a16:creationId xmlns:a16="http://schemas.microsoft.com/office/drawing/2014/main" id="{00B07912-AADE-428B-814A-2395D2AA8A84}"/>
            </a:ext>
          </a:extLst>
        </xdr:cNvPr>
        <xdr:cNvSpPr txBox="1"/>
      </xdr:nvSpPr>
      <xdr:spPr>
        <a:xfrm>
          <a:off x="9391727" y="1437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111269</xdr:rowOff>
    </xdr:from>
    <xdr:ext cx="469744" cy="259045"/>
    <xdr:sp macro="" textlink="">
      <xdr:nvSpPr>
        <xdr:cNvPr id="243" name="n_2aveValue【福祉施設】&#10;一人当たり面積">
          <a:extLst>
            <a:ext uri="{FF2B5EF4-FFF2-40B4-BE49-F238E27FC236}">
              <a16:creationId xmlns:a16="http://schemas.microsoft.com/office/drawing/2014/main" id="{92FBEC92-21BF-4489-A800-0FC25DAE802D}"/>
            </a:ext>
          </a:extLst>
        </xdr:cNvPr>
        <xdr:cNvSpPr txBox="1"/>
      </xdr:nvSpPr>
      <xdr:spPr>
        <a:xfrm>
          <a:off x="8515427" y="1468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124985</xdr:rowOff>
    </xdr:from>
    <xdr:ext cx="469744" cy="259045"/>
    <xdr:sp macro="" textlink="">
      <xdr:nvSpPr>
        <xdr:cNvPr id="244" name="n_3aveValue【福祉施設】&#10;一人当たり面積">
          <a:extLst>
            <a:ext uri="{FF2B5EF4-FFF2-40B4-BE49-F238E27FC236}">
              <a16:creationId xmlns:a16="http://schemas.microsoft.com/office/drawing/2014/main" id="{E9DEC7A7-0799-4504-88B0-EAA0AEDB281D}"/>
            </a:ext>
          </a:extLst>
        </xdr:cNvPr>
        <xdr:cNvSpPr txBox="1"/>
      </xdr:nvSpPr>
      <xdr:spPr>
        <a:xfrm>
          <a:off x="7626427" y="1469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59453</xdr:rowOff>
    </xdr:from>
    <xdr:ext cx="469744" cy="259045"/>
    <xdr:sp macro="" textlink="">
      <xdr:nvSpPr>
        <xdr:cNvPr id="245" name="n_4aveValue【福祉施設】&#10;一人当たり面積">
          <a:extLst>
            <a:ext uri="{FF2B5EF4-FFF2-40B4-BE49-F238E27FC236}">
              <a16:creationId xmlns:a16="http://schemas.microsoft.com/office/drawing/2014/main" id="{B9003815-2C59-4436-A635-54ECE290C48A}"/>
            </a:ext>
          </a:extLst>
        </xdr:cNvPr>
        <xdr:cNvSpPr txBox="1"/>
      </xdr:nvSpPr>
      <xdr:spPr>
        <a:xfrm>
          <a:off x="6737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69614</xdr:rowOff>
    </xdr:from>
    <xdr:ext cx="469744" cy="259045"/>
    <xdr:sp macro="" textlink="">
      <xdr:nvSpPr>
        <xdr:cNvPr id="246" name="n_2mainValue【福祉施設】&#10;一人当たり面積">
          <a:extLst>
            <a:ext uri="{FF2B5EF4-FFF2-40B4-BE49-F238E27FC236}">
              <a16:creationId xmlns:a16="http://schemas.microsoft.com/office/drawing/2014/main" id="{6FC7A820-584B-46D8-972B-A7CA6D2180B4}"/>
            </a:ext>
          </a:extLst>
        </xdr:cNvPr>
        <xdr:cNvSpPr txBox="1"/>
      </xdr:nvSpPr>
      <xdr:spPr>
        <a:xfrm>
          <a:off x="8515427" y="1429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75709</xdr:rowOff>
    </xdr:from>
    <xdr:ext cx="469744" cy="259045"/>
    <xdr:sp macro="" textlink="">
      <xdr:nvSpPr>
        <xdr:cNvPr id="247" name="n_3mainValue【福祉施設】&#10;一人当たり面積">
          <a:extLst>
            <a:ext uri="{FF2B5EF4-FFF2-40B4-BE49-F238E27FC236}">
              <a16:creationId xmlns:a16="http://schemas.microsoft.com/office/drawing/2014/main" id="{5D350D13-AC3F-4FED-BA26-12B9CF3758CF}"/>
            </a:ext>
          </a:extLst>
        </xdr:cNvPr>
        <xdr:cNvSpPr txBox="1"/>
      </xdr:nvSpPr>
      <xdr:spPr>
        <a:xfrm>
          <a:off x="7626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271</xdr:rowOff>
    </xdr:from>
    <xdr:ext cx="469744" cy="259045"/>
    <xdr:sp macro="" textlink="">
      <xdr:nvSpPr>
        <xdr:cNvPr id="248" name="n_4mainValue【福祉施設】&#10;一人当たり面積">
          <a:extLst>
            <a:ext uri="{FF2B5EF4-FFF2-40B4-BE49-F238E27FC236}">
              <a16:creationId xmlns:a16="http://schemas.microsoft.com/office/drawing/2014/main" id="{D9C1E48F-AA06-48AD-880C-9B9B993DECC3}"/>
            </a:ext>
          </a:extLst>
        </xdr:cNvPr>
        <xdr:cNvSpPr txBox="1"/>
      </xdr:nvSpPr>
      <xdr:spPr>
        <a:xfrm>
          <a:off x="6737427" y="132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9" name="正方形/長方形 248">
          <a:extLst>
            <a:ext uri="{FF2B5EF4-FFF2-40B4-BE49-F238E27FC236}">
              <a16:creationId xmlns:a16="http://schemas.microsoft.com/office/drawing/2014/main" id="{C5765E3C-6E86-44CA-ADDB-B33952E0AF7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0" name="正方形/長方形 249">
          <a:extLst>
            <a:ext uri="{FF2B5EF4-FFF2-40B4-BE49-F238E27FC236}">
              <a16:creationId xmlns:a16="http://schemas.microsoft.com/office/drawing/2014/main" id="{9D4F726B-3077-46CE-A63B-456AFC9E521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1" name="正方形/長方形 250">
          <a:extLst>
            <a:ext uri="{FF2B5EF4-FFF2-40B4-BE49-F238E27FC236}">
              <a16:creationId xmlns:a16="http://schemas.microsoft.com/office/drawing/2014/main" id="{F9F5359C-8389-43EC-A28E-30A384967B1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2" name="正方形/長方形 251">
          <a:extLst>
            <a:ext uri="{FF2B5EF4-FFF2-40B4-BE49-F238E27FC236}">
              <a16:creationId xmlns:a16="http://schemas.microsoft.com/office/drawing/2014/main" id="{2672D85C-BD7A-4BDE-ABC1-5CB79B544DF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3" name="正方形/長方形 252">
          <a:extLst>
            <a:ext uri="{FF2B5EF4-FFF2-40B4-BE49-F238E27FC236}">
              <a16:creationId xmlns:a16="http://schemas.microsoft.com/office/drawing/2014/main" id="{6F0EF0BE-E21E-49D1-A7D8-184E63019EE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4" name="正方形/長方形 253">
          <a:extLst>
            <a:ext uri="{FF2B5EF4-FFF2-40B4-BE49-F238E27FC236}">
              <a16:creationId xmlns:a16="http://schemas.microsoft.com/office/drawing/2014/main" id="{C9EB5AA3-DB4D-42E8-A3AE-E0BCA0B3BE0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5" name="正方形/長方形 254">
          <a:extLst>
            <a:ext uri="{FF2B5EF4-FFF2-40B4-BE49-F238E27FC236}">
              <a16:creationId xmlns:a16="http://schemas.microsoft.com/office/drawing/2014/main" id="{6F20027D-1589-48AA-9FF1-4EAFE6FC58C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6" name="正方形/長方形 255">
          <a:extLst>
            <a:ext uri="{FF2B5EF4-FFF2-40B4-BE49-F238E27FC236}">
              <a16:creationId xmlns:a16="http://schemas.microsoft.com/office/drawing/2014/main" id="{15C633C0-8A66-4B7D-AD1E-B33B7FD83E6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7" name="正方形/長方形 256">
          <a:extLst>
            <a:ext uri="{FF2B5EF4-FFF2-40B4-BE49-F238E27FC236}">
              <a16:creationId xmlns:a16="http://schemas.microsoft.com/office/drawing/2014/main" id="{8EF4D936-FA8E-4E01-B501-BF0FB255A1C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8" name="正方形/長方形 257">
          <a:extLst>
            <a:ext uri="{FF2B5EF4-FFF2-40B4-BE49-F238E27FC236}">
              <a16:creationId xmlns:a16="http://schemas.microsoft.com/office/drawing/2014/main" id="{DC0C24F3-2FDB-4551-A5BE-19E1FA3A062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9" name="正方形/長方形 258">
          <a:extLst>
            <a:ext uri="{FF2B5EF4-FFF2-40B4-BE49-F238E27FC236}">
              <a16:creationId xmlns:a16="http://schemas.microsoft.com/office/drawing/2014/main" id="{89F29996-E201-4FCE-892E-D48916FE5E4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0" name="正方形/長方形 259">
          <a:extLst>
            <a:ext uri="{FF2B5EF4-FFF2-40B4-BE49-F238E27FC236}">
              <a16:creationId xmlns:a16="http://schemas.microsoft.com/office/drawing/2014/main" id="{1D966E97-421D-4696-9512-288CE499FB1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1" name="正方形/長方形 260">
          <a:extLst>
            <a:ext uri="{FF2B5EF4-FFF2-40B4-BE49-F238E27FC236}">
              <a16:creationId xmlns:a16="http://schemas.microsoft.com/office/drawing/2014/main" id="{6F00AA93-799F-490C-B97A-1B3785A4E7D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2" name="正方形/長方形 261">
          <a:extLst>
            <a:ext uri="{FF2B5EF4-FFF2-40B4-BE49-F238E27FC236}">
              <a16:creationId xmlns:a16="http://schemas.microsoft.com/office/drawing/2014/main" id="{019552DB-7229-4CE7-A1B2-DBC9DD9CE36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3" name="正方形/長方形 262">
          <a:extLst>
            <a:ext uri="{FF2B5EF4-FFF2-40B4-BE49-F238E27FC236}">
              <a16:creationId xmlns:a16="http://schemas.microsoft.com/office/drawing/2014/main" id="{6DD809B3-A84C-4F23-8323-EA5CD0C6F53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4" name="正方形/長方形 263">
          <a:extLst>
            <a:ext uri="{FF2B5EF4-FFF2-40B4-BE49-F238E27FC236}">
              <a16:creationId xmlns:a16="http://schemas.microsoft.com/office/drawing/2014/main" id="{C435E53D-4AAE-4FE3-AA49-52D6DEBD3BC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5" name="正方形/長方形 264">
          <a:extLst>
            <a:ext uri="{FF2B5EF4-FFF2-40B4-BE49-F238E27FC236}">
              <a16:creationId xmlns:a16="http://schemas.microsoft.com/office/drawing/2014/main" id="{A998A08A-8AF8-47EC-987B-EAA4FBA97A3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6" name="正方形/長方形 265">
          <a:extLst>
            <a:ext uri="{FF2B5EF4-FFF2-40B4-BE49-F238E27FC236}">
              <a16:creationId xmlns:a16="http://schemas.microsoft.com/office/drawing/2014/main" id="{86C6C14A-8530-458E-A199-2C9825FA08E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7" name="正方形/長方形 266">
          <a:extLst>
            <a:ext uri="{FF2B5EF4-FFF2-40B4-BE49-F238E27FC236}">
              <a16:creationId xmlns:a16="http://schemas.microsoft.com/office/drawing/2014/main" id="{24DEF222-73A3-4D8E-A332-1D8A7C98F39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8" name="正方形/長方形 267">
          <a:extLst>
            <a:ext uri="{FF2B5EF4-FFF2-40B4-BE49-F238E27FC236}">
              <a16:creationId xmlns:a16="http://schemas.microsoft.com/office/drawing/2014/main" id="{A3DC8A24-93B6-4710-AE21-A640487BE51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9" name="正方形/長方形 268">
          <a:extLst>
            <a:ext uri="{FF2B5EF4-FFF2-40B4-BE49-F238E27FC236}">
              <a16:creationId xmlns:a16="http://schemas.microsoft.com/office/drawing/2014/main" id="{F6F9A66F-02BB-4F81-BBD9-DB92D6E2456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0" name="正方形/長方形 269">
          <a:extLst>
            <a:ext uri="{FF2B5EF4-FFF2-40B4-BE49-F238E27FC236}">
              <a16:creationId xmlns:a16="http://schemas.microsoft.com/office/drawing/2014/main" id="{56CB2F37-3488-4C7F-B0BC-6B274404AE4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1" name="正方形/長方形 270">
          <a:extLst>
            <a:ext uri="{FF2B5EF4-FFF2-40B4-BE49-F238E27FC236}">
              <a16:creationId xmlns:a16="http://schemas.microsoft.com/office/drawing/2014/main" id="{1433FAD3-C080-4C04-AD95-8A30E0B52D6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2" name="正方形/長方形 271">
          <a:extLst>
            <a:ext uri="{FF2B5EF4-FFF2-40B4-BE49-F238E27FC236}">
              <a16:creationId xmlns:a16="http://schemas.microsoft.com/office/drawing/2014/main" id="{FF5EDCF3-DF0F-4283-9BEC-617EFF119D1B}"/>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73" name="正方形/長方形 272">
          <a:extLst>
            <a:ext uri="{FF2B5EF4-FFF2-40B4-BE49-F238E27FC236}">
              <a16:creationId xmlns:a16="http://schemas.microsoft.com/office/drawing/2014/main" id="{1FBC5E4E-8B08-4633-AB63-FFF6CA5B84E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4" name="正方形/長方形 273">
          <a:extLst>
            <a:ext uri="{FF2B5EF4-FFF2-40B4-BE49-F238E27FC236}">
              <a16:creationId xmlns:a16="http://schemas.microsoft.com/office/drawing/2014/main" id="{165F1E04-8292-4A64-99A6-AE7EF0CDD10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5" name="正方形/長方形 274">
          <a:extLst>
            <a:ext uri="{FF2B5EF4-FFF2-40B4-BE49-F238E27FC236}">
              <a16:creationId xmlns:a16="http://schemas.microsoft.com/office/drawing/2014/main" id="{397EC2D0-5032-4B83-AA39-F7B2A5E7AEA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6" name="正方形/長方形 275">
          <a:extLst>
            <a:ext uri="{FF2B5EF4-FFF2-40B4-BE49-F238E27FC236}">
              <a16:creationId xmlns:a16="http://schemas.microsoft.com/office/drawing/2014/main" id="{A5FE8481-029E-4461-9DAB-D2D73549B42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7" name="正方形/長方形 276">
          <a:extLst>
            <a:ext uri="{FF2B5EF4-FFF2-40B4-BE49-F238E27FC236}">
              <a16:creationId xmlns:a16="http://schemas.microsoft.com/office/drawing/2014/main" id="{32438B75-FC3A-487D-A4D7-3835A4F7694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8" name="正方形/長方形 277">
          <a:extLst>
            <a:ext uri="{FF2B5EF4-FFF2-40B4-BE49-F238E27FC236}">
              <a16:creationId xmlns:a16="http://schemas.microsoft.com/office/drawing/2014/main" id="{507F3D3B-0ACF-46D6-A54A-8AF938C99B0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9" name="正方形/長方形 278">
          <a:extLst>
            <a:ext uri="{FF2B5EF4-FFF2-40B4-BE49-F238E27FC236}">
              <a16:creationId xmlns:a16="http://schemas.microsoft.com/office/drawing/2014/main" id="{3C941AAA-A3B1-4074-8531-B8F612EF3AF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0" name="正方形/長方形 279">
          <a:extLst>
            <a:ext uri="{FF2B5EF4-FFF2-40B4-BE49-F238E27FC236}">
              <a16:creationId xmlns:a16="http://schemas.microsoft.com/office/drawing/2014/main" id="{F2064639-6AEE-49FA-977D-9EE3ED281C99}"/>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81" name="正方形/長方形 280">
          <a:extLst>
            <a:ext uri="{FF2B5EF4-FFF2-40B4-BE49-F238E27FC236}">
              <a16:creationId xmlns:a16="http://schemas.microsoft.com/office/drawing/2014/main" id="{181A10F0-AF3A-43FC-A392-4B00F822C17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2" name="正方形/長方形 281">
          <a:extLst>
            <a:ext uri="{FF2B5EF4-FFF2-40B4-BE49-F238E27FC236}">
              <a16:creationId xmlns:a16="http://schemas.microsoft.com/office/drawing/2014/main" id="{2E0AABD6-E79E-49E2-9492-E36E85865C4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3" name="正方形/長方形 282">
          <a:extLst>
            <a:ext uri="{FF2B5EF4-FFF2-40B4-BE49-F238E27FC236}">
              <a16:creationId xmlns:a16="http://schemas.microsoft.com/office/drawing/2014/main" id="{CBB43248-F434-4ABC-A9AB-D8B65DF5580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4" name="正方形/長方形 283">
          <a:extLst>
            <a:ext uri="{FF2B5EF4-FFF2-40B4-BE49-F238E27FC236}">
              <a16:creationId xmlns:a16="http://schemas.microsoft.com/office/drawing/2014/main" id="{DD3DAD50-31F6-46F1-86C5-9D2A323793A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5" name="正方形/長方形 284">
          <a:extLst>
            <a:ext uri="{FF2B5EF4-FFF2-40B4-BE49-F238E27FC236}">
              <a16:creationId xmlns:a16="http://schemas.microsoft.com/office/drawing/2014/main" id="{64454268-5CDD-423D-AC50-FC66C095F2C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6" name="正方形/長方形 285">
          <a:extLst>
            <a:ext uri="{FF2B5EF4-FFF2-40B4-BE49-F238E27FC236}">
              <a16:creationId xmlns:a16="http://schemas.microsoft.com/office/drawing/2014/main" id="{5A2873D7-CD8A-402B-8273-3E4D8AC892C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7" name="正方形/長方形 286">
          <a:extLst>
            <a:ext uri="{FF2B5EF4-FFF2-40B4-BE49-F238E27FC236}">
              <a16:creationId xmlns:a16="http://schemas.microsoft.com/office/drawing/2014/main" id="{D876F961-0651-4067-AFBA-8DE1AFB3547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8" name="正方形/長方形 287">
          <a:extLst>
            <a:ext uri="{FF2B5EF4-FFF2-40B4-BE49-F238E27FC236}">
              <a16:creationId xmlns:a16="http://schemas.microsoft.com/office/drawing/2014/main" id="{63AA1224-237A-4F9A-8694-65AD8D1E15D1}"/>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89" name="正方形/長方形 288">
          <a:extLst>
            <a:ext uri="{FF2B5EF4-FFF2-40B4-BE49-F238E27FC236}">
              <a16:creationId xmlns:a16="http://schemas.microsoft.com/office/drawing/2014/main" id="{9DEBA738-6B65-4139-ADEC-B8E4D50B625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90" name="正方形/長方形 289">
          <a:extLst>
            <a:ext uri="{FF2B5EF4-FFF2-40B4-BE49-F238E27FC236}">
              <a16:creationId xmlns:a16="http://schemas.microsoft.com/office/drawing/2014/main" id="{64648983-4B04-4B88-9C7F-4C6F017C6B2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91" name="正方形/長方形 290">
          <a:extLst>
            <a:ext uri="{FF2B5EF4-FFF2-40B4-BE49-F238E27FC236}">
              <a16:creationId xmlns:a16="http://schemas.microsoft.com/office/drawing/2014/main" id="{EAC8B436-488B-4815-942E-E7E804AF751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92" name="正方形/長方形 291">
          <a:extLst>
            <a:ext uri="{FF2B5EF4-FFF2-40B4-BE49-F238E27FC236}">
              <a16:creationId xmlns:a16="http://schemas.microsoft.com/office/drawing/2014/main" id="{08DF019B-4C68-452A-9061-D64B849E037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93" name="正方形/長方形 292">
          <a:extLst>
            <a:ext uri="{FF2B5EF4-FFF2-40B4-BE49-F238E27FC236}">
              <a16:creationId xmlns:a16="http://schemas.microsoft.com/office/drawing/2014/main" id="{C91D7658-2952-45FD-8A3C-05242876397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94" name="正方形/長方形 293">
          <a:extLst>
            <a:ext uri="{FF2B5EF4-FFF2-40B4-BE49-F238E27FC236}">
              <a16:creationId xmlns:a16="http://schemas.microsoft.com/office/drawing/2014/main" id="{BD88D2BF-2952-4CE9-B72A-D748F30C893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95" name="正方形/長方形 294">
          <a:extLst>
            <a:ext uri="{FF2B5EF4-FFF2-40B4-BE49-F238E27FC236}">
              <a16:creationId xmlns:a16="http://schemas.microsoft.com/office/drawing/2014/main" id="{42C4244D-7E7E-4B6D-98C5-8298597E9C5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96" name="正方形/長方形 295">
          <a:extLst>
            <a:ext uri="{FF2B5EF4-FFF2-40B4-BE49-F238E27FC236}">
              <a16:creationId xmlns:a16="http://schemas.microsoft.com/office/drawing/2014/main" id="{BC3A82F1-FA60-4DB9-9B47-0A283893637B}"/>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97" name="正方形/長方形 296">
          <a:extLst>
            <a:ext uri="{FF2B5EF4-FFF2-40B4-BE49-F238E27FC236}">
              <a16:creationId xmlns:a16="http://schemas.microsoft.com/office/drawing/2014/main" id="{D8B7C954-D500-4105-B3B6-B6672305979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98" name="正方形/長方形 297">
          <a:extLst>
            <a:ext uri="{FF2B5EF4-FFF2-40B4-BE49-F238E27FC236}">
              <a16:creationId xmlns:a16="http://schemas.microsoft.com/office/drawing/2014/main" id="{D5ADF9FA-5503-4AAA-8197-335C9B49805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99" name="正方形/長方形 298">
          <a:extLst>
            <a:ext uri="{FF2B5EF4-FFF2-40B4-BE49-F238E27FC236}">
              <a16:creationId xmlns:a16="http://schemas.microsoft.com/office/drawing/2014/main" id="{7A81017A-0F29-4DBF-85F3-11C1382534E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00" name="正方形/長方形 299">
          <a:extLst>
            <a:ext uri="{FF2B5EF4-FFF2-40B4-BE49-F238E27FC236}">
              <a16:creationId xmlns:a16="http://schemas.microsoft.com/office/drawing/2014/main" id="{D51000FC-7A6F-4B4C-A004-EBCC22540C6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01" name="正方形/長方形 300">
          <a:extLst>
            <a:ext uri="{FF2B5EF4-FFF2-40B4-BE49-F238E27FC236}">
              <a16:creationId xmlns:a16="http://schemas.microsoft.com/office/drawing/2014/main" id="{84E3ECF1-4479-4C5B-AD7D-219FB9DD6A9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02" name="正方形/長方形 301">
          <a:extLst>
            <a:ext uri="{FF2B5EF4-FFF2-40B4-BE49-F238E27FC236}">
              <a16:creationId xmlns:a16="http://schemas.microsoft.com/office/drawing/2014/main" id="{21183233-453F-4ED4-B651-17F8EB189D0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03" name="正方形/長方形 302">
          <a:extLst>
            <a:ext uri="{FF2B5EF4-FFF2-40B4-BE49-F238E27FC236}">
              <a16:creationId xmlns:a16="http://schemas.microsoft.com/office/drawing/2014/main" id="{88ADAB20-9C90-4BF0-8418-6E577C12D5B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04" name="正方形/長方形 303">
          <a:extLst>
            <a:ext uri="{FF2B5EF4-FFF2-40B4-BE49-F238E27FC236}">
              <a16:creationId xmlns:a16="http://schemas.microsoft.com/office/drawing/2014/main" id="{F339D721-B456-4969-A04C-BC60E25F053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05" name="テキスト ボックス 304">
          <a:extLst>
            <a:ext uri="{FF2B5EF4-FFF2-40B4-BE49-F238E27FC236}">
              <a16:creationId xmlns:a16="http://schemas.microsoft.com/office/drawing/2014/main" id="{A26C2CB5-E1A7-4208-8074-79E010A64B3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06" name="直線コネクタ 305">
          <a:extLst>
            <a:ext uri="{FF2B5EF4-FFF2-40B4-BE49-F238E27FC236}">
              <a16:creationId xmlns:a16="http://schemas.microsoft.com/office/drawing/2014/main" id="{55247C28-1A7F-450C-B377-7E7C126ADA4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07" name="テキスト ボックス 306">
          <a:extLst>
            <a:ext uri="{FF2B5EF4-FFF2-40B4-BE49-F238E27FC236}">
              <a16:creationId xmlns:a16="http://schemas.microsoft.com/office/drawing/2014/main" id="{29774C5A-F0F1-471E-A6AC-5DC0C1980C1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08" name="直線コネクタ 307">
          <a:extLst>
            <a:ext uri="{FF2B5EF4-FFF2-40B4-BE49-F238E27FC236}">
              <a16:creationId xmlns:a16="http://schemas.microsoft.com/office/drawing/2014/main" id="{AA83D8FE-9030-4478-964D-FC95FF04542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09" name="テキスト ボックス 308">
          <a:extLst>
            <a:ext uri="{FF2B5EF4-FFF2-40B4-BE49-F238E27FC236}">
              <a16:creationId xmlns:a16="http://schemas.microsoft.com/office/drawing/2014/main" id="{FD2FA35D-6202-4898-B246-0A178A5693F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10" name="直線コネクタ 309">
          <a:extLst>
            <a:ext uri="{FF2B5EF4-FFF2-40B4-BE49-F238E27FC236}">
              <a16:creationId xmlns:a16="http://schemas.microsoft.com/office/drawing/2014/main" id="{AD558A59-8477-42DD-8D01-8C43E6F013F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11" name="テキスト ボックス 310">
          <a:extLst>
            <a:ext uri="{FF2B5EF4-FFF2-40B4-BE49-F238E27FC236}">
              <a16:creationId xmlns:a16="http://schemas.microsoft.com/office/drawing/2014/main" id="{646F78B4-66E4-40D1-965B-27BE000C7E5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12" name="直線コネクタ 311">
          <a:extLst>
            <a:ext uri="{FF2B5EF4-FFF2-40B4-BE49-F238E27FC236}">
              <a16:creationId xmlns:a16="http://schemas.microsoft.com/office/drawing/2014/main" id="{5A037546-EAB0-45FA-8FCA-33CBA543765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13" name="テキスト ボックス 312">
          <a:extLst>
            <a:ext uri="{FF2B5EF4-FFF2-40B4-BE49-F238E27FC236}">
              <a16:creationId xmlns:a16="http://schemas.microsoft.com/office/drawing/2014/main" id="{E366CF78-E364-4911-9F8C-B3B93A23677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14" name="直線コネクタ 313">
          <a:extLst>
            <a:ext uri="{FF2B5EF4-FFF2-40B4-BE49-F238E27FC236}">
              <a16:creationId xmlns:a16="http://schemas.microsoft.com/office/drawing/2014/main" id="{FEFD3DC0-AD03-4E1E-AFD6-CE6F41E7109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15" name="テキスト ボックス 314">
          <a:extLst>
            <a:ext uri="{FF2B5EF4-FFF2-40B4-BE49-F238E27FC236}">
              <a16:creationId xmlns:a16="http://schemas.microsoft.com/office/drawing/2014/main" id="{FC691308-F2C3-4C67-BDF8-A123246F140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16" name="直線コネクタ 315">
          <a:extLst>
            <a:ext uri="{FF2B5EF4-FFF2-40B4-BE49-F238E27FC236}">
              <a16:creationId xmlns:a16="http://schemas.microsoft.com/office/drawing/2014/main" id="{02E65806-477B-424C-84DC-69E95A22718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17" name="テキスト ボックス 316">
          <a:extLst>
            <a:ext uri="{FF2B5EF4-FFF2-40B4-BE49-F238E27FC236}">
              <a16:creationId xmlns:a16="http://schemas.microsoft.com/office/drawing/2014/main" id="{2EED071D-57B0-4C9E-984A-F3C93E0DA8B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18" name="直線コネクタ 317">
          <a:extLst>
            <a:ext uri="{FF2B5EF4-FFF2-40B4-BE49-F238E27FC236}">
              <a16:creationId xmlns:a16="http://schemas.microsoft.com/office/drawing/2014/main" id="{571F14FA-FC1F-4C09-A7C1-444CA845461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19" name="テキスト ボックス 318">
          <a:extLst>
            <a:ext uri="{FF2B5EF4-FFF2-40B4-BE49-F238E27FC236}">
              <a16:creationId xmlns:a16="http://schemas.microsoft.com/office/drawing/2014/main" id="{7BF34559-A2BB-4665-A25A-276FF9B7A60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20" name="直線コネクタ 319">
          <a:extLst>
            <a:ext uri="{FF2B5EF4-FFF2-40B4-BE49-F238E27FC236}">
              <a16:creationId xmlns:a16="http://schemas.microsoft.com/office/drawing/2014/main" id="{397F6B1A-5476-406A-AEB9-0D423511FCE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21" name="【消防施設】&#10;有形固定資産減価償却率グラフ枠">
          <a:extLst>
            <a:ext uri="{FF2B5EF4-FFF2-40B4-BE49-F238E27FC236}">
              <a16:creationId xmlns:a16="http://schemas.microsoft.com/office/drawing/2014/main" id="{BBD2C232-56F3-4698-9109-A90D7824540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168729</xdr:rowOff>
    </xdr:to>
    <xdr:cxnSp macro="">
      <xdr:nvCxnSpPr>
        <xdr:cNvPr id="322" name="直線コネクタ 321">
          <a:extLst>
            <a:ext uri="{FF2B5EF4-FFF2-40B4-BE49-F238E27FC236}">
              <a16:creationId xmlns:a16="http://schemas.microsoft.com/office/drawing/2014/main" id="{A7FDEBCB-D857-423E-9EC0-6C570AAEB347}"/>
            </a:ext>
          </a:extLst>
        </xdr:cNvPr>
        <xdr:cNvCxnSpPr/>
      </xdr:nvCxnSpPr>
      <xdr:spPr>
        <a:xfrm flipV="1">
          <a:off x="16318864" y="13501007"/>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23" name="【消防施設】&#10;有形固定資産減価償却率最小値テキスト">
          <a:extLst>
            <a:ext uri="{FF2B5EF4-FFF2-40B4-BE49-F238E27FC236}">
              <a16:creationId xmlns:a16="http://schemas.microsoft.com/office/drawing/2014/main" id="{FB7F18A6-6EC6-4B59-833A-0EA1CE5558E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24" name="直線コネクタ 323">
          <a:extLst>
            <a:ext uri="{FF2B5EF4-FFF2-40B4-BE49-F238E27FC236}">
              <a16:creationId xmlns:a16="http://schemas.microsoft.com/office/drawing/2014/main" id="{DE186C8A-EF92-415A-A897-4777FE1A2B9F}"/>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325" name="【消防施設】&#10;有形固定資産減価償却率最大値テキスト">
          <a:extLst>
            <a:ext uri="{FF2B5EF4-FFF2-40B4-BE49-F238E27FC236}">
              <a16:creationId xmlns:a16="http://schemas.microsoft.com/office/drawing/2014/main" id="{CBEEDC27-8C25-4A78-9A40-F8341917376F}"/>
            </a:ext>
          </a:extLst>
        </xdr:cNvPr>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326" name="直線コネクタ 325">
          <a:extLst>
            <a:ext uri="{FF2B5EF4-FFF2-40B4-BE49-F238E27FC236}">
              <a16:creationId xmlns:a16="http://schemas.microsoft.com/office/drawing/2014/main" id="{7C10D516-BAC8-4592-B6A8-440E9DC6E34C}"/>
            </a:ext>
          </a:extLst>
        </xdr:cNvPr>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94722</xdr:rowOff>
    </xdr:from>
    <xdr:ext cx="405111" cy="259045"/>
    <xdr:sp macro="" textlink="">
      <xdr:nvSpPr>
        <xdr:cNvPr id="327" name="【消防施設】&#10;有形固定資産減価償却率平均値テキスト">
          <a:extLst>
            <a:ext uri="{FF2B5EF4-FFF2-40B4-BE49-F238E27FC236}">
              <a16:creationId xmlns:a16="http://schemas.microsoft.com/office/drawing/2014/main" id="{34566971-5042-41D8-997B-8D2984AE236A}"/>
            </a:ext>
          </a:extLst>
        </xdr:cNvPr>
        <xdr:cNvSpPr txBox="1"/>
      </xdr:nvSpPr>
      <xdr:spPr>
        <a:xfrm>
          <a:off x="16357600" y="1415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116295</xdr:rowOff>
    </xdr:from>
    <xdr:to>
      <xdr:col>85</xdr:col>
      <xdr:colOff>177800</xdr:colOff>
      <xdr:row>83</xdr:row>
      <xdr:rowOff>46445</xdr:rowOff>
    </xdr:to>
    <xdr:sp macro="" textlink="">
      <xdr:nvSpPr>
        <xdr:cNvPr id="328" name="フローチャート: 判断 327">
          <a:extLst>
            <a:ext uri="{FF2B5EF4-FFF2-40B4-BE49-F238E27FC236}">
              <a16:creationId xmlns:a16="http://schemas.microsoft.com/office/drawing/2014/main" id="{E4693A67-166F-44DE-8D93-C966F58CA249}"/>
            </a:ext>
          </a:extLst>
        </xdr:cNvPr>
        <xdr:cNvSpPr/>
      </xdr:nvSpPr>
      <xdr:spPr>
        <a:xfrm>
          <a:off x="162687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329" name="フローチャート: 判断 328">
          <a:extLst>
            <a:ext uri="{FF2B5EF4-FFF2-40B4-BE49-F238E27FC236}">
              <a16:creationId xmlns:a16="http://schemas.microsoft.com/office/drawing/2014/main" id="{6BDC5AE0-EA32-4439-A51B-FCA7C519F5FC}"/>
            </a:ext>
          </a:extLst>
        </xdr:cNvPr>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330" name="フローチャート: 判断 329">
          <a:extLst>
            <a:ext uri="{FF2B5EF4-FFF2-40B4-BE49-F238E27FC236}">
              <a16:creationId xmlns:a16="http://schemas.microsoft.com/office/drawing/2014/main" id="{BEE563F9-D0CF-428A-A1CE-59EA98CB3917}"/>
            </a:ext>
          </a:extLst>
        </xdr:cNvPr>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119562</xdr:rowOff>
    </xdr:from>
    <xdr:to>
      <xdr:col>72</xdr:col>
      <xdr:colOff>38100</xdr:colOff>
      <xdr:row>83</xdr:row>
      <xdr:rowOff>49712</xdr:rowOff>
    </xdr:to>
    <xdr:sp macro="" textlink="">
      <xdr:nvSpPr>
        <xdr:cNvPr id="331" name="フローチャート: 判断 330">
          <a:extLst>
            <a:ext uri="{FF2B5EF4-FFF2-40B4-BE49-F238E27FC236}">
              <a16:creationId xmlns:a16="http://schemas.microsoft.com/office/drawing/2014/main" id="{F7E78412-B797-4984-B774-8AC659E64D2F}"/>
            </a:ext>
          </a:extLst>
        </xdr:cNvPr>
        <xdr:cNvSpPr/>
      </xdr:nvSpPr>
      <xdr:spPr>
        <a:xfrm>
          <a:off x="13652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70576</xdr:rowOff>
    </xdr:from>
    <xdr:to>
      <xdr:col>67</xdr:col>
      <xdr:colOff>101600</xdr:colOff>
      <xdr:row>83</xdr:row>
      <xdr:rowOff>726</xdr:rowOff>
    </xdr:to>
    <xdr:sp macro="" textlink="">
      <xdr:nvSpPr>
        <xdr:cNvPr id="332" name="フローチャート: 判断 331">
          <a:extLst>
            <a:ext uri="{FF2B5EF4-FFF2-40B4-BE49-F238E27FC236}">
              <a16:creationId xmlns:a16="http://schemas.microsoft.com/office/drawing/2014/main" id="{578D8F05-500E-4EF7-963E-8C008E1470B6}"/>
            </a:ext>
          </a:extLst>
        </xdr:cNvPr>
        <xdr:cNvSpPr/>
      </xdr:nvSpPr>
      <xdr:spPr>
        <a:xfrm>
          <a:off x="12763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9EDD6832-CB33-49D6-AE57-68A1CA02479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D0C56795-A2A7-4605-8E87-AF0D10AB6B5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66CA5C76-BEBB-4F35-8BEE-1508C5C1A35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59E340E5-23DC-4179-9BA7-6EDC4CCFFA4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9F843575-8556-4E38-955D-CEAE2EA5194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86</xdr:row>
      <xdr:rowOff>109764</xdr:rowOff>
    </xdr:from>
    <xdr:to>
      <xdr:col>76</xdr:col>
      <xdr:colOff>165100</xdr:colOff>
      <xdr:row>87</xdr:row>
      <xdr:rowOff>39914</xdr:rowOff>
    </xdr:to>
    <xdr:sp macro="" textlink="">
      <xdr:nvSpPr>
        <xdr:cNvPr id="338" name="楕円 337">
          <a:extLst>
            <a:ext uri="{FF2B5EF4-FFF2-40B4-BE49-F238E27FC236}">
              <a16:creationId xmlns:a16="http://schemas.microsoft.com/office/drawing/2014/main" id="{DF556AA7-24EA-41DF-B046-9F2E32220A40}"/>
            </a:ext>
          </a:extLst>
        </xdr:cNvPr>
        <xdr:cNvSpPr/>
      </xdr:nvSpPr>
      <xdr:spPr>
        <a:xfrm>
          <a:off x="14541500" y="148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86</xdr:row>
      <xdr:rowOff>83638</xdr:rowOff>
    </xdr:from>
    <xdr:to>
      <xdr:col>72</xdr:col>
      <xdr:colOff>38100</xdr:colOff>
      <xdr:row>87</xdr:row>
      <xdr:rowOff>13788</xdr:rowOff>
    </xdr:to>
    <xdr:sp macro="" textlink="">
      <xdr:nvSpPr>
        <xdr:cNvPr id="339" name="楕円 338">
          <a:extLst>
            <a:ext uri="{FF2B5EF4-FFF2-40B4-BE49-F238E27FC236}">
              <a16:creationId xmlns:a16="http://schemas.microsoft.com/office/drawing/2014/main" id="{AA8EE0D8-268A-4FE2-A5B3-2135CAA2C957}"/>
            </a:ext>
          </a:extLst>
        </xdr:cNvPr>
        <xdr:cNvSpPr/>
      </xdr:nvSpPr>
      <xdr:spPr>
        <a:xfrm>
          <a:off x="13652500" y="1482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134438</xdr:rowOff>
    </xdr:from>
    <xdr:to>
      <xdr:col>76</xdr:col>
      <xdr:colOff>114300</xdr:colOff>
      <xdr:row>86</xdr:row>
      <xdr:rowOff>160564</xdr:rowOff>
    </xdr:to>
    <xdr:cxnSp macro="">
      <xdr:nvCxnSpPr>
        <xdr:cNvPr id="340" name="直線コネクタ 339">
          <a:extLst>
            <a:ext uri="{FF2B5EF4-FFF2-40B4-BE49-F238E27FC236}">
              <a16:creationId xmlns:a16="http://schemas.microsoft.com/office/drawing/2014/main" id="{1F7F64CB-4F4B-46A3-B165-CEBA8C423897}"/>
            </a:ext>
          </a:extLst>
        </xdr:cNvPr>
        <xdr:cNvCxnSpPr/>
      </xdr:nvCxnSpPr>
      <xdr:spPr>
        <a:xfrm>
          <a:off x="13703300" y="1487913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109764</xdr:rowOff>
    </xdr:from>
    <xdr:to>
      <xdr:col>67</xdr:col>
      <xdr:colOff>101600</xdr:colOff>
      <xdr:row>81</xdr:row>
      <xdr:rowOff>39914</xdr:rowOff>
    </xdr:to>
    <xdr:sp macro="" textlink="">
      <xdr:nvSpPr>
        <xdr:cNvPr id="341" name="楕円 340">
          <a:extLst>
            <a:ext uri="{FF2B5EF4-FFF2-40B4-BE49-F238E27FC236}">
              <a16:creationId xmlns:a16="http://schemas.microsoft.com/office/drawing/2014/main" id="{0E39A70C-C17E-4FD6-B9F6-AB7053E51F47}"/>
            </a:ext>
          </a:extLst>
        </xdr:cNvPr>
        <xdr:cNvSpPr/>
      </xdr:nvSpPr>
      <xdr:spPr>
        <a:xfrm>
          <a:off x="127635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160564</xdr:rowOff>
    </xdr:from>
    <xdr:to>
      <xdr:col>71</xdr:col>
      <xdr:colOff>177800</xdr:colOff>
      <xdr:row>86</xdr:row>
      <xdr:rowOff>134438</xdr:rowOff>
    </xdr:to>
    <xdr:cxnSp macro="">
      <xdr:nvCxnSpPr>
        <xdr:cNvPr id="342" name="直線コネクタ 341">
          <a:extLst>
            <a:ext uri="{FF2B5EF4-FFF2-40B4-BE49-F238E27FC236}">
              <a16:creationId xmlns:a16="http://schemas.microsoft.com/office/drawing/2014/main" id="{76F3C1D7-3B52-4882-8157-B1C4AC349CFF}"/>
            </a:ext>
          </a:extLst>
        </xdr:cNvPr>
        <xdr:cNvCxnSpPr/>
      </xdr:nvCxnSpPr>
      <xdr:spPr>
        <a:xfrm>
          <a:off x="12814300" y="13876564"/>
          <a:ext cx="889000" cy="100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48277</xdr:rowOff>
    </xdr:from>
    <xdr:ext cx="405111" cy="259045"/>
    <xdr:sp macro="" textlink="">
      <xdr:nvSpPr>
        <xdr:cNvPr id="343" name="n_1aveValue【消防施設】&#10;有形固定資産減価償却率">
          <a:extLst>
            <a:ext uri="{FF2B5EF4-FFF2-40B4-BE49-F238E27FC236}">
              <a16:creationId xmlns:a16="http://schemas.microsoft.com/office/drawing/2014/main" id="{98473F76-0399-4A4E-909A-0FA67E4DF763}"/>
            </a:ext>
          </a:extLst>
        </xdr:cNvPr>
        <xdr:cNvSpPr txBox="1"/>
      </xdr:nvSpPr>
      <xdr:spPr>
        <a:xfrm>
          <a:off x="15266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102161</xdr:rowOff>
    </xdr:from>
    <xdr:ext cx="405111" cy="259045"/>
    <xdr:sp macro="" textlink="">
      <xdr:nvSpPr>
        <xdr:cNvPr id="344" name="n_2aveValue【消防施設】&#10;有形固定資産減価償却率">
          <a:extLst>
            <a:ext uri="{FF2B5EF4-FFF2-40B4-BE49-F238E27FC236}">
              <a16:creationId xmlns:a16="http://schemas.microsoft.com/office/drawing/2014/main" id="{7A03DC86-EC34-459D-B70E-B29001C05856}"/>
            </a:ext>
          </a:extLst>
        </xdr:cNvPr>
        <xdr:cNvSpPr txBox="1"/>
      </xdr:nvSpPr>
      <xdr:spPr>
        <a:xfrm>
          <a:off x="143897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66239</xdr:rowOff>
    </xdr:from>
    <xdr:ext cx="405111" cy="259045"/>
    <xdr:sp macro="" textlink="">
      <xdr:nvSpPr>
        <xdr:cNvPr id="345" name="n_3aveValue【消防施設】&#10;有形固定資産減価償却率">
          <a:extLst>
            <a:ext uri="{FF2B5EF4-FFF2-40B4-BE49-F238E27FC236}">
              <a16:creationId xmlns:a16="http://schemas.microsoft.com/office/drawing/2014/main" id="{592A415D-0165-4A69-BCA0-FB2F5F07925E}"/>
            </a:ext>
          </a:extLst>
        </xdr:cNvPr>
        <xdr:cNvSpPr txBox="1"/>
      </xdr:nvSpPr>
      <xdr:spPr>
        <a:xfrm>
          <a:off x="13500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163303</xdr:rowOff>
    </xdr:from>
    <xdr:ext cx="405111" cy="259045"/>
    <xdr:sp macro="" textlink="">
      <xdr:nvSpPr>
        <xdr:cNvPr id="346" name="n_4aveValue【消防施設】&#10;有形固定資産減価償却率">
          <a:extLst>
            <a:ext uri="{FF2B5EF4-FFF2-40B4-BE49-F238E27FC236}">
              <a16:creationId xmlns:a16="http://schemas.microsoft.com/office/drawing/2014/main" id="{33A9B28D-E521-449C-9DDF-3B228F316ACD}"/>
            </a:ext>
          </a:extLst>
        </xdr:cNvPr>
        <xdr:cNvSpPr txBox="1"/>
      </xdr:nvSpPr>
      <xdr:spPr>
        <a:xfrm>
          <a:off x="12611744" y="1422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31041</xdr:rowOff>
    </xdr:from>
    <xdr:ext cx="405111" cy="259045"/>
    <xdr:sp macro="" textlink="">
      <xdr:nvSpPr>
        <xdr:cNvPr id="347" name="n_2mainValue【消防施設】&#10;有形固定資産減価償却率">
          <a:extLst>
            <a:ext uri="{FF2B5EF4-FFF2-40B4-BE49-F238E27FC236}">
              <a16:creationId xmlns:a16="http://schemas.microsoft.com/office/drawing/2014/main" id="{A6497D25-99BF-479E-8093-7A3FF3CEBD67}"/>
            </a:ext>
          </a:extLst>
        </xdr:cNvPr>
        <xdr:cNvSpPr txBox="1"/>
      </xdr:nvSpPr>
      <xdr:spPr>
        <a:xfrm>
          <a:off x="14389744" y="1494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4915</xdr:rowOff>
    </xdr:from>
    <xdr:ext cx="405111" cy="259045"/>
    <xdr:sp macro="" textlink="">
      <xdr:nvSpPr>
        <xdr:cNvPr id="348" name="n_3mainValue【消防施設】&#10;有形固定資産減価償却率">
          <a:extLst>
            <a:ext uri="{FF2B5EF4-FFF2-40B4-BE49-F238E27FC236}">
              <a16:creationId xmlns:a16="http://schemas.microsoft.com/office/drawing/2014/main" id="{071CC924-92DF-449B-8A3C-E65E74AAC364}"/>
            </a:ext>
          </a:extLst>
        </xdr:cNvPr>
        <xdr:cNvSpPr txBox="1"/>
      </xdr:nvSpPr>
      <xdr:spPr>
        <a:xfrm>
          <a:off x="13500744" y="1492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56441</xdr:rowOff>
    </xdr:from>
    <xdr:ext cx="405111" cy="259045"/>
    <xdr:sp macro="" textlink="">
      <xdr:nvSpPr>
        <xdr:cNvPr id="349" name="n_4mainValue【消防施設】&#10;有形固定資産減価償却率">
          <a:extLst>
            <a:ext uri="{FF2B5EF4-FFF2-40B4-BE49-F238E27FC236}">
              <a16:creationId xmlns:a16="http://schemas.microsoft.com/office/drawing/2014/main" id="{5BD357AE-CAC3-4D7A-ACC0-643858558C7E}"/>
            </a:ext>
          </a:extLst>
        </xdr:cNvPr>
        <xdr:cNvSpPr txBox="1"/>
      </xdr:nvSpPr>
      <xdr:spPr>
        <a:xfrm>
          <a:off x="12611744" y="1360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50" name="正方形/長方形 349">
          <a:extLst>
            <a:ext uri="{FF2B5EF4-FFF2-40B4-BE49-F238E27FC236}">
              <a16:creationId xmlns:a16="http://schemas.microsoft.com/office/drawing/2014/main" id="{BFB85587-C9D5-4082-B112-02C5DF90A64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51" name="正方形/長方形 350">
          <a:extLst>
            <a:ext uri="{FF2B5EF4-FFF2-40B4-BE49-F238E27FC236}">
              <a16:creationId xmlns:a16="http://schemas.microsoft.com/office/drawing/2014/main" id="{1806D92C-00A5-488D-AA87-3CDBAAFEBB7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52" name="正方形/長方形 351">
          <a:extLst>
            <a:ext uri="{FF2B5EF4-FFF2-40B4-BE49-F238E27FC236}">
              <a16:creationId xmlns:a16="http://schemas.microsoft.com/office/drawing/2014/main" id="{3E863C28-D014-4C0E-AF32-4B1BFC1EAA2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53" name="正方形/長方形 352">
          <a:extLst>
            <a:ext uri="{FF2B5EF4-FFF2-40B4-BE49-F238E27FC236}">
              <a16:creationId xmlns:a16="http://schemas.microsoft.com/office/drawing/2014/main" id="{881C03F2-0F99-4416-9EAA-2979C16492B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54" name="正方形/長方形 353">
          <a:extLst>
            <a:ext uri="{FF2B5EF4-FFF2-40B4-BE49-F238E27FC236}">
              <a16:creationId xmlns:a16="http://schemas.microsoft.com/office/drawing/2014/main" id="{F507188C-CD21-45E5-826E-19673521A63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55" name="正方形/長方形 354">
          <a:extLst>
            <a:ext uri="{FF2B5EF4-FFF2-40B4-BE49-F238E27FC236}">
              <a16:creationId xmlns:a16="http://schemas.microsoft.com/office/drawing/2014/main" id="{6634B489-C2F2-4ED9-BA60-3B530EC0256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56" name="正方形/長方形 355">
          <a:extLst>
            <a:ext uri="{FF2B5EF4-FFF2-40B4-BE49-F238E27FC236}">
              <a16:creationId xmlns:a16="http://schemas.microsoft.com/office/drawing/2014/main" id="{4A61C9F7-34BB-4F73-A1F7-B16A8160A27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57" name="正方形/長方形 356">
          <a:extLst>
            <a:ext uri="{FF2B5EF4-FFF2-40B4-BE49-F238E27FC236}">
              <a16:creationId xmlns:a16="http://schemas.microsoft.com/office/drawing/2014/main" id="{F67AD1DC-077C-4B1D-A2EF-F5F34AFADF4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58" name="テキスト ボックス 357">
          <a:extLst>
            <a:ext uri="{FF2B5EF4-FFF2-40B4-BE49-F238E27FC236}">
              <a16:creationId xmlns:a16="http://schemas.microsoft.com/office/drawing/2014/main" id="{A8306AA8-1026-4F0D-BFDF-66D653CFC5E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59" name="直線コネクタ 358">
          <a:extLst>
            <a:ext uri="{FF2B5EF4-FFF2-40B4-BE49-F238E27FC236}">
              <a16:creationId xmlns:a16="http://schemas.microsoft.com/office/drawing/2014/main" id="{AFC711E0-2490-4C26-8451-761163FF240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60" name="直線コネクタ 359">
          <a:extLst>
            <a:ext uri="{FF2B5EF4-FFF2-40B4-BE49-F238E27FC236}">
              <a16:creationId xmlns:a16="http://schemas.microsoft.com/office/drawing/2014/main" id="{4592F482-5616-48C9-BF98-2BDF2A893A7D}"/>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61" name="テキスト ボックス 360">
          <a:extLst>
            <a:ext uri="{FF2B5EF4-FFF2-40B4-BE49-F238E27FC236}">
              <a16:creationId xmlns:a16="http://schemas.microsoft.com/office/drawing/2014/main" id="{4F49FB07-32DF-4C24-8B76-809EDE78D843}"/>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62" name="直線コネクタ 361">
          <a:extLst>
            <a:ext uri="{FF2B5EF4-FFF2-40B4-BE49-F238E27FC236}">
              <a16:creationId xmlns:a16="http://schemas.microsoft.com/office/drawing/2014/main" id="{A6F63149-7166-4573-8995-69D9F59C4604}"/>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63" name="テキスト ボックス 362">
          <a:extLst>
            <a:ext uri="{FF2B5EF4-FFF2-40B4-BE49-F238E27FC236}">
              <a16:creationId xmlns:a16="http://schemas.microsoft.com/office/drawing/2014/main" id="{F42D91C3-FDA7-4BF8-A09B-8E82B2910F96}"/>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64" name="直線コネクタ 363">
          <a:extLst>
            <a:ext uri="{FF2B5EF4-FFF2-40B4-BE49-F238E27FC236}">
              <a16:creationId xmlns:a16="http://schemas.microsoft.com/office/drawing/2014/main" id="{302BE8C1-AC4F-4440-BA5D-D60D5749E9ED}"/>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65" name="テキスト ボックス 364">
          <a:extLst>
            <a:ext uri="{FF2B5EF4-FFF2-40B4-BE49-F238E27FC236}">
              <a16:creationId xmlns:a16="http://schemas.microsoft.com/office/drawing/2014/main" id="{A3FE80AA-5FA0-4334-B198-04C60A774CB2}"/>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366" name="直線コネクタ 365">
          <a:extLst>
            <a:ext uri="{FF2B5EF4-FFF2-40B4-BE49-F238E27FC236}">
              <a16:creationId xmlns:a16="http://schemas.microsoft.com/office/drawing/2014/main" id="{848755E4-2B3B-41F7-9A83-42276C6AAA76}"/>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367" name="テキスト ボックス 366">
          <a:extLst>
            <a:ext uri="{FF2B5EF4-FFF2-40B4-BE49-F238E27FC236}">
              <a16:creationId xmlns:a16="http://schemas.microsoft.com/office/drawing/2014/main" id="{13E785E9-6FA3-4FEE-AE0B-0CFDE87602F7}"/>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368" name="直線コネクタ 367">
          <a:extLst>
            <a:ext uri="{FF2B5EF4-FFF2-40B4-BE49-F238E27FC236}">
              <a16:creationId xmlns:a16="http://schemas.microsoft.com/office/drawing/2014/main" id="{554928E9-9245-46DC-960D-12E27AE33F83}"/>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369" name="テキスト ボックス 368">
          <a:extLst>
            <a:ext uri="{FF2B5EF4-FFF2-40B4-BE49-F238E27FC236}">
              <a16:creationId xmlns:a16="http://schemas.microsoft.com/office/drawing/2014/main" id="{DAE177AD-837C-4D8F-BF67-90F2BCE3D728}"/>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370" name="直線コネクタ 369">
          <a:extLst>
            <a:ext uri="{FF2B5EF4-FFF2-40B4-BE49-F238E27FC236}">
              <a16:creationId xmlns:a16="http://schemas.microsoft.com/office/drawing/2014/main" id="{36741338-7EB6-4503-A77C-56D7936F63B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371" name="テキスト ボックス 370">
          <a:extLst>
            <a:ext uri="{FF2B5EF4-FFF2-40B4-BE49-F238E27FC236}">
              <a16:creationId xmlns:a16="http://schemas.microsoft.com/office/drawing/2014/main" id="{848B7BBC-F45E-4280-89D2-99946D4B5465}"/>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72" name="直線コネクタ 371">
          <a:extLst>
            <a:ext uri="{FF2B5EF4-FFF2-40B4-BE49-F238E27FC236}">
              <a16:creationId xmlns:a16="http://schemas.microsoft.com/office/drawing/2014/main" id="{493AD6BB-7288-4A05-9228-9CC072BED0D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73" name="テキスト ボックス 372">
          <a:extLst>
            <a:ext uri="{FF2B5EF4-FFF2-40B4-BE49-F238E27FC236}">
              <a16:creationId xmlns:a16="http://schemas.microsoft.com/office/drawing/2014/main" id="{4286B82E-7649-4152-B739-0F731FB3677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74" name="【消防施設】&#10;一人当たり面積グラフ枠">
          <a:extLst>
            <a:ext uri="{FF2B5EF4-FFF2-40B4-BE49-F238E27FC236}">
              <a16:creationId xmlns:a16="http://schemas.microsoft.com/office/drawing/2014/main" id="{BF227877-EA53-456C-BCA2-C74170B5EF5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25037</xdr:rowOff>
    </xdr:from>
    <xdr:to>
      <xdr:col>116</xdr:col>
      <xdr:colOff>62864</xdr:colOff>
      <xdr:row>86</xdr:row>
      <xdr:rowOff>155666</xdr:rowOff>
    </xdr:to>
    <xdr:cxnSp macro="">
      <xdr:nvCxnSpPr>
        <xdr:cNvPr id="375" name="直線コネクタ 374">
          <a:extLst>
            <a:ext uri="{FF2B5EF4-FFF2-40B4-BE49-F238E27FC236}">
              <a16:creationId xmlns:a16="http://schemas.microsoft.com/office/drawing/2014/main" id="{31AD8174-46F1-4841-B1ED-94C2F7195360}"/>
            </a:ext>
          </a:extLst>
        </xdr:cNvPr>
        <xdr:cNvCxnSpPr/>
      </xdr:nvCxnSpPr>
      <xdr:spPr>
        <a:xfrm flipV="1">
          <a:off x="22160864" y="1339813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376" name="【消防施設】&#10;一人当たり面積最小値テキスト">
          <a:extLst>
            <a:ext uri="{FF2B5EF4-FFF2-40B4-BE49-F238E27FC236}">
              <a16:creationId xmlns:a16="http://schemas.microsoft.com/office/drawing/2014/main" id="{2169C562-0417-4B4A-ACAA-B2F4EEFDCFC5}"/>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377" name="直線コネクタ 376">
          <a:extLst>
            <a:ext uri="{FF2B5EF4-FFF2-40B4-BE49-F238E27FC236}">
              <a16:creationId xmlns:a16="http://schemas.microsoft.com/office/drawing/2014/main" id="{4509FF13-ED49-4AFF-9573-924A8B51E8E7}"/>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143164</xdr:rowOff>
    </xdr:from>
    <xdr:ext cx="469744" cy="259045"/>
    <xdr:sp macro="" textlink="">
      <xdr:nvSpPr>
        <xdr:cNvPr id="378" name="【消防施設】&#10;一人当たり面積最大値テキスト">
          <a:extLst>
            <a:ext uri="{FF2B5EF4-FFF2-40B4-BE49-F238E27FC236}">
              <a16:creationId xmlns:a16="http://schemas.microsoft.com/office/drawing/2014/main" id="{071A4812-1C51-4755-B81C-261D0B377076}"/>
            </a:ext>
          </a:extLst>
        </xdr:cNvPr>
        <xdr:cNvSpPr txBox="1"/>
      </xdr:nvSpPr>
      <xdr:spPr>
        <a:xfrm>
          <a:off x="22199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25037</xdr:rowOff>
    </xdr:from>
    <xdr:to>
      <xdr:col>116</xdr:col>
      <xdr:colOff>152400</xdr:colOff>
      <xdr:row>78</xdr:row>
      <xdr:rowOff>25037</xdr:rowOff>
    </xdr:to>
    <xdr:cxnSp macro="">
      <xdr:nvCxnSpPr>
        <xdr:cNvPr id="379" name="直線コネクタ 378">
          <a:extLst>
            <a:ext uri="{FF2B5EF4-FFF2-40B4-BE49-F238E27FC236}">
              <a16:creationId xmlns:a16="http://schemas.microsoft.com/office/drawing/2014/main" id="{C6970D9B-D55B-4F7F-B186-F57303E8DACB}"/>
            </a:ext>
          </a:extLst>
        </xdr:cNvPr>
        <xdr:cNvCxnSpPr/>
      </xdr:nvCxnSpPr>
      <xdr:spPr>
        <a:xfrm>
          <a:off x="22072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75128</xdr:rowOff>
    </xdr:from>
    <xdr:ext cx="469744" cy="259045"/>
    <xdr:sp macro="" textlink="">
      <xdr:nvSpPr>
        <xdr:cNvPr id="380" name="【消防施設】&#10;一人当たり面積平均値テキスト">
          <a:extLst>
            <a:ext uri="{FF2B5EF4-FFF2-40B4-BE49-F238E27FC236}">
              <a16:creationId xmlns:a16="http://schemas.microsoft.com/office/drawing/2014/main" id="{AFACC486-9122-4BFF-A037-C141D4612AB3}"/>
            </a:ext>
          </a:extLst>
        </xdr:cNvPr>
        <xdr:cNvSpPr txBox="1"/>
      </xdr:nvSpPr>
      <xdr:spPr>
        <a:xfrm>
          <a:off x="22199600" y="14305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96701</xdr:rowOff>
    </xdr:from>
    <xdr:to>
      <xdr:col>116</xdr:col>
      <xdr:colOff>114300</xdr:colOff>
      <xdr:row>84</xdr:row>
      <xdr:rowOff>26851</xdr:rowOff>
    </xdr:to>
    <xdr:sp macro="" textlink="">
      <xdr:nvSpPr>
        <xdr:cNvPr id="381" name="フローチャート: 判断 380">
          <a:extLst>
            <a:ext uri="{FF2B5EF4-FFF2-40B4-BE49-F238E27FC236}">
              <a16:creationId xmlns:a16="http://schemas.microsoft.com/office/drawing/2014/main" id="{BE05A33E-4E23-435D-BFFD-B21CD8E36BF4}"/>
            </a:ext>
          </a:extLst>
        </xdr:cNvPr>
        <xdr:cNvSpPr/>
      </xdr:nvSpPr>
      <xdr:spPr>
        <a:xfrm>
          <a:off x="22110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103232</xdr:rowOff>
    </xdr:from>
    <xdr:to>
      <xdr:col>112</xdr:col>
      <xdr:colOff>38100</xdr:colOff>
      <xdr:row>84</xdr:row>
      <xdr:rowOff>33382</xdr:rowOff>
    </xdr:to>
    <xdr:sp macro="" textlink="">
      <xdr:nvSpPr>
        <xdr:cNvPr id="382" name="フローチャート: 判断 381">
          <a:extLst>
            <a:ext uri="{FF2B5EF4-FFF2-40B4-BE49-F238E27FC236}">
              <a16:creationId xmlns:a16="http://schemas.microsoft.com/office/drawing/2014/main" id="{44ABF42B-3CBA-4D77-B80B-1885750C6A37}"/>
            </a:ext>
          </a:extLst>
        </xdr:cNvPr>
        <xdr:cNvSpPr/>
      </xdr:nvSpPr>
      <xdr:spPr>
        <a:xfrm>
          <a:off x="21272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129358</xdr:rowOff>
    </xdr:from>
    <xdr:to>
      <xdr:col>107</xdr:col>
      <xdr:colOff>101600</xdr:colOff>
      <xdr:row>84</xdr:row>
      <xdr:rowOff>59508</xdr:rowOff>
    </xdr:to>
    <xdr:sp macro="" textlink="">
      <xdr:nvSpPr>
        <xdr:cNvPr id="383" name="フローチャート: 判断 382">
          <a:extLst>
            <a:ext uri="{FF2B5EF4-FFF2-40B4-BE49-F238E27FC236}">
              <a16:creationId xmlns:a16="http://schemas.microsoft.com/office/drawing/2014/main" id="{F5F2408A-BD03-4D45-9124-1F43EC666081}"/>
            </a:ext>
          </a:extLst>
        </xdr:cNvPr>
        <xdr:cNvSpPr/>
      </xdr:nvSpPr>
      <xdr:spPr>
        <a:xfrm>
          <a:off x="20383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80373</xdr:rowOff>
    </xdr:from>
    <xdr:to>
      <xdr:col>102</xdr:col>
      <xdr:colOff>165100</xdr:colOff>
      <xdr:row>84</xdr:row>
      <xdr:rowOff>10523</xdr:rowOff>
    </xdr:to>
    <xdr:sp macro="" textlink="">
      <xdr:nvSpPr>
        <xdr:cNvPr id="384" name="フローチャート: 判断 383">
          <a:extLst>
            <a:ext uri="{FF2B5EF4-FFF2-40B4-BE49-F238E27FC236}">
              <a16:creationId xmlns:a16="http://schemas.microsoft.com/office/drawing/2014/main" id="{7854C276-2231-4B4B-98D1-7283DB9C6EE0}"/>
            </a:ext>
          </a:extLst>
        </xdr:cNvPr>
        <xdr:cNvSpPr/>
      </xdr:nvSpPr>
      <xdr:spPr>
        <a:xfrm>
          <a:off x="19494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23223</xdr:rowOff>
    </xdr:from>
    <xdr:to>
      <xdr:col>98</xdr:col>
      <xdr:colOff>38100</xdr:colOff>
      <xdr:row>84</xdr:row>
      <xdr:rowOff>124823</xdr:rowOff>
    </xdr:to>
    <xdr:sp macro="" textlink="">
      <xdr:nvSpPr>
        <xdr:cNvPr id="385" name="フローチャート: 判断 384">
          <a:extLst>
            <a:ext uri="{FF2B5EF4-FFF2-40B4-BE49-F238E27FC236}">
              <a16:creationId xmlns:a16="http://schemas.microsoft.com/office/drawing/2014/main" id="{C3CF0AB0-C71E-4FF7-929D-AE19049A012E}"/>
            </a:ext>
          </a:extLst>
        </xdr:cNvPr>
        <xdr:cNvSpPr/>
      </xdr:nvSpPr>
      <xdr:spPr>
        <a:xfrm>
          <a:off x="18605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86" name="テキスト ボックス 385">
          <a:extLst>
            <a:ext uri="{FF2B5EF4-FFF2-40B4-BE49-F238E27FC236}">
              <a16:creationId xmlns:a16="http://schemas.microsoft.com/office/drawing/2014/main" id="{C2AA839F-EC89-46DE-AA1E-61BD8A48773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87" name="テキスト ボックス 386">
          <a:extLst>
            <a:ext uri="{FF2B5EF4-FFF2-40B4-BE49-F238E27FC236}">
              <a16:creationId xmlns:a16="http://schemas.microsoft.com/office/drawing/2014/main" id="{8F12E1DE-6FC9-4774-9B6D-AFF8AC40E74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88" name="テキスト ボックス 387">
          <a:extLst>
            <a:ext uri="{FF2B5EF4-FFF2-40B4-BE49-F238E27FC236}">
              <a16:creationId xmlns:a16="http://schemas.microsoft.com/office/drawing/2014/main" id="{1D7CDBEF-A055-4CA6-8820-2ADA2F3428D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89" name="テキスト ボックス 388">
          <a:extLst>
            <a:ext uri="{FF2B5EF4-FFF2-40B4-BE49-F238E27FC236}">
              <a16:creationId xmlns:a16="http://schemas.microsoft.com/office/drawing/2014/main" id="{CB883155-D8F3-4AAA-B326-65483A76370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90" name="テキスト ボックス 389">
          <a:extLst>
            <a:ext uri="{FF2B5EF4-FFF2-40B4-BE49-F238E27FC236}">
              <a16:creationId xmlns:a16="http://schemas.microsoft.com/office/drawing/2014/main" id="{2FC2485D-1B92-4F62-AA55-A10575B37C2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21589</xdr:rowOff>
    </xdr:from>
    <xdr:to>
      <xdr:col>107</xdr:col>
      <xdr:colOff>101600</xdr:colOff>
      <xdr:row>83</xdr:row>
      <xdr:rowOff>123189</xdr:rowOff>
    </xdr:to>
    <xdr:sp macro="" textlink="">
      <xdr:nvSpPr>
        <xdr:cNvPr id="391" name="楕円 390">
          <a:extLst>
            <a:ext uri="{FF2B5EF4-FFF2-40B4-BE49-F238E27FC236}">
              <a16:creationId xmlns:a16="http://schemas.microsoft.com/office/drawing/2014/main" id="{A11C3213-524C-45CC-B1D0-0B25212461B7}"/>
            </a:ext>
          </a:extLst>
        </xdr:cNvPr>
        <xdr:cNvSpPr/>
      </xdr:nvSpPr>
      <xdr:spPr>
        <a:xfrm>
          <a:off x="20383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34652</xdr:rowOff>
    </xdr:from>
    <xdr:to>
      <xdr:col>102</xdr:col>
      <xdr:colOff>165100</xdr:colOff>
      <xdr:row>83</xdr:row>
      <xdr:rowOff>136252</xdr:rowOff>
    </xdr:to>
    <xdr:sp macro="" textlink="">
      <xdr:nvSpPr>
        <xdr:cNvPr id="392" name="楕円 391">
          <a:extLst>
            <a:ext uri="{FF2B5EF4-FFF2-40B4-BE49-F238E27FC236}">
              <a16:creationId xmlns:a16="http://schemas.microsoft.com/office/drawing/2014/main" id="{6AF34851-5ED7-41BA-8ED2-12231081A762}"/>
            </a:ext>
          </a:extLst>
        </xdr:cNvPr>
        <xdr:cNvSpPr/>
      </xdr:nvSpPr>
      <xdr:spPr>
        <a:xfrm>
          <a:off x="194945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72389</xdr:rowOff>
    </xdr:from>
    <xdr:to>
      <xdr:col>107</xdr:col>
      <xdr:colOff>50800</xdr:colOff>
      <xdr:row>83</xdr:row>
      <xdr:rowOff>85452</xdr:rowOff>
    </xdr:to>
    <xdr:cxnSp macro="">
      <xdr:nvCxnSpPr>
        <xdr:cNvPr id="393" name="直線コネクタ 392">
          <a:extLst>
            <a:ext uri="{FF2B5EF4-FFF2-40B4-BE49-F238E27FC236}">
              <a16:creationId xmlns:a16="http://schemas.microsoft.com/office/drawing/2014/main" id="{6C9BBFC4-6DF3-4FEF-84E9-E4FC9DCB7C44}"/>
            </a:ext>
          </a:extLst>
        </xdr:cNvPr>
        <xdr:cNvCxnSpPr/>
      </xdr:nvCxnSpPr>
      <xdr:spPr>
        <a:xfrm flipV="1">
          <a:off x="19545300" y="1430273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126093</xdr:rowOff>
    </xdr:from>
    <xdr:to>
      <xdr:col>98</xdr:col>
      <xdr:colOff>38100</xdr:colOff>
      <xdr:row>84</xdr:row>
      <xdr:rowOff>56243</xdr:rowOff>
    </xdr:to>
    <xdr:sp macro="" textlink="">
      <xdr:nvSpPr>
        <xdr:cNvPr id="394" name="楕円 393">
          <a:extLst>
            <a:ext uri="{FF2B5EF4-FFF2-40B4-BE49-F238E27FC236}">
              <a16:creationId xmlns:a16="http://schemas.microsoft.com/office/drawing/2014/main" id="{397AA851-E329-4191-813B-B01BA93DB074}"/>
            </a:ext>
          </a:extLst>
        </xdr:cNvPr>
        <xdr:cNvSpPr/>
      </xdr:nvSpPr>
      <xdr:spPr>
        <a:xfrm>
          <a:off x="18605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85452</xdr:rowOff>
    </xdr:from>
    <xdr:to>
      <xdr:col>102</xdr:col>
      <xdr:colOff>114300</xdr:colOff>
      <xdr:row>84</xdr:row>
      <xdr:rowOff>5443</xdr:rowOff>
    </xdr:to>
    <xdr:cxnSp macro="">
      <xdr:nvCxnSpPr>
        <xdr:cNvPr id="395" name="直線コネクタ 394">
          <a:extLst>
            <a:ext uri="{FF2B5EF4-FFF2-40B4-BE49-F238E27FC236}">
              <a16:creationId xmlns:a16="http://schemas.microsoft.com/office/drawing/2014/main" id="{C7D5AB12-6E8F-4A08-B407-0A45373D087F}"/>
            </a:ext>
          </a:extLst>
        </xdr:cNvPr>
        <xdr:cNvCxnSpPr/>
      </xdr:nvCxnSpPr>
      <xdr:spPr>
        <a:xfrm flipV="1">
          <a:off x="18656300" y="14315802"/>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49909</xdr:rowOff>
    </xdr:from>
    <xdr:ext cx="469744" cy="259045"/>
    <xdr:sp macro="" textlink="">
      <xdr:nvSpPr>
        <xdr:cNvPr id="396" name="n_1aveValue【消防施設】&#10;一人当たり面積">
          <a:extLst>
            <a:ext uri="{FF2B5EF4-FFF2-40B4-BE49-F238E27FC236}">
              <a16:creationId xmlns:a16="http://schemas.microsoft.com/office/drawing/2014/main" id="{0627D062-906E-4665-8AAD-C6C23534585D}"/>
            </a:ext>
          </a:extLst>
        </xdr:cNvPr>
        <xdr:cNvSpPr txBox="1"/>
      </xdr:nvSpPr>
      <xdr:spPr>
        <a:xfrm>
          <a:off x="21075727" y="1410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50635</xdr:rowOff>
    </xdr:from>
    <xdr:ext cx="469744" cy="259045"/>
    <xdr:sp macro="" textlink="">
      <xdr:nvSpPr>
        <xdr:cNvPr id="397" name="n_2aveValue【消防施設】&#10;一人当たり面積">
          <a:extLst>
            <a:ext uri="{FF2B5EF4-FFF2-40B4-BE49-F238E27FC236}">
              <a16:creationId xmlns:a16="http://schemas.microsoft.com/office/drawing/2014/main" id="{41593D03-ACBB-464B-8B08-4CA2ABB4C15E}"/>
            </a:ext>
          </a:extLst>
        </xdr:cNvPr>
        <xdr:cNvSpPr txBox="1"/>
      </xdr:nvSpPr>
      <xdr:spPr>
        <a:xfrm>
          <a:off x="20199427" y="144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1650</xdr:rowOff>
    </xdr:from>
    <xdr:ext cx="469744" cy="259045"/>
    <xdr:sp macro="" textlink="">
      <xdr:nvSpPr>
        <xdr:cNvPr id="398" name="n_3aveValue【消防施設】&#10;一人当たり面積">
          <a:extLst>
            <a:ext uri="{FF2B5EF4-FFF2-40B4-BE49-F238E27FC236}">
              <a16:creationId xmlns:a16="http://schemas.microsoft.com/office/drawing/2014/main" id="{C02E1819-9256-4D05-A458-3E523A650170}"/>
            </a:ext>
          </a:extLst>
        </xdr:cNvPr>
        <xdr:cNvSpPr txBox="1"/>
      </xdr:nvSpPr>
      <xdr:spPr>
        <a:xfrm>
          <a:off x="19310427" y="144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115950</xdr:rowOff>
    </xdr:from>
    <xdr:ext cx="469744" cy="259045"/>
    <xdr:sp macro="" textlink="">
      <xdr:nvSpPr>
        <xdr:cNvPr id="399" name="n_4aveValue【消防施設】&#10;一人当たり面積">
          <a:extLst>
            <a:ext uri="{FF2B5EF4-FFF2-40B4-BE49-F238E27FC236}">
              <a16:creationId xmlns:a16="http://schemas.microsoft.com/office/drawing/2014/main" id="{46F1DC1E-43B7-4E23-9C8C-F37B310E31EC}"/>
            </a:ext>
          </a:extLst>
        </xdr:cNvPr>
        <xdr:cNvSpPr txBox="1"/>
      </xdr:nvSpPr>
      <xdr:spPr>
        <a:xfrm>
          <a:off x="18421427" y="1451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139716</xdr:rowOff>
    </xdr:from>
    <xdr:ext cx="469744" cy="259045"/>
    <xdr:sp macro="" textlink="">
      <xdr:nvSpPr>
        <xdr:cNvPr id="400" name="n_2mainValue【消防施設】&#10;一人当たり面積">
          <a:extLst>
            <a:ext uri="{FF2B5EF4-FFF2-40B4-BE49-F238E27FC236}">
              <a16:creationId xmlns:a16="http://schemas.microsoft.com/office/drawing/2014/main" id="{1D465F31-420F-4D83-950D-A1E72CDD0588}"/>
            </a:ext>
          </a:extLst>
        </xdr:cNvPr>
        <xdr:cNvSpPr txBox="1"/>
      </xdr:nvSpPr>
      <xdr:spPr>
        <a:xfrm>
          <a:off x="20199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152779</xdr:rowOff>
    </xdr:from>
    <xdr:ext cx="469744" cy="259045"/>
    <xdr:sp macro="" textlink="">
      <xdr:nvSpPr>
        <xdr:cNvPr id="401" name="n_3mainValue【消防施設】&#10;一人当たり面積">
          <a:extLst>
            <a:ext uri="{FF2B5EF4-FFF2-40B4-BE49-F238E27FC236}">
              <a16:creationId xmlns:a16="http://schemas.microsoft.com/office/drawing/2014/main" id="{804FA56A-2A01-4AB7-ABA0-EE865919E181}"/>
            </a:ext>
          </a:extLst>
        </xdr:cNvPr>
        <xdr:cNvSpPr txBox="1"/>
      </xdr:nvSpPr>
      <xdr:spPr>
        <a:xfrm>
          <a:off x="19310427" y="1404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72770</xdr:rowOff>
    </xdr:from>
    <xdr:ext cx="469744" cy="259045"/>
    <xdr:sp macro="" textlink="">
      <xdr:nvSpPr>
        <xdr:cNvPr id="402" name="n_4mainValue【消防施設】&#10;一人当たり面積">
          <a:extLst>
            <a:ext uri="{FF2B5EF4-FFF2-40B4-BE49-F238E27FC236}">
              <a16:creationId xmlns:a16="http://schemas.microsoft.com/office/drawing/2014/main" id="{1102D9A7-E87F-4E4F-B8B8-B859F0710DDC}"/>
            </a:ext>
          </a:extLst>
        </xdr:cNvPr>
        <xdr:cNvSpPr txBox="1"/>
      </xdr:nvSpPr>
      <xdr:spPr>
        <a:xfrm>
          <a:off x="184214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03" name="正方形/長方形 402">
          <a:extLst>
            <a:ext uri="{FF2B5EF4-FFF2-40B4-BE49-F238E27FC236}">
              <a16:creationId xmlns:a16="http://schemas.microsoft.com/office/drawing/2014/main" id="{47B0C02B-1510-475B-B2FC-7D9464398CC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04" name="正方形/長方形 403">
          <a:extLst>
            <a:ext uri="{FF2B5EF4-FFF2-40B4-BE49-F238E27FC236}">
              <a16:creationId xmlns:a16="http://schemas.microsoft.com/office/drawing/2014/main" id="{8005F742-0110-4C2D-9911-4C73DE618D5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05" name="正方形/長方形 404">
          <a:extLst>
            <a:ext uri="{FF2B5EF4-FFF2-40B4-BE49-F238E27FC236}">
              <a16:creationId xmlns:a16="http://schemas.microsoft.com/office/drawing/2014/main" id="{F0D0BED8-5F08-46C3-9EFB-A6CB287B440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06" name="正方形/長方形 405">
          <a:extLst>
            <a:ext uri="{FF2B5EF4-FFF2-40B4-BE49-F238E27FC236}">
              <a16:creationId xmlns:a16="http://schemas.microsoft.com/office/drawing/2014/main" id="{BDD5D48D-3494-43D3-81B8-8635A92E5B2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07" name="正方形/長方形 406">
          <a:extLst>
            <a:ext uri="{FF2B5EF4-FFF2-40B4-BE49-F238E27FC236}">
              <a16:creationId xmlns:a16="http://schemas.microsoft.com/office/drawing/2014/main" id="{016156ED-7ADA-47DB-AD20-A3D2844CAE0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08" name="正方形/長方形 407">
          <a:extLst>
            <a:ext uri="{FF2B5EF4-FFF2-40B4-BE49-F238E27FC236}">
              <a16:creationId xmlns:a16="http://schemas.microsoft.com/office/drawing/2014/main" id="{D297A4D4-0459-43D3-BB46-9F01BBCA45F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09" name="正方形/長方形 408">
          <a:extLst>
            <a:ext uri="{FF2B5EF4-FFF2-40B4-BE49-F238E27FC236}">
              <a16:creationId xmlns:a16="http://schemas.microsoft.com/office/drawing/2014/main" id="{EA6180D3-0CDD-4043-A525-5ACE1132B9F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0" name="正方形/長方形 409">
          <a:extLst>
            <a:ext uri="{FF2B5EF4-FFF2-40B4-BE49-F238E27FC236}">
              <a16:creationId xmlns:a16="http://schemas.microsoft.com/office/drawing/2014/main" id="{3212240D-E2FC-4652-B35C-184492B7B6B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1" name="テキスト ボックス 410">
          <a:extLst>
            <a:ext uri="{FF2B5EF4-FFF2-40B4-BE49-F238E27FC236}">
              <a16:creationId xmlns:a16="http://schemas.microsoft.com/office/drawing/2014/main" id="{829618A6-8173-4A3B-A91C-A910E7DC159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2" name="直線コネクタ 411">
          <a:extLst>
            <a:ext uri="{FF2B5EF4-FFF2-40B4-BE49-F238E27FC236}">
              <a16:creationId xmlns:a16="http://schemas.microsoft.com/office/drawing/2014/main" id="{25F4A702-D401-4660-9FBD-E57E26E2B05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13" name="テキスト ボックス 412">
          <a:extLst>
            <a:ext uri="{FF2B5EF4-FFF2-40B4-BE49-F238E27FC236}">
              <a16:creationId xmlns:a16="http://schemas.microsoft.com/office/drawing/2014/main" id="{0183D9B6-8D0E-4F12-9A17-103815D101E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14" name="直線コネクタ 413">
          <a:extLst>
            <a:ext uri="{FF2B5EF4-FFF2-40B4-BE49-F238E27FC236}">
              <a16:creationId xmlns:a16="http://schemas.microsoft.com/office/drawing/2014/main" id="{2E99E127-F048-4735-A717-7128EF93B3F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15" name="テキスト ボックス 414">
          <a:extLst>
            <a:ext uri="{FF2B5EF4-FFF2-40B4-BE49-F238E27FC236}">
              <a16:creationId xmlns:a16="http://schemas.microsoft.com/office/drawing/2014/main" id="{D179BB90-C259-495A-BDC9-4E9DF81F4B5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16" name="直線コネクタ 415">
          <a:extLst>
            <a:ext uri="{FF2B5EF4-FFF2-40B4-BE49-F238E27FC236}">
              <a16:creationId xmlns:a16="http://schemas.microsoft.com/office/drawing/2014/main" id="{2A065A2D-9475-4A72-BBEB-66622AC6C66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17" name="テキスト ボックス 416">
          <a:extLst>
            <a:ext uri="{FF2B5EF4-FFF2-40B4-BE49-F238E27FC236}">
              <a16:creationId xmlns:a16="http://schemas.microsoft.com/office/drawing/2014/main" id="{7D0B47F8-0EF1-4775-BE29-2635ECA7CBE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18" name="直線コネクタ 417">
          <a:extLst>
            <a:ext uri="{FF2B5EF4-FFF2-40B4-BE49-F238E27FC236}">
              <a16:creationId xmlns:a16="http://schemas.microsoft.com/office/drawing/2014/main" id="{1377A40C-7DA5-4F80-8499-C17194B7191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19" name="テキスト ボックス 418">
          <a:extLst>
            <a:ext uri="{FF2B5EF4-FFF2-40B4-BE49-F238E27FC236}">
              <a16:creationId xmlns:a16="http://schemas.microsoft.com/office/drawing/2014/main" id="{67A66A8A-273B-473F-811B-BBA0BE69603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20" name="直線コネクタ 419">
          <a:extLst>
            <a:ext uri="{FF2B5EF4-FFF2-40B4-BE49-F238E27FC236}">
              <a16:creationId xmlns:a16="http://schemas.microsoft.com/office/drawing/2014/main" id="{7C35092F-C1A4-4F09-A1F7-90449A2E301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21" name="テキスト ボックス 420">
          <a:extLst>
            <a:ext uri="{FF2B5EF4-FFF2-40B4-BE49-F238E27FC236}">
              <a16:creationId xmlns:a16="http://schemas.microsoft.com/office/drawing/2014/main" id="{DBBCA633-C934-4EC9-A769-17429E738CE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22" name="直線コネクタ 421">
          <a:extLst>
            <a:ext uri="{FF2B5EF4-FFF2-40B4-BE49-F238E27FC236}">
              <a16:creationId xmlns:a16="http://schemas.microsoft.com/office/drawing/2014/main" id="{F4A431A7-47E5-4E86-ADB9-8D5DE8EEC71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23" name="テキスト ボックス 422">
          <a:extLst>
            <a:ext uri="{FF2B5EF4-FFF2-40B4-BE49-F238E27FC236}">
              <a16:creationId xmlns:a16="http://schemas.microsoft.com/office/drawing/2014/main" id="{4C2F60BE-0516-4FB2-A0E2-607BFDBB4CE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24" name="直線コネクタ 423">
          <a:extLst>
            <a:ext uri="{FF2B5EF4-FFF2-40B4-BE49-F238E27FC236}">
              <a16:creationId xmlns:a16="http://schemas.microsoft.com/office/drawing/2014/main" id="{70E9E729-8429-4659-9E9B-12FA5E6E24D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25" name="テキスト ボックス 424">
          <a:extLst>
            <a:ext uri="{FF2B5EF4-FFF2-40B4-BE49-F238E27FC236}">
              <a16:creationId xmlns:a16="http://schemas.microsoft.com/office/drawing/2014/main" id="{8D469407-DAC6-4EA9-AC1A-C90D3702815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26" name="直線コネクタ 425">
          <a:extLst>
            <a:ext uri="{FF2B5EF4-FFF2-40B4-BE49-F238E27FC236}">
              <a16:creationId xmlns:a16="http://schemas.microsoft.com/office/drawing/2014/main" id="{16066290-A3CC-4793-963F-F8EF77F4013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7" name="【庁舎】&#10;有形固定資産減価償却率グラフ枠">
          <a:extLst>
            <a:ext uri="{FF2B5EF4-FFF2-40B4-BE49-F238E27FC236}">
              <a16:creationId xmlns:a16="http://schemas.microsoft.com/office/drawing/2014/main" id="{9CF21ACA-3D71-465D-8A78-D8B020619F3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48442</xdr:rowOff>
    </xdr:to>
    <xdr:cxnSp macro="">
      <xdr:nvCxnSpPr>
        <xdr:cNvPr id="428" name="直線コネクタ 427">
          <a:extLst>
            <a:ext uri="{FF2B5EF4-FFF2-40B4-BE49-F238E27FC236}">
              <a16:creationId xmlns:a16="http://schemas.microsoft.com/office/drawing/2014/main" id="{BA80E49C-5FF2-4132-B304-6BBA070E2637}"/>
            </a:ext>
          </a:extLst>
        </xdr:cNvPr>
        <xdr:cNvCxnSpPr/>
      </xdr:nvCxnSpPr>
      <xdr:spPr>
        <a:xfrm flipV="1">
          <a:off x="16318864" y="1716405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52269</xdr:rowOff>
    </xdr:from>
    <xdr:ext cx="405111" cy="259045"/>
    <xdr:sp macro="" textlink="">
      <xdr:nvSpPr>
        <xdr:cNvPr id="429" name="【庁舎】&#10;有形固定資産減価償却率最小値テキスト">
          <a:extLst>
            <a:ext uri="{FF2B5EF4-FFF2-40B4-BE49-F238E27FC236}">
              <a16:creationId xmlns:a16="http://schemas.microsoft.com/office/drawing/2014/main" id="{D99FAB1B-7FCC-4C93-834A-7675FA211904}"/>
            </a:ext>
          </a:extLst>
        </xdr:cNvPr>
        <xdr:cNvSpPr txBox="1"/>
      </xdr:nvSpPr>
      <xdr:spPr>
        <a:xfrm>
          <a:off x="16357600" y="1856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48442</xdr:rowOff>
    </xdr:from>
    <xdr:to>
      <xdr:col>86</xdr:col>
      <xdr:colOff>25400</xdr:colOff>
      <xdr:row>108</xdr:row>
      <xdr:rowOff>48442</xdr:rowOff>
    </xdr:to>
    <xdr:cxnSp macro="">
      <xdr:nvCxnSpPr>
        <xdr:cNvPr id="430" name="直線コネクタ 429">
          <a:extLst>
            <a:ext uri="{FF2B5EF4-FFF2-40B4-BE49-F238E27FC236}">
              <a16:creationId xmlns:a16="http://schemas.microsoft.com/office/drawing/2014/main" id="{F120C9CE-5BA9-4558-BD87-4E7C3960C45B}"/>
            </a:ext>
          </a:extLst>
        </xdr:cNvPr>
        <xdr:cNvCxnSpPr/>
      </xdr:nvCxnSpPr>
      <xdr:spPr>
        <a:xfrm>
          <a:off x="16230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431" name="【庁舎】&#10;有形固定資産減価償却率最大値テキスト">
          <a:extLst>
            <a:ext uri="{FF2B5EF4-FFF2-40B4-BE49-F238E27FC236}">
              <a16:creationId xmlns:a16="http://schemas.microsoft.com/office/drawing/2014/main" id="{7E16571E-D8AD-4E06-9BBF-75A08BD09E21}"/>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432" name="直線コネクタ 431">
          <a:extLst>
            <a:ext uri="{FF2B5EF4-FFF2-40B4-BE49-F238E27FC236}">
              <a16:creationId xmlns:a16="http://schemas.microsoft.com/office/drawing/2014/main" id="{E813312A-3B67-49FF-916E-E5FC325E4594}"/>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145885</xdr:rowOff>
    </xdr:from>
    <xdr:ext cx="405111" cy="259045"/>
    <xdr:sp macro="" textlink="">
      <xdr:nvSpPr>
        <xdr:cNvPr id="433" name="【庁舎】&#10;有形固定資産減価償却率平均値テキスト">
          <a:extLst>
            <a:ext uri="{FF2B5EF4-FFF2-40B4-BE49-F238E27FC236}">
              <a16:creationId xmlns:a16="http://schemas.microsoft.com/office/drawing/2014/main" id="{748B0BCB-D09F-4C2F-9C5F-517E402EA71F}"/>
            </a:ext>
          </a:extLst>
        </xdr:cNvPr>
        <xdr:cNvSpPr txBox="1"/>
      </xdr:nvSpPr>
      <xdr:spPr>
        <a:xfrm>
          <a:off x="16357600" y="17976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167458</xdr:rowOff>
    </xdr:from>
    <xdr:to>
      <xdr:col>85</xdr:col>
      <xdr:colOff>177800</xdr:colOff>
      <xdr:row>105</xdr:row>
      <xdr:rowOff>97608</xdr:rowOff>
    </xdr:to>
    <xdr:sp macro="" textlink="">
      <xdr:nvSpPr>
        <xdr:cNvPr id="434" name="フローチャート: 判断 433">
          <a:extLst>
            <a:ext uri="{FF2B5EF4-FFF2-40B4-BE49-F238E27FC236}">
              <a16:creationId xmlns:a16="http://schemas.microsoft.com/office/drawing/2014/main" id="{EB64B7BB-D634-412C-A4FC-62E0DBB45FD9}"/>
            </a:ext>
          </a:extLst>
        </xdr:cNvPr>
        <xdr:cNvSpPr/>
      </xdr:nvSpPr>
      <xdr:spPr>
        <a:xfrm>
          <a:off x="162687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435" name="フローチャート: 判断 434">
          <a:extLst>
            <a:ext uri="{FF2B5EF4-FFF2-40B4-BE49-F238E27FC236}">
              <a16:creationId xmlns:a16="http://schemas.microsoft.com/office/drawing/2014/main" id="{73140961-E01F-4640-A5A3-0B9FBB4F84FB}"/>
            </a:ext>
          </a:extLst>
        </xdr:cNvPr>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159294</xdr:rowOff>
    </xdr:from>
    <xdr:to>
      <xdr:col>76</xdr:col>
      <xdr:colOff>165100</xdr:colOff>
      <xdr:row>105</xdr:row>
      <xdr:rowOff>89444</xdr:rowOff>
    </xdr:to>
    <xdr:sp macro="" textlink="">
      <xdr:nvSpPr>
        <xdr:cNvPr id="436" name="フローチャート: 判断 435">
          <a:extLst>
            <a:ext uri="{FF2B5EF4-FFF2-40B4-BE49-F238E27FC236}">
              <a16:creationId xmlns:a16="http://schemas.microsoft.com/office/drawing/2014/main" id="{7DB6B025-41FD-47BE-970B-AFEF92B5A9AB}"/>
            </a:ext>
          </a:extLst>
        </xdr:cNvPr>
        <xdr:cNvSpPr/>
      </xdr:nvSpPr>
      <xdr:spPr>
        <a:xfrm>
          <a:off x="14541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28666</xdr:rowOff>
    </xdr:from>
    <xdr:to>
      <xdr:col>72</xdr:col>
      <xdr:colOff>38100</xdr:colOff>
      <xdr:row>105</xdr:row>
      <xdr:rowOff>130266</xdr:rowOff>
    </xdr:to>
    <xdr:sp macro="" textlink="">
      <xdr:nvSpPr>
        <xdr:cNvPr id="437" name="フローチャート: 判断 436">
          <a:extLst>
            <a:ext uri="{FF2B5EF4-FFF2-40B4-BE49-F238E27FC236}">
              <a16:creationId xmlns:a16="http://schemas.microsoft.com/office/drawing/2014/main" id="{BCFA5095-6DC9-45E4-985E-653A64FC2A6A}"/>
            </a:ext>
          </a:extLst>
        </xdr:cNvPr>
        <xdr:cNvSpPr/>
      </xdr:nvSpPr>
      <xdr:spPr>
        <a:xfrm>
          <a:off x="13652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167458</xdr:rowOff>
    </xdr:from>
    <xdr:to>
      <xdr:col>67</xdr:col>
      <xdr:colOff>101600</xdr:colOff>
      <xdr:row>105</xdr:row>
      <xdr:rowOff>97608</xdr:rowOff>
    </xdr:to>
    <xdr:sp macro="" textlink="">
      <xdr:nvSpPr>
        <xdr:cNvPr id="438" name="フローチャート: 判断 437">
          <a:extLst>
            <a:ext uri="{FF2B5EF4-FFF2-40B4-BE49-F238E27FC236}">
              <a16:creationId xmlns:a16="http://schemas.microsoft.com/office/drawing/2014/main" id="{546E2C85-FE1A-4152-81B9-05D71741948C}"/>
            </a:ext>
          </a:extLst>
        </xdr:cNvPr>
        <xdr:cNvSpPr/>
      </xdr:nvSpPr>
      <xdr:spPr>
        <a:xfrm>
          <a:off x="12763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E5FF9693-3A24-4905-8E4E-1C09F57FA1E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CE98A59D-F7DF-442C-836D-26F3BD7B71B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784E48AC-6588-4966-910A-571AADE1AF9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1DAB0BEB-8ED7-4854-9FCF-61AC457CC3A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FA81026D-4943-4E0A-B5FF-4F771D3D7D7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107</xdr:row>
      <xdr:rowOff>138068</xdr:rowOff>
    </xdr:from>
    <xdr:to>
      <xdr:col>76</xdr:col>
      <xdr:colOff>165100</xdr:colOff>
      <xdr:row>108</xdr:row>
      <xdr:rowOff>68218</xdr:rowOff>
    </xdr:to>
    <xdr:sp macro="" textlink="">
      <xdr:nvSpPr>
        <xdr:cNvPr id="444" name="楕円 443">
          <a:extLst>
            <a:ext uri="{FF2B5EF4-FFF2-40B4-BE49-F238E27FC236}">
              <a16:creationId xmlns:a16="http://schemas.microsoft.com/office/drawing/2014/main" id="{8DDCD388-E7B5-4ED1-8FBC-DA1674F6F365}"/>
            </a:ext>
          </a:extLst>
        </xdr:cNvPr>
        <xdr:cNvSpPr/>
      </xdr:nvSpPr>
      <xdr:spPr>
        <a:xfrm>
          <a:off x="14541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107</xdr:row>
      <xdr:rowOff>100512</xdr:rowOff>
    </xdr:from>
    <xdr:to>
      <xdr:col>72</xdr:col>
      <xdr:colOff>38100</xdr:colOff>
      <xdr:row>108</xdr:row>
      <xdr:rowOff>30662</xdr:rowOff>
    </xdr:to>
    <xdr:sp macro="" textlink="">
      <xdr:nvSpPr>
        <xdr:cNvPr id="445" name="楕円 444">
          <a:extLst>
            <a:ext uri="{FF2B5EF4-FFF2-40B4-BE49-F238E27FC236}">
              <a16:creationId xmlns:a16="http://schemas.microsoft.com/office/drawing/2014/main" id="{85FB6121-C98C-4428-826F-2C6275393BA9}"/>
            </a:ext>
          </a:extLst>
        </xdr:cNvPr>
        <xdr:cNvSpPr/>
      </xdr:nvSpPr>
      <xdr:spPr>
        <a:xfrm>
          <a:off x="13652500" y="184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151312</xdr:rowOff>
    </xdr:from>
    <xdr:to>
      <xdr:col>76</xdr:col>
      <xdr:colOff>114300</xdr:colOff>
      <xdr:row>108</xdr:row>
      <xdr:rowOff>17418</xdr:rowOff>
    </xdr:to>
    <xdr:cxnSp macro="">
      <xdr:nvCxnSpPr>
        <xdr:cNvPr id="446" name="直線コネクタ 445">
          <a:extLst>
            <a:ext uri="{FF2B5EF4-FFF2-40B4-BE49-F238E27FC236}">
              <a16:creationId xmlns:a16="http://schemas.microsoft.com/office/drawing/2014/main" id="{A9F8D657-404C-4FEC-B66C-DC30C8FF7201}"/>
            </a:ext>
          </a:extLst>
        </xdr:cNvPr>
        <xdr:cNvCxnSpPr/>
      </xdr:nvCxnSpPr>
      <xdr:spPr>
        <a:xfrm>
          <a:off x="13703300" y="1849646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108676</xdr:rowOff>
    </xdr:from>
    <xdr:to>
      <xdr:col>67</xdr:col>
      <xdr:colOff>101600</xdr:colOff>
      <xdr:row>106</xdr:row>
      <xdr:rowOff>38826</xdr:rowOff>
    </xdr:to>
    <xdr:sp macro="" textlink="">
      <xdr:nvSpPr>
        <xdr:cNvPr id="447" name="楕円 446">
          <a:extLst>
            <a:ext uri="{FF2B5EF4-FFF2-40B4-BE49-F238E27FC236}">
              <a16:creationId xmlns:a16="http://schemas.microsoft.com/office/drawing/2014/main" id="{456788B1-1C25-40E6-9E10-F5C1A153CF61}"/>
            </a:ext>
          </a:extLst>
        </xdr:cNvPr>
        <xdr:cNvSpPr/>
      </xdr:nvSpPr>
      <xdr:spPr>
        <a:xfrm>
          <a:off x="12763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159476</xdr:rowOff>
    </xdr:from>
    <xdr:to>
      <xdr:col>71</xdr:col>
      <xdr:colOff>177800</xdr:colOff>
      <xdr:row>107</xdr:row>
      <xdr:rowOff>151312</xdr:rowOff>
    </xdr:to>
    <xdr:cxnSp macro="">
      <xdr:nvCxnSpPr>
        <xdr:cNvPr id="448" name="直線コネクタ 447">
          <a:extLst>
            <a:ext uri="{FF2B5EF4-FFF2-40B4-BE49-F238E27FC236}">
              <a16:creationId xmlns:a16="http://schemas.microsoft.com/office/drawing/2014/main" id="{02841EC7-ED67-4C4D-8C2D-91BEC7C4B793}"/>
            </a:ext>
          </a:extLst>
        </xdr:cNvPr>
        <xdr:cNvCxnSpPr/>
      </xdr:nvCxnSpPr>
      <xdr:spPr>
        <a:xfrm>
          <a:off x="12814300" y="18161726"/>
          <a:ext cx="889000" cy="33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109238</xdr:rowOff>
    </xdr:from>
    <xdr:ext cx="405111" cy="259045"/>
    <xdr:sp macro="" textlink="">
      <xdr:nvSpPr>
        <xdr:cNvPr id="449" name="n_1aveValue【庁舎】&#10;有形固定資産減価償却率">
          <a:extLst>
            <a:ext uri="{FF2B5EF4-FFF2-40B4-BE49-F238E27FC236}">
              <a16:creationId xmlns:a16="http://schemas.microsoft.com/office/drawing/2014/main" id="{A6458465-9C8E-4E93-9EC6-0921C17D147F}"/>
            </a:ext>
          </a:extLst>
        </xdr:cNvPr>
        <xdr:cNvSpPr txBox="1"/>
      </xdr:nvSpPr>
      <xdr:spPr>
        <a:xfrm>
          <a:off x="15266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105971</xdr:rowOff>
    </xdr:from>
    <xdr:ext cx="405111" cy="259045"/>
    <xdr:sp macro="" textlink="">
      <xdr:nvSpPr>
        <xdr:cNvPr id="450" name="n_2aveValue【庁舎】&#10;有形固定資産減価償却率">
          <a:extLst>
            <a:ext uri="{FF2B5EF4-FFF2-40B4-BE49-F238E27FC236}">
              <a16:creationId xmlns:a16="http://schemas.microsoft.com/office/drawing/2014/main" id="{F86CF758-E5AE-47E7-AE4A-381DC069FBCA}"/>
            </a:ext>
          </a:extLst>
        </xdr:cNvPr>
        <xdr:cNvSpPr txBox="1"/>
      </xdr:nvSpPr>
      <xdr:spPr>
        <a:xfrm>
          <a:off x="14389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146793</xdr:rowOff>
    </xdr:from>
    <xdr:ext cx="405111" cy="259045"/>
    <xdr:sp macro="" textlink="">
      <xdr:nvSpPr>
        <xdr:cNvPr id="451" name="n_3aveValue【庁舎】&#10;有形固定資産減価償却率">
          <a:extLst>
            <a:ext uri="{FF2B5EF4-FFF2-40B4-BE49-F238E27FC236}">
              <a16:creationId xmlns:a16="http://schemas.microsoft.com/office/drawing/2014/main" id="{FD3BFE58-A68B-4C0C-9238-DB0349FB7984}"/>
            </a:ext>
          </a:extLst>
        </xdr:cNvPr>
        <xdr:cNvSpPr txBox="1"/>
      </xdr:nvSpPr>
      <xdr:spPr>
        <a:xfrm>
          <a:off x="135007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114135</xdr:rowOff>
    </xdr:from>
    <xdr:ext cx="405111" cy="259045"/>
    <xdr:sp macro="" textlink="">
      <xdr:nvSpPr>
        <xdr:cNvPr id="452" name="n_4aveValue【庁舎】&#10;有形固定資産減価償却率">
          <a:extLst>
            <a:ext uri="{FF2B5EF4-FFF2-40B4-BE49-F238E27FC236}">
              <a16:creationId xmlns:a16="http://schemas.microsoft.com/office/drawing/2014/main" id="{F3E469D3-3B68-4F7C-8677-EF7928E8B31F}"/>
            </a:ext>
          </a:extLst>
        </xdr:cNvPr>
        <xdr:cNvSpPr txBox="1"/>
      </xdr:nvSpPr>
      <xdr:spPr>
        <a:xfrm>
          <a:off x="12611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59345</xdr:rowOff>
    </xdr:from>
    <xdr:ext cx="405111" cy="259045"/>
    <xdr:sp macro="" textlink="">
      <xdr:nvSpPr>
        <xdr:cNvPr id="453" name="n_2mainValue【庁舎】&#10;有形固定資産減価償却率">
          <a:extLst>
            <a:ext uri="{FF2B5EF4-FFF2-40B4-BE49-F238E27FC236}">
              <a16:creationId xmlns:a16="http://schemas.microsoft.com/office/drawing/2014/main" id="{FCF5DB4B-2CCA-4895-A023-71652C716253}"/>
            </a:ext>
          </a:extLst>
        </xdr:cNvPr>
        <xdr:cNvSpPr txBox="1"/>
      </xdr:nvSpPr>
      <xdr:spPr>
        <a:xfrm>
          <a:off x="14389744" y="1857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21789</xdr:rowOff>
    </xdr:from>
    <xdr:ext cx="405111" cy="259045"/>
    <xdr:sp macro="" textlink="">
      <xdr:nvSpPr>
        <xdr:cNvPr id="454" name="n_3mainValue【庁舎】&#10;有形固定資産減価償却率">
          <a:extLst>
            <a:ext uri="{FF2B5EF4-FFF2-40B4-BE49-F238E27FC236}">
              <a16:creationId xmlns:a16="http://schemas.microsoft.com/office/drawing/2014/main" id="{98047ED5-6D00-4F5B-9A20-A898DAA3754F}"/>
            </a:ext>
          </a:extLst>
        </xdr:cNvPr>
        <xdr:cNvSpPr txBox="1"/>
      </xdr:nvSpPr>
      <xdr:spPr>
        <a:xfrm>
          <a:off x="13500744" y="1853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29953</xdr:rowOff>
    </xdr:from>
    <xdr:ext cx="405111" cy="259045"/>
    <xdr:sp macro="" textlink="">
      <xdr:nvSpPr>
        <xdr:cNvPr id="455" name="n_4mainValue【庁舎】&#10;有形固定資産減価償却率">
          <a:extLst>
            <a:ext uri="{FF2B5EF4-FFF2-40B4-BE49-F238E27FC236}">
              <a16:creationId xmlns:a16="http://schemas.microsoft.com/office/drawing/2014/main" id="{3F0ECF10-B544-423C-B52A-18FFD642BBEB}"/>
            </a:ext>
          </a:extLst>
        </xdr:cNvPr>
        <xdr:cNvSpPr txBox="1"/>
      </xdr:nvSpPr>
      <xdr:spPr>
        <a:xfrm>
          <a:off x="12611744"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6" name="正方形/長方形 455">
          <a:extLst>
            <a:ext uri="{FF2B5EF4-FFF2-40B4-BE49-F238E27FC236}">
              <a16:creationId xmlns:a16="http://schemas.microsoft.com/office/drawing/2014/main" id="{6A7C6641-6E1D-4C64-B45B-87B1CD1CA83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7" name="正方形/長方形 456">
          <a:extLst>
            <a:ext uri="{FF2B5EF4-FFF2-40B4-BE49-F238E27FC236}">
              <a16:creationId xmlns:a16="http://schemas.microsoft.com/office/drawing/2014/main" id="{AB6C4B22-1F81-470D-8757-012683D8DCE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8" name="正方形/長方形 457">
          <a:extLst>
            <a:ext uri="{FF2B5EF4-FFF2-40B4-BE49-F238E27FC236}">
              <a16:creationId xmlns:a16="http://schemas.microsoft.com/office/drawing/2014/main" id="{ECC4D89A-D314-4D62-824F-612932CFE42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9" name="正方形/長方形 458">
          <a:extLst>
            <a:ext uri="{FF2B5EF4-FFF2-40B4-BE49-F238E27FC236}">
              <a16:creationId xmlns:a16="http://schemas.microsoft.com/office/drawing/2014/main" id="{645E4457-B11A-4727-8FFC-427C174CF87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60" name="正方形/長方形 459">
          <a:extLst>
            <a:ext uri="{FF2B5EF4-FFF2-40B4-BE49-F238E27FC236}">
              <a16:creationId xmlns:a16="http://schemas.microsoft.com/office/drawing/2014/main" id="{4CBF5F73-636C-45FC-BD82-68699AC19EE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1" name="正方形/長方形 460">
          <a:extLst>
            <a:ext uri="{FF2B5EF4-FFF2-40B4-BE49-F238E27FC236}">
              <a16:creationId xmlns:a16="http://schemas.microsoft.com/office/drawing/2014/main" id="{818B298F-6F75-4D5D-8ABA-E62BBB022A9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2" name="正方形/長方形 461">
          <a:extLst>
            <a:ext uri="{FF2B5EF4-FFF2-40B4-BE49-F238E27FC236}">
              <a16:creationId xmlns:a16="http://schemas.microsoft.com/office/drawing/2014/main" id="{FC68DFFD-F393-4698-8A69-B6826D9D195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3" name="正方形/長方形 462">
          <a:extLst>
            <a:ext uri="{FF2B5EF4-FFF2-40B4-BE49-F238E27FC236}">
              <a16:creationId xmlns:a16="http://schemas.microsoft.com/office/drawing/2014/main" id="{26F80FB6-E386-439C-9280-63D27E2344F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4" name="テキスト ボックス 463">
          <a:extLst>
            <a:ext uri="{FF2B5EF4-FFF2-40B4-BE49-F238E27FC236}">
              <a16:creationId xmlns:a16="http://schemas.microsoft.com/office/drawing/2014/main" id="{BD738786-A80D-4036-AF6C-DFA2057434E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5" name="直線コネクタ 464">
          <a:extLst>
            <a:ext uri="{FF2B5EF4-FFF2-40B4-BE49-F238E27FC236}">
              <a16:creationId xmlns:a16="http://schemas.microsoft.com/office/drawing/2014/main" id="{839A0B2B-8A7E-4046-A4B1-340E75FDBC6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66" name="直線コネクタ 465">
          <a:extLst>
            <a:ext uri="{FF2B5EF4-FFF2-40B4-BE49-F238E27FC236}">
              <a16:creationId xmlns:a16="http://schemas.microsoft.com/office/drawing/2014/main" id="{7D4A846A-1F53-41C1-8DD1-24DAFFED37E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67" name="テキスト ボックス 466">
          <a:extLst>
            <a:ext uri="{FF2B5EF4-FFF2-40B4-BE49-F238E27FC236}">
              <a16:creationId xmlns:a16="http://schemas.microsoft.com/office/drawing/2014/main" id="{8CC026B7-682E-4D2B-B3D7-EE6E18CC78D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68" name="直線コネクタ 467">
          <a:extLst>
            <a:ext uri="{FF2B5EF4-FFF2-40B4-BE49-F238E27FC236}">
              <a16:creationId xmlns:a16="http://schemas.microsoft.com/office/drawing/2014/main" id="{E6AAC700-9269-4FDB-AA3D-712511CB5C9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69" name="テキスト ボックス 468">
          <a:extLst>
            <a:ext uri="{FF2B5EF4-FFF2-40B4-BE49-F238E27FC236}">
              <a16:creationId xmlns:a16="http://schemas.microsoft.com/office/drawing/2014/main" id="{17729241-E91E-40D4-A18F-5B661D67354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70" name="直線コネクタ 469">
          <a:extLst>
            <a:ext uri="{FF2B5EF4-FFF2-40B4-BE49-F238E27FC236}">
              <a16:creationId xmlns:a16="http://schemas.microsoft.com/office/drawing/2014/main" id="{4DBFF36B-4BB0-45A9-B7F1-0B4FC3C075A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71" name="テキスト ボックス 470">
          <a:extLst>
            <a:ext uri="{FF2B5EF4-FFF2-40B4-BE49-F238E27FC236}">
              <a16:creationId xmlns:a16="http://schemas.microsoft.com/office/drawing/2014/main" id="{1ED9865E-6089-48D2-842A-7B60E94E8CC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72" name="直線コネクタ 471">
          <a:extLst>
            <a:ext uri="{FF2B5EF4-FFF2-40B4-BE49-F238E27FC236}">
              <a16:creationId xmlns:a16="http://schemas.microsoft.com/office/drawing/2014/main" id="{AD5E47B3-3159-44EA-9A1B-34EC35D5B4D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73" name="テキスト ボックス 472">
          <a:extLst>
            <a:ext uri="{FF2B5EF4-FFF2-40B4-BE49-F238E27FC236}">
              <a16:creationId xmlns:a16="http://schemas.microsoft.com/office/drawing/2014/main" id="{A64D1949-F368-4459-B094-8FC3925A668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74" name="直線コネクタ 473">
          <a:extLst>
            <a:ext uri="{FF2B5EF4-FFF2-40B4-BE49-F238E27FC236}">
              <a16:creationId xmlns:a16="http://schemas.microsoft.com/office/drawing/2014/main" id="{297D85AC-F768-4E62-9CFF-4B913083A22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75" name="テキスト ボックス 474">
          <a:extLst>
            <a:ext uri="{FF2B5EF4-FFF2-40B4-BE49-F238E27FC236}">
              <a16:creationId xmlns:a16="http://schemas.microsoft.com/office/drawing/2014/main" id="{31883F49-659D-4590-90D3-482B408EFB5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76" name="直線コネクタ 475">
          <a:extLst>
            <a:ext uri="{FF2B5EF4-FFF2-40B4-BE49-F238E27FC236}">
              <a16:creationId xmlns:a16="http://schemas.microsoft.com/office/drawing/2014/main" id="{FE8696FB-E74F-4BB1-9263-54B80264237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77" name="テキスト ボックス 476">
          <a:extLst>
            <a:ext uri="{FF2B5EF4-FFF2-40B4-BE49-F238E27FC236}">
              <a16:creationId xmlns:a16="http://schemas.microsoft.com/office/drawing/2014/main" id="{AD1CFADA-5D93-49B3-AB96-3E3444F7241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8" name="直線コネクタ 477">
          <a:extLst>
            <a:ext uri="{FF2B5EF4-FFF2-40B4-BE49-F238E27FC236}">
              <a16:creationId xmlns:a16="http://schemas.microsoft.com/office/drawing/2014/main" id="{6BB79D83-CFF4-49AE-B0C8-74EDE57734A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79" name="テキスト ボックス 478">
          <a:extLst>
            <a:ext uri="{FF2B5EF4-FFF2-40B4-BE49-F238E27FC236}">
              <a16:creationId xmlns:a16="http://schemas.microsoft.com/office/drawing/2014/main" id="{C73DCD7D-310F-4109-8028-0BF92644C10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0" name="【庁舎】&#10;一人当たり面積グラフ枠">
          <a:extLst>
            <a:ext uri="{FF2B5EF4-FFF2-40B4-BE49-F238E27FC236}">
              <a16:creationId xmlns:a16="http://schemas.microsoft.com/office/drawing/2014/main" id="{1B6DBD32-C70A-4C1A-8935-21274B71FA6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0</xdr:rowOff>
    </xdr:from>
    <xdr:to>
      <xdr:col>116</xdr:col>
      <xdr:colOff>62864</xdr:colOff>
      <xdr:row>108</xdr:row>
      <xdr:rowOff>72934</xdr:rowOff>
    </xdr:to>
    <xdr:cxnSp macro="">
      <xdr:nvCxnSpPr>
        <xdr:cNvPr id="481" name="直線コネクタ 480">
          <a:extLst>
            <a:ext uri="{FF2B5EF4-FFF2-40B4-BE49-F238E27FC236}">
              <a16:creationId xmlns:a16="http://schemas.microsoft.com/office/drawing/2014/main" id="{750898FA-5FA1-49A7-A712-0085CC17AD96}"/>
            </a:ext>
          </a:extLst>
        </xdr:cNvPr>
        <xdr:cNvCxnSpPr/>
      </xdr:nvCxnSpPr>
      <xdr:spPr>
        <a:xfrm flipV="1">
          <a:off x="22160864" y="17145000"/>
          <a:ext cx="0" cy="1444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76761</xdr:rowOff>
    </xdr:from>
    <xdr:ext cx="469744" cy="259045"/>
    <xdr:sp macro="" textlink="">
      <xdr:nvSpPr>
        <xdr:cNvPr id="482" name="【庁舎】&#10;一人当たり面積最小値テキスト">
          <a:extLst>
            <a:ext uri="{FF2B5EF4-FFF2-40B4-BE49-F238E27FC236}">
              <a16:creationId xmlns:a16="http://schemas.microsoft.com/office/drawing/2014/main" id="{D3FC9C07-470B-4BB0-AA78-05C5569F05CF}"/>
            </a:ext>
          </a:extLst>
        </xdr:cNvPr>
        <xdr:cNvSpPr txBox="1"/>
      </xdr:nvSpPr>
      <xdr:spPr>
        <a:xfrm>
          <a:off x="22199600" y="1859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72934</xdr:rowOff>
    </xdr:from>
    <xdr:to>
      <xdr:col>116</xdr:col>
      <xdr:colOff>152400</xdr:colOff>
      <xdr:row>108</xdr:row>
      <xdr:rowOff>72934</xdr:rowOff>
    </xdr:to>
    <xdr:cxnSp macro="">
      <xdr:nvCxnSpPr>
        <xdr:cNvPr id="483" name="直線コネクタ 482">
          <a:extLst>
            <a:ext uri="{FF2B5EF4-FFF2-40B4-BE49-F238E27FC236}">
              <a16:creationId xmlns:a16="http://schemas.microsoft.com/office/drawing/2014/main" id="{F039ADC3-B4E2-4239-A2BB-CCEFD16A9F4C}"/>
            </a:ext>
          </a:extLst>
        </xdr:cNvPr>
        <xdr:cNvCxnSpPr/>
      </xdr:nvCxnSpPr>
      <xdr:spPr>
        <a:xfrm>
          <a:off x="22072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118127</xdr:rowOff>
    </xdr:from>
    <xdr:ext cx="469744" cy="259045"/>
    <xdr:sp macro="" textlink="">
      <xdr:nvSpPr>
        <xdr:cNvPr id="484" name="【庁舎】&#10;一人当たり面積最大値テキスト">
          <a:extLst>
            <a:ext uri="{FF2B5EF4-FFF2-40B4-BE49-F238E27FC236}">
              <a16:creationId xmlns:a16="http://schemas.microsoft.com/office/drawing/2014/main" id="{FD39AA80-6887-434D-A96B-963F5A96FD58}"/>
            </a:ext>
          </a:extLst>
        </xdr:cNvPr>
        <xdr:cNvSpPr txBox="1"/>
      </xdr:nvSpPr>
      <xdr:spPr>
        <a:xfrm>
          <a:off x="22199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0</xdr:rowOff>
    </xdr:from>
    <xdr:to>
      <xdr:col>116</xdr:col>
      <xdr:colOff>152400</xdr:colOff>
      <xdr:row>100</xdr:row>
      <xdr:rowOff>0</xdr:rowOff>
    </xdr:to>
    <xdr:cxnSp macro="">
      <xdr:nvCxnSpPr>
        <xdr:cNvPr id="485" name="直線コネクタ 484">
          <a:extLst>
            <a:ext uri="{FF2B5EF4-FFF2-40B4-BE49-F238E27FC236}">
              <a16:creationId xmlns:a16="http://schemas.microsoft.com/office/drawing/2014/main" id="{584AB4E6-7DE9-496C-BAA6-079D397C297D}"/>
            </a:ext>
          </a:extLst>
        </xdr:cNvPr>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75128</xdr:rowOff>
    </xdr:from>
    <xdr:ext cx="469744" cy="259045"/>
    <xdr:sp macro="" textlink="">
      <xdr:nvSpPr>
        <xdr:cNvPr id="486" name="【庁舎】&#10;一人当たり面積平均値テキスト">
          <a:extLst>
            <a:ext uri="{FF2B5EF4-FFF2-40B4-BE49-F238E27FC236}">
              <a16:creationId xmlns:a16="http://schemas.microsoft.com/office/drawing/2014/main" id="{98B2DDA7-4546-4A02-96E6-6225C25C2102}"/>
            </a:ext>
          </a:extLst>
        </xdr:cNvPr>
        <xdr:cNvSpPr txBox="1"/>
      </xdr:nvSpPr>
      <xdr:spPr>
        <a:xfrm>
          <a:off x="22199600" y="18077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96701</xdr:rowOff>
    </xdr:from>
    <xdr:to>
      <xdr:col>116</xdr:col>
      <xdr:colOff>114300</xdr:colOff>
      <xdr:row>106</xdr:row>
      <xdr:rowOff>26851</xdr:rowOff>
    </xdr:to>
    <xdr:sp macro="" textlink="">
      <xdr:nvSpPr>
        <xdr:cNvPr id="487" name="フローチャート: 判断 486">
          <a:extLst>
            <a:ext uri="{FF2B5EF4-FFF2-40B4-BE49-F238E27FC236}">
              <a16:creationId xmlns:a16="http://schemas.microsoft.com/office/drawing/2014/main" id="{4B024DC7-789F-4219-B7DE-BD73CB746D44}"/>
            </a:ext>
          </a:extLst>
        </xdr:cNvPr>
        <xdr:cNvSpPr/>
      </xdr:nvSpPr>
      <xdr:spPr>
        <a:xfrm>
          <a:off x="22110700" y="1809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143511</xdr:rowOff>
    </xdr:from>
    <xdr:to>
      <xdr:col>112</xdr:col>
      <xdr:colOff>38100</xdr:colOff>
      <xdr:row>106</xdr:row>
      <xdr:rowOff>73661</xdr:rowOff>
    </xdr:to>
    <xdr:sp macro="" textlink="">
      <xdr:nvSpPr>
        <xdr:cNvPr id="488" name="フローチャート: 判断 487">
          <a:extLst>
            <a:ext uri="{FF2B5EF4-FFF2-40B4-BE49-F238E27FC236}">
              <a16:creationId xmlns:a16="http://schemas.microsoft.com/office/drawing/2014/main" id="{60015B3D-7C93-4420-AFE0-67FC9981DC48}"/>
            </a:ext>
          </a:extLst>
        </xdr:cNvPr>
        <xdr:cNvSpPr/>
      </xdr:nvSpPr>
      <xdr:spPr>
        <a:xfrm>
          <a:off x="21272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139156</xdr:rowOff>
    </xdr:from>
    <xdr:to>
      <xdr:col>107</xdr:col>
      <xdr:colOff>101600</xdr:colOff>
      <xdr:row>106</xdr:row>
      <xdr:rowOff>69306</xdr:rowOff>
    </xdr:to>
    <xdr:sp macro="" textlink="">
      <xdr:nvSpPr>
        <xdr:cNvPr id="489" name="フローチャート: 判断 488">
          <a:extLst>
            <a:ext uri="{FF2B5EF4-FFF2-40B4-BE49-F238E27FC236}">
              <a16:creationId xmlns:a16="http://schemas.microsoft.com/office/drawing/2014/main" id="{BD0D2C29-7A98-4C18-A263-92013FC9E7AB}"/>
            </a:ext>
          </a:extLst>
        </xdr:cNvPr>
        <xdr:cNvSpPr/>
      </xdr:nvSpPr>
      <xdr:spPr>
        <a:xfrm>
          <a:off x="20383500" y="1814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51526</xdr:rowOff>
    </xdr:from>
    <xdr:to>
      <xdr:col>102</xdr:col>
      <xdr:colOff>165100</xdr:colOff>
      <xdr:row>106</xdr:row>
      <xdr:rowOff>153126</xdr:rowOff>
    </xdr:to>
    <xdr:sp macro="" textlink="">
      <xdr:nvSpPr>
        <xdr:cNvPr id="490" name="フローチャート: 判断 489">
          <a:extLst>
            <a:ext uri="{FF2B5EF4-FFF2-40B4-BE49-F238E27FC236}">
              <a16:creationId xmlns:a16="http://schemas.microsoft.com/office/drawing/2014/main" id="{9DB39606-3D3B-4E8D-8DA0-80CCE02352F5}"/>
            </a:ext>
          </a:extLst>
        </xdr:cNvPr>
        <xdr:cNvSpPr/>
      </xdr:nvSpPr>
      <xdr:spPr>
        <a:xfrm>
          <a:off x="19494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154395</xdr:rowOff>
    </xdr:from>
    <xdr:to>
      <xdr:col>98</xdr:col>
      <xdr:colOff>38100</xdr:colOff>
      <xdr:row>106</xdr:row>
      <xdr:rowOff>84545</xdr:rowOff>
    </xdr:to>
    <xdr:sp macro="" textlink="">
      <xdr:nvSpPr>
        <xdr:cNvPr id="491" name="フローチャート: 判断 490">
          <a:extLst>
            <a:ext uri="{FF2B5EF4-FFF2-40B4-BE49-F238E27FC236}">
              <a16:creationId xmlns:a16="http://schemas.microsoft.com/office/drawing/2014/main" id="{2BDB31ED-A489-4A99-BE3E-BFCB9A2EA9E8}"/>
            </a:ext>
          </a:extLst>
        </xdr:cNvPr>
        <xdr:cNvSpPr/>
      </xdr:nvSpPr>
      <xdr:spPr>
        <a:xfrm>
          <a:off x="18605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92" name="テキスト ボックス 491">
          <a:extLst>
            <a:ext uri="{FF2B5EF4-FFF2-40B4-BE49-F238E27FC236}">
              <a16:creationId xmlns:a16="http://schemas.microsoft.com/office/drawing/2014/main" id="{DBF6BF92-A1B5-40CA-81D9-797ADA75CC1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3" name="テキスト ボックス 492">
          <a:extLst>
            <a:ext uri="{FF2B5EF4-FFF2-40B4-BE49-F238E27FC236}">
              <a16:creationId xmlns:a16="http://schemas.microsoft.com/office/drawing/2014/main" id="{903F69E5-AB21-49C9-BDE9-8C12B3DF1E5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4" name="テキスト ボックス 493">
          <a:extLst>
            <a:ext uri="{FF2B5EF4-FFF2-40B4-BE49-F238E27FC236}">
              <a16:creationId xmlns:a16="http://schemas.microsoft.com/office/drawing/2014/main" id="{B81C1C33-CBD6-4DE1-B62A-EE041229D16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5" name="テキスト ボックス 494">
          <a:extLst>
            <a:ext uri="{FF2B5EF4-FFF2-40B4-BE49-F238E27FC236}">
              <a16:creationId xmlns:a16="http://schemas.microsoft.com/office/drawing/2014/main" id="{11ED06F7-BB3B-4E57-9310-A9F0EC14655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6" name="テキスト ボックス 495">
          <a:extLst>
            <a:ext uri="{FF2B5EF4-FFF2-40B4-BE49-F238E27FC236}">
              <a16:creationId xmlns:a16="http://schemas.microsoft.com/office/drawing/2014/main" id="{8540A7F7-50AF-4C9A-88E0-24348FD9247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85271</xdr:rowOff>
    </xdr:from>
    <xdr:to>
      <xdr:col>107</xdr:col>
      <xdr:colOff>101600</xdr:colOff>
      <xdr:row>107</xdr:row>
      <xdr:rowOff>15421</xdr:rowOff>
    </xdr:to>
    <xdr:sp macro="" textlink="">
      <xdr:nvSpPr>
        <xdr:cNvPr id="497" name="楕円 496">
          <a:extLst>
            <a:ext uri="{FF2B5EF4-FFF2-40B4-BE49-F238E27FC236}">
              <a16:creationId xmlns:a16="http://schemas.microsoft.com/office/drawing/2014/main" id="{3F4EA448-B657-4A62-8D16-EEE7115DAB9D}"/>
            </a:ext>
          </a:extLst>
        </xdr:cNvPr>
        <xdr:cNvSpPr/>
      </xdr:nvSpPr>
      <xdr:spPr>
        <a:xfrm>
          <a:off x="20383500" y="1825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112486</xdr:rowOff>
    </xdr:from>
    <xdr:to>
      <xdr:col>102</xdr:col>
      <xdr:colOff>165100</xdr:colOff>
      <xdr:row>107</xdr:row>
      <xdr:rowOff>42636</xdr:rowOff>
    </xdr:to>
    <xdr:sp macro="" textlink="">
      <xdr:nvSpPr>
        <xdr:cNvPr id="498" name="楕円 497">
          <a:extLst>
            <a:ext uri="{FF2B5EF4-FFF2-40B4-BE49-F238E27FC236}">
              <a16:creationId xmlns:a16="http://schemas.microsoft.com/office/drawing/2014/main" id="{49E107FF-2E27-4E3D-90F9-5A9C7451D221}"/>
            </a:ext>
          </a:extLst>
        </xdr:cNvPr>
        <xdr:cNvSpPr/>
      </xdr:nvSpPr>
      <xdr:spPr>
        <a:xfrm>
          <a:off x="19494500" y="1828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136071</xdr:rowOff>
    </xdr:from>
    <xdr:to>
      <xdr:col>107</xdr:col>
      <xdr:colOff>50800</xdr:colOff>
      <xdr:row>106</xdr:row>
      <xdr:rowOff>163286</xdr:rowOff>
    </xdr:to>
    <xdr:cxnSp macro="">
      <xdr:nvCxnSpPr>
        <xdr:cNvPr id="499" name="直線コネクタ 498">
          <a:extLst>
            <a:ext uri="{FF2B5EF4-FFF2-40B4-BE49-F238E27FC236}">
              <a16:creationId xmlns:a16="http://schemas.microsoft.com/office/drawing/2014/main" id="{778810E8-24D1-489B-8F4B-B1AB49E717A9}"/>
            </a:ext>
          </a:extLst>
        </xdr:cNvPr>
        <xdr:cNvCxnSpPr/>
      </xdr:nvCxnSpPr>
      <xdr:spPr>
        <a:xfrm flipV="1">
          <a:off x="19545300" y="18309771"/>
          <a:ext cx="88900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51526</xdr:rowOff>
    </xdr:from>
    <xdr:to>
      <xdr:col>98</xdr:col>
      <xdr:colOff>38100</xdr:colOff>
      <xdr:row>102</xdr:row>
      <xdr:rowOff>153126</xdr:rowOff>
    </xdr:to>
    <xdr:sp macro="" textlink="">
      <xdr:nvSpPr>
        <xdr:cNvPr id="500" name="楕円 499">
          <a:extLst>
            <a:ext uri="{FF2B5EF4-FFF2-40B4-BE49-F238E27FC236}">
              <a16:creationId xmlns:a16="http://schemas.microsoft.com/office/drawing/2014/main" id="{72CDF3F7-75D9-4994-B058-C91789683D16}"/>
            </a:ext>
          </a:extLst>
        </xdr:cNvPr>
        <xdr:cNvSpPr/>
      </xdr:nvSpPr>
      <xdr:spPr>
        <a:xfrm>
          <a:off x="186055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102326</xdr:rowOff>
    </xdr:from>
    <xdr:to>
      <xdr:col>102</xdr:col>
      <xdr:colOff>114300</xdr:colOff>
      <xdr:row>106</xdr:row>
      <xdr:rowOff>163286</xdr:rowOff>
    </xdr:to>
    <xdr:cxnSp macro="">
      <xdr:nvCxnSpPr>
        <xdr:cNvPr id="501" name="直線コネクタ 500">
          <a:extLst>
            <a:ext uri="{FF2B5EF4-FFF2-40B4-BE49-F238E27FC236}">
              <a16:creationId xmlns:a16="http://schemas.microsoft.com/office/drawing/2014/main" id="{30613CBC-9073-46AF-BCFA-D8B57AEFD8E5}"/>
            </a:ext>
          </a:extLst>
        </xdr:cNvPr>
        <xdr:cNvCxnSpPr/>
      </xdr:nvCxnSpPr>
      <xdr:spPr>
        <a:xfrm>
          <a:off x="18656300" y="17590226"/>
          <a:ext cx="889000" cy="74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90188</xdr:rowOff>
    </xdr:from>
    <xdr:ext cx="469744" cy="259045"/>
    <xdr:sp macro="" textlink="">
      <xdr:nvSpPr>
        <xdr:cNvPr id="502" name="n_1aveValue【庁舎】&#10;一人当たり面積">
          <a:extLst>
            <a:ext uri="{FF2B5EF4-FFF2-40B4-BE49-F238E27FC236}">
              <a16:creationId xmlns:a16="http://schemas.microsoft.com/office/drawing/2014/main" id="{2550C62D-3297-4DE2-B817-6DDAD42CA2D6}"/>
            </a:ext>
          </a:extLst>
        </xdr:cNvPr>
        <xdr:cNvSpPr txBox="1"/>
      </xdr:nvSpPr>
      <xdr:spPr>
        <a:xfrm>
          <a:off x="21075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85833</xdr:rowOff>
    </xdr:from>
    <xdr:ext cx="469744" cy="259045"/>
    <xdr:sp macro="" textlink="">
      <xdr:nvSpPr>
        <xdr:cNvPr id="503" name="n_2aveValue【庁舎】&#10;一人当たり面積">
          <a:extLst>
            <a:ext uri="{FF2B5EF4-FFF2-40B4-BE49-F238E27FC236}">
              <a16:creationId xmlns:a16="http://schemas.microsoft.com/office/drawing/2014/main" id="{A4F8E8FA-53BA-4B3A-B632-6878BBD09ED2}"/>
            </a:ext>
          </a:extLst>
        </xdr:cNvPr>
        <xdr:cNvSpPr txBox="1"/>
      </xdr:nvSpPr>
      <xdr:spPr>
        <a:xfrm>
          <a:off x="20199427" y="179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169653</xdr:rowOff>
    </xdr:from>
    <xdr:ext cx="469744" cy="259045"/>
    <xdr:sp macro="" textlink="">
      <xdr:nvSpPr>
        <xdr:cNvPr id="504" name="n_3aveValue【庁舎】&#10;一人当たり面積">
          <a:extLst>
            <a:ext uri="{FF2B5EF4-FFF2-40B4-BE49-F238E27FC236}">
              <a16:creationId xmlns:a16="http://schemas.microsoft.com/office/drawing/2014/main" id="{2688FE6F-C947-4ED3-8781-38D75E86AAA3}"/>
            </a:ext>
          </a:extLst>
        </xdr:cNvPr>
        <xdr:cNvSpPr txBox="1"/>
      </xdr:nvSpPr>
      <xdr:spPr>
        <a:xfrm>
          <a:off x="19310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75672</xdr:rowOff>
    </xdr:from>
    <xdr:ext cx="469744" cy="259045"/>
    <xdr:sp macro="" textlink="">
      <xdr:nvSpPr>
        <xdr:cNvPr id="505" name="n_4aveValue【庁舎】&#10;一人当たり面積">
          <a:extLst>
            <a:ext uri="{FF2B5EF4-FFF2-40B4-BE49-F238E27FC236}">
              <a16:creationId xmlns:a16="http://schemas.microsoft.com/office/drawing/2014/main" id="{A881F51A-15F7-462D-AE72-061009E710EE}"/>
            </a:ext>
          </a:extLst>
        </xdr:cNvPr>
        <xdr:cNvSpPr txBox="1"/>
      </xdr:nvSpPr>
      <xdr:spPr>
        <a:xfrm>
          <a:off x="184214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6548</xdr:rowOff>
    </xdr:from>
    <xdr:ext cx="469744" cy="259045"/>
    <xdr:sp macro="" textlink="">
      <xdr:nvSpPr>
        <xdr:cNvPr id="506" name="n_2mainValue【庁舎】&#10;一人当たり面積">
          <a:extLst>
            <a:ext uri="{FF2B5EF4-FFF2-40B4-BE49-F238E27FC236}">
              <a16:creationId xmlns:a16="http://schemas.microsoft.com/office/drawing/2014/main" id="{F45FB403-7549-4024-87D3-84C06A74EEEC}"/>
            </a:ext>
          </a:extLst>
        </xdr:cNvPr>
        <xdr:cNvSpPr txBox="1"/>
      </xdr:nvSpPr>
      <xdr:spPr>
        <a:xfrm>
          <a:off x="20199427" y="1835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33763</xdr:rowOff>
    </xdr:from>
    <xdr:ext cx="469744" cy="259045"/>
    <xdr:sp macro="" textlink="">
      <xdr:nvSpPr>
        <xdr:cNvPr id="507" name="n_3mainValue【庁舎】&#10;一人当たり面積">
          <a:extLst>
            <a:ext uri="{FF2B5EF4-FFF2-40B4-BE49-F238E27FC236}">
              <a16:creationId xmlns:a16="http://schemas.microsoft.com/office/drawing/2014/main" id="{C78F400D-5234-46A1-93AB-E698B98FC7ED}"/>
            </a:ext>
          </a:extLst>
        </xdr:cNvPr>
        <xdr:cNvSpPr txBox="1"/>
      </xdr:nvSpPr>
      <xdr:spPr>
        <a:xfrm>
          <a:off x="19310427" y="1837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169653</xdr:rowOff>
    </xdr:from>
    <xdr:ext cx="469744" cy="259045"/>
    <xdr:sp macro="" textlink="">
      <xdr:nvSpPr>
        <xdr:cNvPr id="508" name="n_4mainValue【庁舎】&#10;一人当たり面積">
          <a:extLst>
            <a:ext uri="{FF2B5EF4-FFF2-40B4-BE49-F238E27FC236}">
              <a16:creationId xmlns:a16="http://schemas.microsoft.com/office/drawing/2014/main" id="{276CD55F-B8E0-4A6B-83D6-CC74D7488F8B}"/>
            </a:ext>
          </a:extLst>
        </xdr:cNvPr>
        <xdr:cNvSpPr txBox="1"/>
      </xdr:nvSpPr>
      <xdr:spPr>
        <a:xfrm>
          <a:off x="18421427" y="1731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09" name="正方形/長方形 508">
          <a:extLst>
            <a:ext uri="{FF2B5EF4-FFF2-40B4-BE49-F238E27FC236}">
              <a16:creationId xmlns:a16="http://schemas.microsoft.com/office/drawing/2014/main" id="{F5AEC0C0-469A-47DA-8384-34D7C8EEE84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0" name="正方形/長方形 509">
          <a:extLst>
            <a:ext uri="{FF2B5EF4-FFF2-40B4-BE49-F238E27FC236}">
              <a16:creationId xmlns:a16="http://schemas.microsoft.com/office/drawing/2014/main" id="{DCDE2EEC-8B6D-4406-92B9-6A0450F271E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11" name="テキスト ボックス 510">
          <a:extLst>
            <a:ext uri="{FF2B5EF4-FFF2-40B4-BE49-F238E27FC236}">
              <a16:creationId xmlns:a16="http://schemas.microsoft.com/office/drawing/2014/main" id="{4A26D873-5BA0-48A8-9841-2B5B70CDF9C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体育館・プール及び福祉施設については類似団体に近い水準となっている一方、消防施設及び庁舎については類似団体に比べ高くなっている。</a:t>
          </a:r>
          <a:r>
            <a:rPr kumimoji="1" lang="ja-JP" altLang="ja-JP" sz="18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施設の老朽化が進み、今後の更新が必要になってくるが、施設の統合・集約化を図りつつ、地方債の発行状況や財政状況を考慮し、効果的に整備していく必要がある。</a:t>
          </a:r>
          <a:r>
            <a:rPr kumimoji="1" lang="ja-JP" altLang="en-US" sz="1800" b="0" i="0" baseline="0">
              <a:solidFill>
                <a:schemeClr val="dk1"/>
              </a:solidFill>
              <a:effectLst/>
              <a:latin typeface="ＭＳ Ｐゴシック" panose="020B0600070205080204" pitchFamily="50" charset="-128"/>
              <a:ea typeface="ＭＳ Ｐゴシック" panose="020B0600070205080204" pitchFamily="50" charset="-128"/>
              <a:cs typeface="+mn-cs"/>
            </a:rPr>
            <a:t>庁舎については耐震及び防災上の観点から高台への新築移転を実施し令和２年度完工。</a:t>
          </a:r>
          <a:endParaRPr kumimoji="1" lang="en-US" altLang="ja-JP" sz="18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公共施設総合管理計画に則り、公共施設の除却・長寿命化を計画的に進め、財政負担の平準化を図りつつ</a:t>
          </a:r>
          <a:r>
            <a:rPr kumimoji="1" lang="ja-JP" altLang="en-US" sz="18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8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将来負担比率や実質公債費</a:t>
          </a:r>
          <a:r>
            <a:rPr kumimoji="1" lang="ja-JP" altLang="en-US" sz="1800" b="0" i="0" baseline="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ja-JP" altLang="ja-JP" sz="1800" b="0" i="0" baseline="0">
              <a:solidFill>
                <a:schemeClr val="dk1"/>
              </a:solidFill>
              <a:effectLst/>
              <a:latin typeface="ＭＳ Ｐゴシック" panose="020B0600070205080204" pitchFamily="50" charset="-128"/>
              <a:ea typeface="ＭＳ Ｐゴシック" panose="020B0600070205080204" pitchFamily="50" charset="-128"/>
              <a:cs typeface="+mn-cs"/>
            </a:rPr>
            <a:t>率とのバランスを考慮</a:t>
          </a:r>
          <a:r>
            <a:rPr kumimoji="1" lang="ja-JP" altLang="en-US" sz="18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適切な維持管理に努める。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9,730
9,698
343.08
7,203,369
7,109,819
93,550
4,119,504
9,410,855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町税収入は個人所得の増等により平成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年度以降増加傾向にある。</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基準財政収入額については、地方消費税交付金の減等により前年度比減となった。</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基準財政需要額については、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社会福祉費及びその他の教育費</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の算定額の</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等により前年度比増となった。</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これにより、単年度の財政力指数は</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0.221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0.219</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となり、類似団体の中でも下位に位置している現状であるため、町税の滞納対策など、更なる収入確保に取り組み財政基盤の強化に努めていく。</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95250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4331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129722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4676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164193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5020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経常収支比率は前年度比</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ポイント上昇し、類似団体平均の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90.8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％を大きく上回る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96.7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％となり、類似団体の中でも依然下位に位置している。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主な要因としては町税などの経常的収入が乏しい上、歳出面では、人件費・公債費及び補助費等が多額であることが挙げられる。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は過去の大型建設事業による負担が大きいため、新規地方債発行の抑制と繰上償還の実施で公債費の減少に努めていく。人件費については定員適正化計画に基づき適切な定員管理に努める。補助費等も一部事務組合負担金が多大になっている。今後も一部事務組合事業収支と連動して負担金が増える可能性があることから、事業内容の精査と負担金の適正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112713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13328"/>
          <a:ext cx="0" cy="1315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30797</xdr:rowOff>
    </xdr:from>
    <xdr:to>
      <xdr:col>23</xdr:col>
      <xdr:colOff>133350</xdr:colOff>
      <xdr:row>65</xdr:row>
      <xdr:rowOff>54928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175047"/>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135890</xdr:rowOff>
    </xdr:from>
    <xdr:to>
      <xdr:col>19</xdr:col>
      <xdr:colOff>133350</xdr:colOff>
      <xdr:row>65</xdr:row>
      <xdr:rowOff>30797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108690"/>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120332</xdr:rowOff>
    </xdr:from>
    <xdr:to>
      <xdr:col>19</xdr:col>
      <xdr:colOff>184150</xdr:colOff>
      <xdr:row>63</xdr:row>
      <xdr:rowOff>50482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60659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64</xdr:row>
      <xdr:rowOff>135890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604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47943</xdr:rowOff>
    </xdr:from>
    <xdr:to>
      <xdr:col>15</xdr:col>
      <xdr:colOff>133350</xdr:colOff>
      <xdr:row>62</xdr:row>
      <xdr:rowOff>149543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159720</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64</xdr:row>
      <xdr:rowOff>147955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06043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11747</xdr:rowOff>
    </xdr:from>
    <xdr:to>
      <xdr:col>11</xdr:col>
      <xdr:colOff>82550</xdr:colOff>
      <xdr:row>62</xdr:row>
      <xdr:rowOff>113347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123524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50482</xdr:rowOff>
    </xdr:from>
    <xdr:to>
      <xdr:col>7</xdr:col>
      <xdr:colOff>31750</xdr:colOff>
      <xdr:row>61</xdr:row>
      <xdr:rowOff>152082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162259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4128</xdr:rowOff>
    </xdr:from>
    <xdr:to>
      <xdr:col>23</xdr:col>
      <xdr:colOff>184150</xdr:colOff>
      <xdr:row>65</xdr:row>
      <xdr:rowOff>105728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147655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120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151447</xdr:rowOff>
    </xdr:from>
    <xdr:to>
      <xdr:col>19</xdr:col>
      <xdr:colOff>184150</xdr:colOff>
      <xdr:row>65</xdr:row>
      <xdr:rowOff>81597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66374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10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123207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97155</xdr:rowOff>
    </xdr:from>
    <xdr:to>
      <xdr:col>7</xdr:col>
      <xdr:colOff>31750</xdr:colOff>
      <xdr:row>65</xdr:row>
      <xdr:rowOff>27305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12082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[201,213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ると人件費は多額であるものの、物件費が抑えられているため、当該数値は類似団体平均を下回っている。これは、指定管理者制度の導入や事務費の一括管理等によるコスト削減を実施し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今後も物件費については民間委託など事務事業の見直しに取り込みコストの削減に努め、人件費については定員適正化計画に基づき適切な定員管理に努める。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89895</xdr:rowOff>
    </xdr:from>
    <xdr:to>
      <xdr:col>23</xdr:col>
      <xdr:colOff>133350</xdr:colOff>
      <xdr:row>89</xdr:row>
      <xdr:rowOff>54956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77345"/>
          <a:ext cx="0" cy="1336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27033</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8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54956</xdr:rowOff>
    </xdr:from>
    <xdr:to>
      <xdr:col>24</xdr:col>
      <xdr:colOff>12700</xdr:colOff>
      <xdr:row>89</xdr:row>
      <xdr:rowOff>54956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1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4822</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2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89895</xdr:rowOff>
    </xdr:from>
    <xdr:to>
      <xdr:col>24</xdr:col>
      <xdr:colOff>12700</xdr:colOff>
      <xdr:row>81</xdr:row>
      <xdr:rowOff>89895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7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126247</xdr:rowOff>
    </xdr:from>
    <xdr:to>
      <xdr:col>23</xdr:col>
      <xdr:colOff>133350</xdr:colOff>
      <xdr:row>83</xdr:row>
      <xdr:rowOff>139204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356597"/>
          <a:ext cx="838200" cy="1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131374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361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159297</xdr:rowOff>
    </xdr:from>
    <xdr:to>
      <xdr:col>23</xdr:col>
      <xdr:colOff>184150</xdr:colOff>
      <xdr:row>84</xdr:row>
      <xdr:rowOff>89447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69377</xdr:rowOff>
    </xdr:from>
    <xdr:to>
      <xdr:col>19</xdr:col>
      <xdr:colOff>133350</xdr:colOff>
      <xdr:row>83</xdr:row>
      <xdr:rowOff>126247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299727"/>
          <a:ext cx="889000" cy="5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104287</xdr:rowOff>
    </xdr:from>
    <xdr:to>
      <xdr:col>19</xdr:col>
      <xdr:colOff>184150</xdr:colOff>
      <xdr:row>84</xdr:row>
      <xdr:rowOff>34437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19214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421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69377</xdr:rowOff>
    </xdr:from>
    <xdr:to>
      <xdr:col>15</xdr:col>
      <xdr:colOff>82550</xdr:colOff>
      <xdr:row>83</xdr:row>
      <xdr:rowOff>95958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299727"/>
          <a:ext cx="889000" cy="2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93004</xdr:rowOff>
    </xdr:from>
    <xdr:to>
      <xdr:col>15</xdr:col>
      <xdr:colOff>133350</xdr:colOff>
      <xdr:row>84</xdr:row>
      <xdr:rowOff>23154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7931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40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29944</xdr:rowOff>
    </xdr:from>
    <xdr:to>
      <xdr:col>11</xdr:col>
      <xdr:colOff>31750</xdr:colOff>
      <xdr:row>83</xdr:row>
      <xdr:rowOff>95958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260294"/>
          <a:ext cx="889000" cy="6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77043</xdr:rowOff>
    </xdr:from>
    <xdr:to>
      <xdr:col>11</xdr:col>
      <xdr:colOff>82550</xdr:colOff>
      <xdr:row>84</xdr:row>
      <xdr:rowOff>7193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163420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4152</xdr:rowOff>
    </xdr:from>
    <xdr:to>
      <xdr:col>7</xdr:col>
      <xdr:colOff>31750</xdr:colOff>
      <xdr:row>83</xdr:row>
      <xdr:rowOff>105752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90529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2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88404</xdr:rowOff>
    </xdr:from>
    <xdr:to>
      <xdr:col>23</xdr:col>
      <xdr:colOff>184150</xdr:colOff>
      <xdr:row>84</xdr:row>
      <xdr:rowOff>18554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31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104931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163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75447</xdr:rowOff>
    </xdr:from>
    <xdr:to>
      <xdr:col>19</xdr:col>
      <xdr:colOff>184150</xdr:colOff>
      <xdr:row>84</xdr:row>
      <xdr:rowOff>5597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30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15774</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074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18577</xdr:rowOff>
    </xdr:from>
    <xdr:to>
      <xdr:col>15</xdr:col>
      <xdr:colOff>133350</xdr:colOff>
      <xdr:row>83</xdr:row>
      <xdr:rowOff>120177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130354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017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45158</xdr:rowOff>
    </xdr:from>
    <xdr:to>
      <xdr:col>11</xdr:col>
      <xdr:colOff>82550</xdr:colOff>
      <xdr:row>83</xdr:row>
      <xdr:rowOff>146758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27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156935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04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150594</xdr:rowOff>
    </xdr:from>
    <xdr:to>
      <xdr:col>7</xdr:col>
      <xdr:colOff>31750</xdr:colOff>
      <xdr:row>83</xdr:row>
      <xdr:rowOff>80744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20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90921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97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指数は類似団体平均以下となっているが、当町では特別な給料の削減対策はとっておらず、職の昇格に伴う昇給を抑えた結果と思われる。</a:t>
          </a:r>
        </a:p>
        <a:p>
          <a:r>
            <a:rPr kumimoji="1" lang="ja-JP" altLang="en-US" sz="1300">
              <a:latin typeface="ＭＳ Ｐゴシック" panose="020B0600070205080204" pitchFamily="50" charset="-128"/>
              <a:ea typeface="ＭＳ Ｐゴシック" panose="020B0600070205080204" pitchFamily="50" charset="-128"/>
            </a:rPr>
            <a:t>　なお、指数の増減については、職員分布の変動や給与水準の高い職員の退職等によるものである。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121557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1215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81643</xdr:rowOff>
    </xdr:from>
    <xdr:to>
      <xdr:col>81</xdr:col>
      <xdr:colOff>44450</xdr:colOff>
      <xdr:row>83</xdr:row>
      <xdr:rowOff>116114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31199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83</xdr:row>
      <xdr:rowOff>116114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3292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98879</xdr:rowOff>
    </xdr:from>
    <xdr:to>
      <xdr:col>72</xdr:col>
      <xdr:colOff>203200</xdr:colOff>
      <xdr:row>84</xdr:row>
      <xdr:rowOff>30843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32922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81643</xdr:rowOff>
    </xdr:from>
    <xdr:to>
      <xdr:col>68</xdr:col>
      <xdr:colOff>152400</xdr:colOff>
      <xdr:row>84</xdr:row>
      <xdr:rowOff>30843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31199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47370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10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65314</xdr:rowOff>
    </xdr:from>
    <xdr:to>
      <xdr:col>77</xdr:col>
      <xdr:colOff>95250</xdr:colOff>
      <xdr:row>83</xdr:row>
      <xdr:rowOff>166914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5641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06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48079</xdr:rowOff>
    </xdr:from>
    <xdr:to>
      <xdr:col>73</xdr:col>
      <xdr:colOff>44450</xdr:colOff>
      <xdr:row>83</xdr:row>
      <xdr:rowOff>149679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30843</xdr:rowOff>
    </xdr:from>
    <xdr:to>
      <xdr:col>64</xdr:col>
      <xdr:colOff>152400</xdr:colOff>
      <xdr:row>83</xdr:row>
      <xdr:rowOff>132443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142620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過去の大型建設事業実施や行政需要拡大に伴う大量の職員採用に起因して、他団体と比較して職員数が多い状況にあり、近年の行政改革による職員減員策によっても類似団体平均を上回っている。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職員配置の検証や職員構成の平準化を見据えながら、指定管理者制度の導入や事務事業の見直し、民間委託の推進、また退職者の不補充により職員数削減をすすめ、類似団体平均値を目標として定員適正化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42686</xdr:rowOff>
    </xdr:from>
    <xdr:to>
      <xdr:col>81</xdr:col>
      <xdr:colOff>44450</xdr:colOff>
      <xdr:row>67</xdr:row>
      <xdr:rowOff>94756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58236"/>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66833</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5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94756</xdr:rowOff>
    </xdr:from>
    <xdr:to>
      <xdr:col>81</xdr:col>
      <xdr:colOff>133350</xdr:colOff>
      <xdr:row>67</xdr:row>
      <xdr:rowOff>94756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129063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90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42686</xdr:rowOff>
    </xdr:from>
    <xdr:to>
      <xdr:col>81</xdr:col>
      <xdr:colOff>133350</xdr:colOff>
      <xdr:row>59</xdr:row>
      <xdr:rowOff>42686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5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132927</xdr:rowOff>
    </xdr:from>
    <xdr:to>
      <xdr:col>81</xdr:col>
      <xdr:colOff>44450</xdr:colOff>
      <xdr:row>63</xdr:row>
      <xdr:rowOff>11077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762827"/>
          <a:ext cx="838200" cy="4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97313</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55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80786</xdr:rowOff>
    </xdr:from>
    <xdr:to>
      <xdr:col>81</xdr:col>
      <xdr:colOff>95250</xdr:colOff>
      <xdr:row>63</xdr:row>
      <xdr:rowOff>10936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71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132927</xdr:rowOff>
    </xdr:from>
    <xdr:to>
      <xdr:col>77</xdr:col>
      <xdr:colOff>44450</xdr:colOff>
      <xdr:row>62</xdr:row>
      <xdr:rowOff>143651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762827"/>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19121</xdr:rowOff>
    </xdr:from>
    <xdr:to>
      <xdr:col>77</xdr:col>
      <xdr:colOff>95250</xdr:colOff>
      <xdr:row>62</xdr:row>
      <xdr:rowOff>120721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4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130898</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17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143651</xdr:rowOff>
    </xdr:from>
    <xdr:to>
      <xdr:col>72</xdr:col>
      <xdr:colOff>203200</xdr:colOff>
      <xdr:row>62</xdr:row>
      <xdr:rowOff>149013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773551"/>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1694</xdr:rowOff>
    </xdr:from>
    <xdr:to>
      <xdr:col>73</xdr:col>
      <xdr:colOff>44450</xdr:colOff>
      <xdr:row>62</xdr:row>
      <xdr:rowOff>103294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113471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149013</xdr:rowOff>
    </xdr:from>
    <xdr:to>
      <xdr:col>68</xdr:col>
      <xdr:colOff>152400</xdr:colOff>
      <xdr:row>63</xdr:row>
      <xdr:rowOff>15099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778913"/>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140970</xdr:rowOff>
    </xdr:from>
    <xdr:to>
      <xdr:col>68</xdr:col>
      <xdr:colOff>203200</xdr:colOff>
      <xdr:row>62</xdr:row>
      <xdr:rowOff>71120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81297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46442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3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131727</xdr:rowOff>
    </xdr:from>
    <xdr:to>
      <xdr:col>81</xdr:col>
      <xdr:colOff>95250</xdr:colOff>
      <xdr:row>63</xdr:row>
      <xdr:rowOff>61877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76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103804</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73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82127</xdr:rowOff>
    </xdr:from>
    <xdr:to>
      <xdr:col>77</xdr:col>
      <xdr:colOff>95250</xdr:colOff>
      <xdr:row>63</xdr:row>
      <xdr:rowOff>12277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168504</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79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92851</xdr:rowOff>
    </xdr:from>
    <xdr:to>
      <xdr:col>73</xdr:col>
      <xdr:colOff>44450</xdr:colOff>
      <xdr:row>63</xdr:row>
      <xdr:rowOff>23001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7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7778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80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98213</xdr:rowOff>
    </xdr:from>
    <xdr:to>
      <xdr:col>68</xdr:col>
      <xdr:colOff>203200</xdr:colOff>
      <xdr:row>63</xdr:row>
      <xdr:rowOff>28363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13140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135749</xdr:rowOff>
    </xdr:from>
    <xdr:to>
      <xdr:col>64</xdr:col>
      <xdr:colOff>152400</xdr:colOff>
      <xdr:row>63</xdr:row>
      <xdr:rowOff>65899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76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50676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852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過去の大型建設事業実施による公債費負担が多額であり、令和元年度の比率は類似団体平均の</a:t>
          </a:r>
          <a:r>
            <a:rPr kumimoji="1" lang="en-US" altLang="ja-JP" sz="1100">
              <a:latin typeface="ＭＳ Ｐゴシック" panose="020B0600070205080204" pitchFamily="50" charset="-128"/>
              <a:ea typeface="ＭＳ Ｐゴシック" panose="020B0600070205080204" pitchFamily="50" charset="-128"/>
            </a:rPr>
            <a:t>9.9</a:t>
          </a:r>
          <a:r>
            <a:rPr kumimoji="1" lang="ja-JP" altLang="en-US" sz="1100">
              <a:latin typeface="ＭＳ Ｐゴシック" panose="020B0600070205080204" pitchFamily="50" charset="-128"/>
              <a:ea typeface="ＭＳ Ｐゴシック" panose="020B0600070205080204" pitchFamily="50" charset="-128"/>
            </a:rPr>
            <a:t>％を大きく上回る</a:t>
          </a:r>
          <a:r>
            <a:rPr kumimoji="1" lang="en-US" altLang="ja-JP" sz="1100">
              <a:latin typeface="ＭＳ Ｐゴシック" panose="020B0600070205080204" pitchFamily="50" charset="-128"/>
              <a:ea typeface="ＭＳ Ｐゴシック" panose="020B0600070205080204" pitchFamily="50" charset="-128"/>
            </a:rPr>
            <a:t>14.6</a:t>
          </a:r>
          <a:r>
            <a:rPr kumimoji="1" lang="ja-JP" altLang="en-US" sz="1100">
              <a:latin typeface="ＭＳ Ｐゴシック" panose="020B0600070205080204" pitchFamily="50" charset="-128"/>
              <a:ea typeface="ＭＳ Ｐゴシック" panose="020B0600070205080204" pitchFamily="50" charset="-128"/>
            </a:rPr>
            <a:t>％となっている。</a:t>
          </a:r>
        </a:p>
        <a:p>
          <a:r>
            <a:rPr kumimoji="1" lang="ja-JP" altLang="en-US" sz="1100">
              <a:latin typeface="ＭＳ Ｐゴシック" panose="020B0600070205080204" pitchFamily="50" charset="-128"/>
              <a:ea typeface="ＭＳ Ｐゴシック" panose="020B0600070205080204" pitchFamily="50" charset="-128"/>
            </a:rPr>
            <a:t>　新発債の抑制などにより公債費負担の減少に努めたものの、前年度と同じ比率となり、依然として類似団体の中でも下位に位置している。</a:t>
          </a:r>
        </a:p>
        <a:p>
          <a:r>
            <a:rPr kumimoji="1" lang="ja-JP" altLang="en-US" sz="1100">
              <a:latin typeface="ＭＳ Ｐゴシック" panose="020B0600070205080204" pitchFamily="50" charset="-128"/>
              <a:ea typeface="ＭＳ Ｐゴシック" panose="020B0600070205080204" pitchFamily="50" charset="-128"/>
            </a:rPr>
            <a:t>　今後も多大な起債残額を長期にわたり償還していくことになり、新庁舎建設事業に係る大型の借入を控えていることから急激な比率の改善は望めない。公営企業会計に対する準元利償還金比率の上昇や標準財政規模の減少など厳しい状況は続くが、引き続き新規地方債発行の抑制や繰上償還を実施し改善を図っ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43</xdr:row>
      <xdr:rowOff>118231</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95572"/>
          <a:ext cx="0" cy="1195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90308</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46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118231</xdr:rowOff>
    </xdr:from>
    <xdr:to>
      <xdr:col>81</xdr:col>
      <xdr:colOff>133350</xdr:colOff>
      <xdr:row>43</xdr:row>
      <xdr:rowOff>118231</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49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83759</xdr:rowOff>
    </xdr:from>
    <xdr:to>
      <xdr:col>81</xdr:col>
      <xdr:colOff>44450</xdr:colOff>
      <xdr:row>43</xdr:row>
      <xdr:rowOff>83759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456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23784</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71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83759</xdr:rowOff>
    </xdr:from>
    <xdr:to>
      <xdr:col>77</xdr:col>
      <xdr:colOff>44450</xdr:colOff>
      <xdr:row>43</xdr:row>
      <xdr:rowOff>95250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95250</xdr:rowOff>
    </xdr:from>
    <xdr:to>
      <xdr:col>72</xdr:col>
      <xdr:colOff>203200</xdr:colOff>
      <xdr:row>44</xdr:row>
      <xdr:rowOff>27215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467600"/>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27215</xdr:rowOff>
    </xdr:from>
    <xdr:to>
      <xdr:col>68</xdr:col>
      <xdr:colOff>152400</xdr:colOff>
      <xdr:row>45</xdr:row>
      <xdr:rowOff>5141</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571015"/>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32959</xdr:rowOff>
    </xdr:from>
    <xdr:to>
      <xdr:col>81</xdr:col>
      <xdr:colOff>95250</xdr:colOff>
      <xdr:row>43</xdr:row>
      <xdr:rowOff>134559</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100286</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30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32959</xdr:rowOff>
    </xdr:from>
    <xdr:to>
      <xdr:col>77</xdr:col>
      <xdr:colOff>95250</xdr:colOff>
      <xdr:row>43</xdr:row>
      <xdr:rowOff>134559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119336</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44450</xdr:rowOff>
    </xdr:from>
    <xdr:to>
      <xdr:col>73</xdr:col>
      <xdr:colOff>44450</xdr:colOff>
      <xdr:row>43</xdr:row>
      <xdr:rowOff>146050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147865</xdr:rowOff>
    </xdr:from>
    <xdr:to>
      <xdr:col>68</xdr:col>
      <xdr:colOff>203200</xdr:colOff>
      <xdr:row>44</xdr:row>
      <xdr:rowOff>78015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62792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125791</xdr:rowOff>
    </xdr:from>
    <xdr:to>
      <xdr:col>64</xdr:col>
      <xdr:colOff>152400</xdr:colOff>
      <xdr:row>45</xdr:row>
      <xdr:rowOff>55941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40718</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近年の新発債の抑制と繰上償還の実施により比率は減少傾向であるが、比率は</a:t>
          </a:r>
          <a:r>
            <a:rPr kumimoji="1" lang="en-US" altLang="ja-JP" sz="1300">
              <a:latin typeface="ＭＳ Ｐゴシック" panose="020B0600070205080204" pitchFamily="50" charset="-128"/>
              <a:ea typeface="ＭＳ Ｐゴシック" panose="020B0600070205080204" pitchFamily="50" charset="-128"/>
            </a:rPr>
            <a:t>184.7</a:t>
          </a:r>
          <a:r>
            <a:rPr kumimoji="1" lang="ja-JP" altLang="en-US" sz="1300">
              <a:latin typeface="ＭＳ Ｐゴシック" panose="020B0600070205080204" pitchFamily="50" charset="-128"/>
              <a:ea typeface="ＭＳ Ｐゴシック" panose="020B0600070205080204" pitchFamily="50" charset="-128"/>
            </a:rPr>
            <a:t>％と非常に大きく、順位は依然最下位である。</a:t>
          </a:r>
        </a:p>
        <a:p>
          <a:r>
            <a:rPr kumimoji="1" lang="ja-JP" altLang="en-US" sz="1300">
              <a:latin typeface="ＭＳ Ｐゴシック" panose="020B0600070205080204" pitchFamily="50" charset="-128"/>
              <a:ea typeface="ＭＳ Ｐゴシック" panose="020B0600070205080204" pitchFamily="50" charset="-128"/>
            </a:rPr>
            <a:t>　今後の見通しとして、標準財政規模が地方交付税の減額等を要因として減少が見込まれることや、新庁舎建設事業に係る大型の借入を控えていることから、短期的な比率は横ばいもしくは増加傾向と見込まれる。</a:t>
          </a:r>
        </a:p>
        <a:p>
          <a:r>
            <a:rPr kumimoji="1" lang="ja-JP" altLang="en-US" sz="1300">
              <a:latin typeface="ＭＳ Ｐゴシック" panose="020B0600070205080204" pitchFamily="50" charset="-128"/>
              <a:ea typeface="ＭＳ Ｐゴシック" panose="020B0600070205080204" pitchFamily="50" charset="-128"/>
            </a:rPr>
            <a:t>　多大な起債残額を長期にわたり償還していくことを前提として、引き続き繰上償還の実施や地方債発行抑制等の対策を講じ、財政の健全化を図っていく。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21</xdr:row>
      <xdr:rowOff>85503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571750"/>
          <a:ext cx="0" cy="11142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57580</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658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85503</xdr:rowOff>
    </xdr:from>
    <xdr:to>
      <xdr:col>81</xdr:col>
      <xdr:colOff>133350</xdr:colOff>
      <xdr:row>21</xdr:row>
      <xdr:rowOff>85503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68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85503</xdr:rowOff>
    </xdr:from>
    <xdr:to>
      <xdr:col>81</xdr:col>
      <xdr:colOff>44450</xdr:colOff>
      <xdr:row>21</xdr:row>
      <xdr:rowOff>104203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3685953"/>
          <a:ext cx="8382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53675</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625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37148</xdr:rowOff>
    </xdr:from>
    <xdr:to>
      <xdr:col>81</xdr:col>
      <xdr:colOff>95250</xdr:colOff>
      <xdr:row>16</xdr:row>
      <xdr:rowOff>138748</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78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104203</xdr:rowOff>
    </xdr:from>
    <xdr:to>
      <xdr:col>77</xdr:col>
      <xdr:colOff>44450</xdr:colOff>
      <xdr:row>21</xdr:row>
      <xdr:rowOff>106013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3704653"/>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69723</xdr:rowOff>
    </xdr:from>
    <xdr:to>
      <xdr:col>77</xdr:col>
      <xdr:colOff>95250</xdr:colOff>
      <xdr:row>16</xdr:row>
      <xdr:rowOff>171323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10050</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58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106013</xdr:rowOff>
    </xdr:from>
    <xdr:to>
      <xdr:col>72</xdr:col>
      <xdr:colOff>203200</xdr:colOff>
      <xdr:row>22</xdr:row>
      <xdr:rowOff>39529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3706463"/>
          <a:ext cx="889000" cy="10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60071</xdr:rowOff>
    </xdr:from>
    <xdr:to>
      <xdr:col>73</xdr:col>
      <xdr:colOff>44450</xdr:colOff>
      <xdr:row>16</xdr:row>
      <xdr:rowOff>161671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80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398</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57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156686</xdr:rowOff>
    </xdr:from>
    <xdr:to>
      <xdr:col>68</xdr:col>
      <xdr:colOff>152400</xdr:colOff>
      <xdr:row>22</xdr:row>
      <xdr:rowOff>39529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3757136"/>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87820</xdr:rowOff>
    </xdr:from>
    <xdr:to>
      <xdr:col>68</xdr:col>
      <xdr:colOff>203200</xdr:colOff>
      <xdr:row>17</xdr:row>
      <xdr:rowOff>17970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8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28147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59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133064</xdr:rowOff>
    </xdr:from>
    <xdr:to>
      <xdr:col>64</xdr:col>
      <xdr:colOff>152400</xdr:colOff>
      <xdr:row>17</xdr:row>
      <xdr:rowOff>63214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8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73391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64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34703</xdr:rowOff>
    </xdr:from>
    <xdr:to>
      <xdr:col>81</xdr:col>
      <xdr:colOff>95250</xdr:colOff>
      <xdr:row>21</xdr:row>
      <xdr:rowOff>136303</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363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102030</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3531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53403</xdr:rowOff>
    </xdr:from>
    <xdr:to>
      <xdr:col>77</xdr:col>
      <xdr:colOff>95250</xdr:colOff>
      <xdr:row>21</xdr:row>
      <xdr:rowOff>155003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365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139780</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3740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55213</xdr:rowOff>
    </xdr:from>
    <xdr:to>
      <xdr:col>73</xdr:col>
      <xdr:colOff>44450</xdr:colOff>
      <xdr:row>21</xdr:row>
      <xdr:rowOff>156813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365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141590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74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160179</xdr:rowOff>
    </xdr:from>
    <xdr:to>
      <xdr:col>68</xdr:col>
      <xdr:colOff>203200</xdr:colOff>
      <xdr:row>22</xdr:row>
      <xdr:rowOff>90329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376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75106</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84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105886</xdr:rowOff>
    </xdr:from>
    <xdr:to>
      <xdr:col>64</xdr:col>
      <xdr:colOff>152400</xdr:colOff>
      <xdr:row>22</xdr:row>
      <xdr:rowOff>36036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370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20813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792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9,730
9,698
343.08
7,203,369
7,109,819
93,550
4,119,504
9,410,855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人件費に係る経常収支比率は、類似団体との比較でかなり高い比率となっている。これは、類似団体と比較して職員数が多いこと、平均年齢が高く一人当たりの給料が高いことが要因である。</a:t>
          </a:r>
        </a:p>
        <a:p>
          <a:r>
            <a:rPr kumimoji="1" lang="ja-JP" altLang="en-US" sz="1200">
              <a:latin typeface="ＭＳ Ｐゴシック" panose="020B0600070205080204" pitchFamily="50" charset="-128"/>
              <a:ea typeface="ＭＳ Ｐゴシック" panose="020B0600070205080204" pitchFamily="50" charset="-128"/>
            </a:rPr>
            <a:t>　退職者不補充や指定管理者制度の導入により、年々職員数は減少しており、今後も退職者数が増えることによりその傾向は続くと見込まれる。事務事業の整理を実施し、職員配置の検証や職員構成の平準化を見据えながら定員適正化に努め、人件費を抑制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167822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27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139899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167822</xdr:rowOff>
    </xdr:from>
    <xdr:to>
      <xdr:col>24</xdr:col>
      <xdr:colOff>114300</xdr:colOff>
      <xdr:row>41</xdr:row>
      <xdr:rowOff>167822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56243</xdr:rowOff>
    </xdr:from>
    <xdr:to>
      <xdr:col>24</xdr:col>
      <xdr:colOff>25400</xdr:colOff>
      <xdr:row>40</xdr:row>
      <xdr:rowOff>132443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9142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60070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0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43543</xdr:rowOff>
    </xdr:from>
    <xdr:to>
      <xdr:col>24</xdr:col>
      <xdr:colOff>76200</xdr:colOff>
      <xdr:row>38</xdr:row>
      <xdr:rowOff>145143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132443</xdr:rowOff>
    </xdr:from>
    <xdr:to>
      <xdr:col>19</xdr:col>
      <xdr:colOff>187325</xdr:colOff>
      <xdr:row>40</xdr:row>
      <xdr:rowOff>154215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990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21772</xdr:rowOff>
    </xdr:from>
    <xdr:to>
      <xdr:col>20</xdr:col>
      <xdr:colOff>38100</xdr:colOff>
      <xdr:row>38</xdr:row>
      <xdr:rowOff>123372</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133549</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0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154215</xdr:rowOff>
    </xdr:from>
    <xdr:to>
      <xdr:col>15</xdr:col>
      <xdr:colOff>98425</xdr:colOff>
      <xdr:row>40</xdr:row>
      <xdr:rowOff>165100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7012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0</xdr:rowOff>
    </xdr:from>
    <xdr:to>
      <xdr:col>15</xdr:col>
      <xdr:colOff>149225</xdr:colOff>
      <xdr:row>38</xdr:row>
      <xdr:rowOff>101600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111777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88900</xdr:rowOff>
    </xdr:from>
    <xdr:to>
      <xdr:col>11</xdr:col>
      <xdr:colOff>9525</xdr:colOff>
      <xdr:row>40</xdr:row>
      <xdr:rowOff>165100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946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127907</xdr:rowOff>
    </xdr:from>
    <xdr:to>
      <xdr:col>11</xdr:col>
      <xdr:colOff>60325</xdr:colOff>
      <xdr:row>38</xdr:row>
      <xdr:rowOff>58057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68234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117022</xdr:rowOff>
    </xdr:from>
    <xdr:to>
      <xdr:col>6</xdr:col>
      <xdr:colOff>171450</xdr:colOff>
      <xdr:row>38</xdr:row>
      <xdr:rowOff>47172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57349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5443</xdr:rowOff>
    </xdr:from>
    <xdr:to>
      <xdr:col>24</xdr:col>
      <xdr:colOff>76200</xdr:colOff>
      <xdr:row>40</xdr:row>
      <xdr:rowOff>107043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148970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83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81643</xdr:rowOff>
    </xdr:from>
    <xdr:to>
      <xdr:col>20</xdr:col>
      <xdr:colOff>38100</xdr:colOff>
      <xdr:row>41</xdr:row>
      <xdr:rowOff>11793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168020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02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103415</xdr:rowOff>
    </xdr:from>
    <xdr:to>
      <xdr:col>15</xdr:col>
      <xdr:colOff>149225</xdr:colOff>
      <xdr:row>41</xdr:row>
      <xdr:rowOff>33565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18342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114300</xdr:rowOff>
    </xdr:from>
    <xdr:to>
      <xdr:col>11</xdr:col>
      <xdr:colOff>60325</xdr:colOff>
      <xdr:row>41</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29227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38100</xdr:rowOff>
    </xdr:from>
    <xdr:to>
      <xdr:col>6</xdr:col>
      <xdr:colOff>171450</xdr:colOff>
      <xdr:row>40</xdr:row>
      <xdr:rowOff>139700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124477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物件費に係る経常収支比率は、類似団体との比較でかなり低い比率となっている。これは、徹底した事務事業の見直し、指定管理者制度の導入、各種委託業務の職員対応等が要因である。</a:t>
          </a:r>
        </a:p>
        <a:p>
          <a:r>
            <a:rPr kumimoji="1" lang="ja-JP" altLang="en-US" sz="1200">
              <a:latin typeface="ＭＳ Ｐゴシック" panose="020B0600070205080204" pitchFamily="50" charset="-128"/>
              <a:ea typeface="ＭＳ Ｐゴシック" panose="020B0600070205080204" pitchFamily="50" charset="-128"/>
            </a:rPr>
            <a:t>　またゴミ処理業務や消防業務を一部事務組合で行っていることで、これらの経費については、物件費に計上されず、補助費の経常的経費の一部として計上されている。</a:t>
          </a:r>
        </a:p>
        <a:p>
          <a:r>
            <a:rPr kumimoji="1" lang="ja-JP" altLang="en-US" sz="1200">
              <a:latin typeface="ＭＳ Ｐゴシック" panose="020B0600070205080204" pitchFamily="50" charset="-128"/>
              <a:ea typeface="ＭＳ Ｐゴシック" panose="020B0600070205080204" pitchFamily="50" charset="-128"/>
            </a:rPr>
            <a:t>　今後も物件費関係経費全体において、事務の効率化を図り、民間委託等を進めコスト削減に努める。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48079</xdr:rowOff>
    </xdr:from>
    <xdr:to>
      <xdr:col>82</xdr:col>
      <xdr:colOff>107950</xdr:colOff>
      <xdr:row>22</xdr:row>
      <xdr:rowOff>72572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769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134456</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2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48079</xdr:rowOff>
    </xdr:from>
    <xdr:to>
      <xdr:col>82</xdr:col>
      <xdr:colOff>196850</xdr:colOff>
      <xdr:row>13</xdr:row>
      <xdr:rowOff>48079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7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167821</xdr:rowOff>
    </xdr:from>
    <xdr:to>
      <xdr:col>82</xdr:col>
      <xdr:colOff>107950</xdr:colOff>
      <xdr:row>14</xdr:row>
      <xdr:rowOff>18143</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396671"/>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156936</xdr:rowOff>
    </xdr:from>
    <xdr:to>
      <xdr:col>78</xdr:col>
      <xdr:colOff>69850</xdr:colOff>
      <xdr:row>13</xdr:row>
      <xdr:rowOff>167821</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3857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156936</xdr:rowOff>
    </xdr:from>
    <xdr:to>
      <xdr:col>73</xdr:col>
      <xdr:colOff>180975</xdr:colOff>
      <xdr:row>14</xdr:row>
      <xdr:rowOff>50800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3857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102507</xdr:rowOff>
    </xdr:from>
    <xdr:to>
      <xdr:col>69</xdr:col>
      <xdr:colOff>92075</xdr:colOff>
      <xdr:row>14</xdr:row>
      <xdr:rowOff>50800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3313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168020</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138793</xdr:rowOff>
    </xdr:from>
    <xdr:to>
      <xdr:col>82</xdr:col>
      <xdr:colOff>158750</xdr:colOff>
      <xdr:row>14</xdr:row>
      <xdr:rowOff>68943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155320</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117021</xdr:rowOff>
    </xdr:from>
    <xdr:to>
      <xdr:col>78</xdr:col>
      <xdr:colOff>120650</xdr:colOff>
      <xdr:row>14</xdr:row>
      <xdr:rowOff>47171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57348</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114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106136</xdr:rowOff>
    </xdr:from>
    <xdr:to>
      <xdr:col>74</xdr:col>
      <xdr:colOff>31750</xdr:colOff>
      <xdr:row>14</xdr:row>
      <xdr:rowOff>36286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46463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51707</xdr:rowOff>
    </xdr:from>
    <xdr:to>
      <xdr:col>65</xdr:col>
      <xdr:colOff>53975</xdr:colOff>
      <xdr:row>13</xdr:row>
      <xdr:rowOff>153307</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163484</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扶助費に係る経常収支比率は、類似団体との比較で若干高い比率となっている。これは、障害福祉サービスの多様化に伴う需給量が増加傾向にあり、それに係る経費も同様に増加していることが要因である。</a:t>
          </a:r>
        </a:p>
        <a:p>
          <a:r>
            <a:rPr kumimoji="1" lang="ja-JP" altLang="en-US" sz="1300">
              <a:latin typeface="ＭＳ Ｐゴシック" panose="020B0600070205080204" pitchFamily="50" charset="-128"/>
              <a:ea typeface="ＭＳ Ｐゴシック" panose="020B0600070205080204" pitchFamily="50" charset="-128"/>
            </a:rPr>
            <a:t>　扶助費対象者に係る、資格の適正化や厳密化を進めていくことで、財政を圧迫する上昇傾向に歯止めをかけるよう努める。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94343</xdr:rowOff>
    </xdr:from>
    <xdr:to>
      <xdr:col>24</xdr:col>
      <xdr:colOff>25400</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097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9270</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94343</xdr:rowOff>
    </xdr:from>
    <xdr:to>
      <xdr:col>24</xdr:col>
      <xdr:colOff>114300</xdr:colOff>
      <xdr:row>52</xdr:row>
      <xdr:rowOff>94343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94343</xdr:rowOff>
    </xdr:from>
    <xdr:to>
      <xdr:col>24</xdr:col>
      <xdr:colOff>25400</xdr:colOff>
      <xdr:row>56</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695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122662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167822</xdr:rowOff>
    </xdr:from>
    <xdr:to>
      <xdr:col>15</xdr:col>
      <xdr:colOff>98425</xdr:colOff>
      <xdr:row>56</xdr:row>
      <xdr:rowOff>12700</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5975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55</xdr:row>
      <xdr:rowOff>167822</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5812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15620</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117022</xdr:rowOff>
    </xdr:from>
    <xdr:to>
      <xdr:col>11</xdr:col>
      <xdr:colOff>60325</xdr:colOff>
      <xdr:row>56</xdr:row>
      <xdr:rowOff>47172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その他の経費に係る経常収支比率は、類似団体との比較で若干高い比率となっている。</a:t>
          </a:r>
        </a:p>
        <a:p>
          <a:r>
            <a:rPr kumimoji="1" lang="ja-JP" altLang="en-US" sz="1300">
              <a:latin typeface="ＭＳ Ｐゴシック" panose="020B0600070205080204" pitchFamily="50" charset="-128"/>
              <a:ea typeface="ＭＳ Ｐゴシック" panose="020B0600070205080204" pitchFamily="50" charset="-128"/>
            </a:rPr>
            <a:t>　特別会計への繰出金については、国民健康保険事業は減少傾向にあるが、介護保険事業及び下水道事業は増加傾向にある。</a:t>
          </a:r>
        </a:p>
        <a:p>
          <a:r>
            <a:rPr kumimoji="1" lang="ja-JP" altLang="en-US" sz="1300">
              <a:latin typeface="ＭＳ Ｐゴシック" panose="020B0600070205080204" pitchFamily="50" charset="-128"/>
              <a:ea typeface="ＭＳ Ｐゴシック" panose="020B0600070205080204" pitchFamily="50" charset="-128"/>
            </a:rPr>
            <a:t>今後も経費負担のあり方の見直しを進めるなど繰出金の適正化に努める。</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58420</xdr:rowOff>
    </xdr:from>
    <xdr:to>
      <xdr:col>82</xdr:col>
      <xdr:colOff>107950</xdr:colOff>
      <xdr:row>60</xdr:row>
      <xdr:rowOff>50800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89738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144797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58420</xdr:rowOff>
    </xdr:from>
    <xdr:to>
      <xdr:col>82</xdr:col>
      <xdr:colOff>196850</xdr:colOff>
      <xdr:row>52</xdr:row>
      <xdr:rowOff>58420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897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xdr:rowOff>
    </xdr:from>
    <xdr:to>
      <xdr:col>82</xdr:col>
      <xdr:colOff>107950</xdr:colOff>
      <xdr:row>57</xdr:row>
      <xdr:rowOff>77470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7815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39370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781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39370</xdr:rowOff>
    </xdr:from>
    <xdr:to>
      <xdr:col>73</xdr:col>
      <xdr:colOff>180975</xdr:colOff>
      <xdr:row>57</xdr:row>
      <xdr:rowOff>69850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812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58</xdr:row>
      <xdr:rowOff>43180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8425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170197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69867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160020</xdr:rowOff>
    </xdr:from>
    <xdr:to>
      <xdr:col>74</xdr:col>
      <xdr:colOff>31750</xdr:colOff>
      <xdr:row>57</xdr:row>
      <xdr:rowOff>90170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163830</xdr:rowOff>
    </xdr:from>
    <xdr:to>
      <xdr:col>65</xdr:col>
      <xdr:colOff>53975</xdr:colOff>
      <xdr:row>58</xdr:row>
      <xdr:rowOff>93980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78757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補助費等に係る経常収支比率は、類似団体との比較でかなり高い比率となっている。これは、清掃・ゴミ処理業務、消防業務、病院事業についての一部事務組合負担金が多大になっていることが要因である。</a:t>
          </a:r>
        </a:p>
        <a:p>
          <a:r>
            <a:rPr kumimoji="1" lang="ja-JP" altLang="en-US" sz="1300">
              <a:latin typeface="ＭＳ Ｐゴシック" panose="020B0600070205080204" pitchFamily="50" charset="-128"/>
              <a:ea typeface="ＭＳ Ｐゴシック" panose="020B0600070205080204" pitchFamily="50" charset="-128"/>
            </a:rPr>
            <a:t>　今後も一部事務組合の事業内容の精査と負担金の適正化を図るとともに、町単独補助金についても必要性等を十分に検討し補助費の削減に努める。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153670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864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125747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153670</xdr:rowOff>
    </xdr:from>
    <xdr:to>
      <xdr:col>82</xdr:col>
      <xdr:colOff>196850</xdr:colOff>
      <xdr:row>41</xdr:row>
      <xdr:rowOff>153670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119380</xdr:rowOff>
    </xdr:from>
    <xdr:to>
      <xdr:col>82</xdr:col>
      <xdr:colOff>107950</xdr:colOff>
      <xdr:row>41</xdr:row>
      <xdr:rowOff>39370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9773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16527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5080</xdr:rowOff>
    </xdr:from>
    <xdr:to>
      <xdr:col>78</xdr:col>
      <xdr:colOff>69850</xdr:colOff>
      <xdr:row>40</xdr:row>
      <xdr:rowOff>119380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8630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69850</xdr:rowOff>
    </xdr:from>
    <xdr:to>
      <xdr:col>73</xdr:col>
      <xdr:colOff>180975</xdr:colOff>
      <xdr:row>40</xdr:row>
      <xdr:rowOff>5080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7564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72390</xdr:rowOff>
    </xdr:from>
    <xdr:to>
      <xdr:col>74</xdr:col>
      <xdr:colOff>31750</xdr:colOff>
      <xdr:row>38</xdr:row>
      <xdr:rowOff>2540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12717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62230</xdr:rowOff>
    </xdr:from>
    <xdr:to>
      <xdr:col>69</xdr:col>
      <xdr:colOff>92075</xdr:colOff>
      <xdr:row>39</xdr:row>
      <xdr:rowOff>69850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748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49530</xdr:rowOff>
    </xdr:from>
    <xdr:to>
      <xdr:col>69</xdr:col>
      <xdr:colOff>142875</xdr:colOff>
      <xdr:row>37</xdr:row>
      <xdr:rowOff>151130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161307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xdr:rowOff>
    </xdr:from>
    <xdr:to>
      <xdr:col>65</xdr:col>
      <xdr:colOff>53975</xdr:colOff>
      <xdr:row>37</xdr:row>
      <xdr:rowOff>105410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115587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160020</xdr:rowOff>
    </xdr:from>
    <xdr:to>
      <xdr:col>82</xdr:col>
      <xdr:colOff>158750</xdr:colOff>
      <xdr:row>41</xdr:row>
      <xdr:rowOff>90170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70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68597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68580</xdr:rowOff>
    </xdr:from>
    <xdr:to>
      <xdr:col>78</xdr:col>
      <xdr:colOff>120650</xdr:colOff>
      <xdr:row>40</xdr:row>
      <xdr:rowOff>170180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154957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701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125730</xdr:rowOff>
    </xdr:from>
    <xdr:to>
      <xdr:col>74</xdr:col>
      <xdr:colOff>31750</xdr:colOff>
      <xdr:row>40</xdr:row>
      <xdr:rowOff>55880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40657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19050</xdr:rowOff>
    </xdr:from>
    <xdr:to>
      <xdr:col>69</xdr:col>
      <xdr:colOff>142875</xdr:colOff>
      <xdr:row>39</xdr:row>
      <xdr:rowOff>120650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105427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11430</xdr:rowOff>
    </xdr:from>
    <xdr:to>
      <xdr:col>65</xdr:col>
      <xdr:colOff>53975</xdr:colOff>
      <xdr:row>39</xdr:row>
      <xdr:rowOff>113030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97807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公債費に係る経常収支比率は、類似団体との比較で若干高い比率となっている。これは、過去に実施した大型建設事業に伴う地方債の償還額が依然として多額であることが要因である。</a:t>
          </a:r>
        </a:p>
        <a:p>
          <a:r>
            <a:rPr kumimoji="1" lang="ja-JP" altLang="en-US" sz="1200">
              <a:latin typeface="ＭＳ Ｐゴシック" panose="020B0600070205080204" pitchFamily="50" charset="-128"/>
              <a:ea typeface="ＭＳ Ｐゴシック" panose="020B0600070205080204" pitchFamily="50" charset="-128"/>
            </a:rPr>
            <a:t>　繰上償還の実施等により公債費は減少傾向にあるが、平成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年度に実施した消防庁舎建設事業や令和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年度に完成予定の庁舎建設事業に伴う地方債も多額となることから今後も公債費は高い水準で推移する。公債費については、財政運営計画等により地方債発行の抑制や繰上償還の実施を行い縮減に努める。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92711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314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64788</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92711</xdr:rowOff>
    </xdr:from>
    <xdr:to>
      <xdr:col>24</xdr:col>
      <xdr:colOff>114300</xdr:colOff>
      <xdr:row>80</xdr:row>
      <xdr:rowOff>92711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41275</xdr:rowOff>
    </xdr:from>
    <xdr:to>
      <xdr:col>24</xdr:col>
      <xdr:colOff>25400</xdr:colOff>
      <xdr:row>77</xdr:row>
      <xdr:rowOff>98425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2429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98425</xdr:rowOff>
    </xdr:from>
    <xdr:to>
      <xdr:col>19</xdr:col>
      <xdr:colOff>187325</xdr:colOff>
      <xdr:row>77</xdr:row>
      <xdr:rowOff>132714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3000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109855</xdr:rowOff>
    </xdr:from>
    <xdr:to>
      <xdr:col>15</xdr:col>
      <xdr:colOff>98425</xdr:colOff>
      <xdr:row>77</xdr:row>
      <xdr:rowOff>132714</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31150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109855</xdr:rowOff>
    </xdr:from>
    <xdr:to>
      <xdr:col>11</xdr:col>
      <xdr:colOff>9525</xdr:colOff>
      <xdr:row>78</xdr:row>
      <xdr:rowOff>1270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31150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161925</xdr:rowOff>
    </xdr:from>
    <xdr:to>
      <xdr:col>24</xdr:col>
      <xdr:colOff>76200</xdr:colOff>
      <xdr:row>77</xdr:row>
      <xdr:rowOff>92075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134002</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47625</xdr:rowOff>
    </xdr:from>
    <xdr:to>
      <xdr:col>20</xdr:col>
      <xdr:colOff>38100</xdr:colOff>
      <xdr:row>77</xdr:row>
      <xdr:rowOff>149225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134002</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335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81914</xdr:rowOff>
    </xdr:from>
    <xdr:to>
      <xdr:col>15</xdr:col>
      <xdr:colOff>149225</xdr:colOff>
      <xdr:row>78</xdr:row>
      <xdr:rowOff>12064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2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168291</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3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59055</xdr:rowOff>
    </xdr:from>
    <xdr:to>
      <xdr:col>11</xdr:col>
      <xdr:colOff>60325</xdr:colOff>
      <xdr:row>77</xdr:row>
      <xdr:rowOff>160655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2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145432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34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121920</xdr:rowOff>
    </xdr:from>
    <xdr:to>
      <xdr:col>6</xdr:col>
      <xdr:colOff>171450</xdr:colOff>
      <xdr:row>78</xdr:row>
      <xdr:rowOff>52070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36847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公債費以外の経費に係る経常収支比率は、類似団体との比較でかなり高い比率となっている。これは、人件費及び補助費等が他団体と比較して特に高い比率となっていることが要因である。</a:t>
          </a:r>
        </a:p>
        <a:p>
          <a:r>
            <a:rPr kumimoji="1" lang="ja-JP" altLang="en-US" sz="1300">
              <a:latin typeface="ＭＳ Ｐゴシック" panose="020B0600070205080204" pitchFamily="50" charset="-128"/>
              <a:ea typeface="ＭＳ Ｐゴシック" panose="020B0600070205080204" pitchFamily="50" charset="-128"/>
            </a:rPr>
            <a:t>　人件費については、退職者不補充など定員適正化計画に従い、計画的に職員数の削減を図るとともに、補助費等についても、事業内容の精査と負担金の適正化を図り、経常収支比率の改善に努める。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18415</xdr:rowOff>
    </xdr:from>
    <xdr:to>
      <xdr:col>82</xdr:col>
      <xdr:colOff>107950</xdr:colOff>
      <xdr:row>81</xdr:row>
      <xdr:rowOff>86995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5342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59072</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86995</xdr:rowOff>
    </xdr:from>
    <xdr:to>
      <xdr:col>82</xdr:col>
      <xdr:colOff>196850</xdr:colOff>
      <xdr:row>81</xdr:row>
      <xdr:rowOff>86995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104792</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18415</xdr:rowOff>
    </xdr:from>
    <xdr:to>
      <xdr:col>82</xdr:col>
      <xdr:colOff>196850</xdr:colOff>
      <xdr:row>73</xdr:row>
      <xdr:rowOff>18415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58420</xdr:rowOff>
    </xdr:from>
    <xdr:to>
      <xdr:col>82</xdr:col>
      <xdr:colOff>107950</xdr:colOff>
      <xdr:row>79</xdr:row>
      <xdr:rowOff>138430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6029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149877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132714</xdr:rowOff>
    </xdr:from>
    <xdr:to>
      <xdr:col>78</xdr:col>
      <xdr:colOff>69850</xdr:colOff>
      <xdr:row>79</xdr:row>
      <xdr:rowOff>58420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505814"/>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93345</xdr:rowOff>
    </xdr:from>
    <xdr:to>
      <xdr:col>78</xdr:col>
      <xdr:colOff>120650</xdr:colOff>
      <xdr:row>78</xdr:row>
      <xdr:rowOff>23495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33672</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63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109855</xdr:rowOff>
    </xdr:from>
    <xdr:to>
      <xdr:col>73</xdr:col>
      <xdr:colOff>180975</xdr:colOff>
      <xdr:row>78</xdr:row>
      <xdr:rowOff>132714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48295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136541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104139</xdr:rowOff>
    </xdr:from>
    <xdr:to>
      <xdr:col>69</xdr:col>
      <xdr:colOff>92075</xdr:colOff>
      <xdr:row>78</xdr:row>
      <xdr:rowOff>109855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4772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161925</xdr:rowOff>
    </xdr:from>
    <xdr:to>
      <xdr:col>69</xdr:col>
      <xdr:colOff>142875</xdr:colOff>
      <xdr:row>77</xdr:row>
      <xdr:rowOff>92075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102252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36195</xdr:rowOff>
    </xdr:from>
    <xdr:to>
      <xdr:col>65</xdr:col>
      <xdr:colOff>53975</xdr:colOff>
      <xdr:row>76</xdr:row>
      <xdr:rowOff>137795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147972</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83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87630</xdr:rowOff>
    </xdr:from>
    <xdr:to>
      <xdr:col>82</xdr:col>
      <xdr:colOff>158750</xdr:colOff>
      <xdr:row>80</xdr:row>
      <xdr:rowOff>17780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59707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7620</xdr:rowOff>
    </xdr:from>
    <xdr:to>
      <xdr:col>78</xdr:col>
      <xdr:colOff>120650</xdr:colOff>
      <xdr:row>79</xdr:row>
      <xdr:rowOff>109220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93997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638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81914</xdr:rowOff>
    </xdr:from>
    <xdr:to>
      <xdr:col>74</xdr:col>
      <xdr:colOff>31750</xdr:colOff>
      <xdr:row>79</xdr:row>
      <xdr:rowOff>12064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5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168291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54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59055</xdr:rowOff>
    </xdr:from>
    <xdr:to>
      <xdr:col>69</xdr:col>
      <xdr:colOff>142875</xdr:colOff>
      <xdr:row>78</xdr:row>
      <xdr:rowOff>160655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145432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51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139716</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140335</xdr:rowOff>
    </xdr:from>
    <xdr:to>
      <xdr:col>29</xdr:col>
      <xdr:colOff>127000</xdr:colOff>
      <xdr:row>20</xdr:row>
      <xdr:rowOff>153632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3910"/>
          <a:ext cx="0" cy="15563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125709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60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153632</xdr:rowOff>
    </xdr:from>
    <xdr:to>
      <xdr:col>30</xdr:col>
      <xdr:colOff>25400</xdr:colOff>
      <xdr:row>20</xdr:row>
      <xdr:rowOff>153632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302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55262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140335</xdr:rowOff>
    </xdr:from>
    <xdr:to>
      <xdr:col>30</xdr:col>
      <xdr:colOff>25400</xdr:colOff>
      <xdr:row>11</xdr:row>
      <xdr:rowOff>140335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3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64237</xdr:rowOff>
    </xdr:from>
    <xdr:to>
      <xdr:col>29</xdr:col>
      <xdr:colOff>127000</xdr:colOff>
      <xdr:row>15</xdr:row>
      <xdr:rowOff>85992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83612"/>
          <a:ext cx="647700" cy="21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162996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53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19469</xdr:rowOff>
    </xdr:from>
    <xdr:to>
      <xdr:col>29</xdr:col>
      <xdr:colOff>177800</xdr:colOff>
      <xdr:row>17</xdr:row>
      <xdr:rowOff>121069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1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85992</xdr:rowOff>
    </xdr:from>
    <xdr:to>
      <xdr:col>26</xdr:col>
      <xdr:colOff>50800</xdr:colOff>
      <xdr:row>15</xdr:row>
      <xdr:rowOff>106820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05367"/>
          <a:ext cx="698500" cy="20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85458</xdr:rowOff>
    </xdr:from>
    <xdr:to>
      <xdr:col>26</xdr:col>
      <xdr:colOff>101600</xdr:colOff>
      <xdr:row>18</xdr:row>
      <xdr:rowOff>15608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47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385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34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106820</xdr:rowOff>
    </xdr:from>
    <xdr:to>
      <xdr:col>22</xdr:col>
      <xdr:colOff>114300</xdr:colOff>
      <xdr:row>15</xdr:row>
      <xdr:rowOff>137643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26195"/>
          <a:ext cx="698500" cy="30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114973</xdr:rowOff>
    </xdr:from>
    <xdr:to>
      <xdr:col>22</xdr:col>
      <xdr:colOff>165100</xdr:colOff>
      <xdr:row>18</xdr:row>
      <xdr:rowOff>45123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7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29900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6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137643</xdr:rowOff>
    </xdr:from>
    <xdr:to>
      <xdr:col>18</xdr:col>
      <xdr:colOff>177800</xdr:colOff>
      <xdr:row>15</xdr:row>
      <xdr:rowOff>143358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57018"/>
          <a:ext cx="698500" cy="5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157277</xdr:rowOff>
    </xdr:from>
    <xdr:to>
      <xdr:col>19</xdr:col>
      <xdr:colOff>38100</xdr:colOff>
      <xdr:row>18</xdr:row>
      <xdr:rowOff>87427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19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72204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20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3886</xdr:rowOff>
    </xdr:from>
    <xdr:to>
      <xdr:col>15</xdr:col>
      <xdr:colOff>101600</xdr:colOff>
      <xdr:row>18</xdr:row>
      <xdr:rowOff>105486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3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90263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2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13437</xdr:rowOff>
    </xdr:from>
    <xdr:to>
      <xdr:col>29</xdr:col>
      <xdr:colOff>177800</xdr:colOff>
      <xdr:row>15</xdr:row>
      <xdr:rowOff>115037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32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29964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7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35192</xdr:rowOff>
    </xdr:from>
    <xdr:to>
      <xdr:col>26</xdr:col>
      <xdr:colOff>101600</xdr:colOff>
      <xdr:row>15</xdr:row>
      <xdr:rowOff>136792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54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146969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23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56020</xdr:rowOff>
    </xdr:from>
    <xdr:to>
      <xdr:col>22</xdr:col>
      <xdr:colOff>165100</xdr:colOff>
      <xdr:row>15</xdr:row>
      <xdr:rowOff>157620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75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167797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4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86843</xdr:rowOff>
    </xdr:from>
    <xdr:to>
      <xdr:col>19</xdr:col>
      <xdr:colOff>38100</xdr:colOff>
      <xdr:row>16</xdr:row>
      <xdr:rowOff>16993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06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27170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7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92558</xdr:rowOff>
    </xdr:from>
    <xdr:to>
      <xdr:col>15</xdr:col>
      <xdr:colOff>101600</xdr:colOff>
      <xdr:row>16</xdr:row>
      <xdr:rowOff>22708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11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32885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80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193599</xdr:rowOff>
    </xdr:from>
    <xdr:to>
      <xdr:col>29</xdr:col>
      <xdr:colOff>127000</xdr:colOff>
      <xdr:row>37</xdr:row>
      <xdr:rowOff>206153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18149"/>
          <a:ext cx="0" cy="12127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178230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0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206153</xdr:rowOff>
    </xdr:from>
    <xdr:to>
      <xdr:col>30</xdr:col>
      <xdr:colOff>25400</xdr:colOff>
      <xdr:row>37</xdr:row>
      <xdr:rowOff>206153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30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108526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6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193599</xdr:rowOff>
    </xdr:from>
    <xdr:to>
      <xdr:col>30</xdr:col>
      <xdr:colOff>25400</xdr:colOff>
      <xdr:row>33</xdr:row>
      <xdr:rowOff>193599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18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292812</xdr:rowOff>
    </xdr:from>
    <xdr:to>
      <xdr:col>29</xdr:col>
      <xdr:colOff>127000</xdr:colOff>
      <xdr:row>34</xdr:row>
      <xdr:rowOff>315900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560262"/>
          <a:ext cx="647700" cy="23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219594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29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247517</xdr:rowOff>
    </xdr:from>
    <xdr:to>
      <xdr:col>29</xdr:col>
      <xdr:colOff>177800</xdr:colOff>
      <xdr:row>36</xdr:row>
      <xdr:rowOff>6217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315900</xdr:rowOff>
    </xdr:from>
    <xdr:to>
      <xdr:col>26</xdr:col>
      <xdr:colOff>50800</xdr:colOff>
      <xdr:row>34</xdr:row>
      <xdr:rowOff>339769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583350"/>
          <a:ext cx="698500" cy="23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276930</xdr:rowOff>
    </xdr:from>
    <xdr:to>
      <xdr:col>26</xdr:col>
      <xdr:colOff>101600</xdr:colOff>
      <xdr:row>36</xdr:row>
      <xdr:rowOff>35630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20407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73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334359</xdr:rowOff>
    </xdr:from>
    <xdr:to>
      <xdr:col>22</xdr:col>
      <xdr:colOff>114300</xdr:colOff>
      <xdr:row>34</xdr:row>
      <xdr:rowOff>339769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601809"/>
          <a:ext cx="698500" cy="5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279997</xdr:rowOff>
    </xdr:from>
    <xdr:to>
      <xdr:col>22</xdr:col>
      <xdr:colOff>165100</xdr:colOff>
      <xdr:row>36</xdr:row>
      <xdr:rowOff>38697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23474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7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283325</xdr:rowOff>
    </xdr:from>
    <xdr:to>
      <xdr:col>18</xdr:col>
      <xdr:colOff>177800</xdr:colOff>
      <xdr:row>34</xdr:row>
      <xdr:rowOff>334359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550775"/>
          <a:ext cx="698500" cy="51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279711</xdr:rowOff>
    </xdr:from>
    <xdr:to>
      <xdr:col>19</xdr:col>
      <xdr:colOff>38100</xdr:colOff>
      <xdr:row>36</xdr:row>
      <xdr:rowOff>38411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23188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7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260680</xdr:rowOff>
    </xdr:from>
    <xdr:to>
      <xdr:col>15</xdr:col>
      <xdr:colOff>101600</xdr:colOff>
      <xdr:row>36</xdr:row>
      <xdr:rowOff>19380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4157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5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242012</xdr:rowOff>
    </xdr:from>
    <xdr:to>
      <xdr:col>29</xdr:col>
      <xdr:colOff>177800</xdr:colOff>
      <xdr:row>35</xdr:row>
      <xdr:rowOff>712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509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87088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35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265100</xdr:rowOff>
    </xdr:from>
    <xdr:to>
      <xdr:col>26</xdr:col>
      <xdr:colOff>101600</xdr:colOff>
      <xdr:row>35</xdr:row>
      <xdr:rowOff>23800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532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33977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30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288969</xdr:rowOff>
    </xdr:from>
    <xdr:to>
      <xdr:col>22</xdr:col>
      <xdr:colOff>165100</xdr:colOff>
      <xdr:row>35</xdr:row>
      <xdr:rowOff>47669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556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57847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3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283559</xdr:rowOff>
    </xdr:from>
    <xdr:to>
      <xdr:col>19</xdr:col>
      <xdr:colOff>38100</xdr:colOff>
      <xdr:row>35</xdr:row>
      <xdr:rowOff>42259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551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52436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31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232524</xdr:rowOff>
    </xdr:from>
    <xdr:to>
      <xdr:col>15</xdr:col>
      <xdr:colOff>101600</xdr:colOff>
      <xdr:row>34</xdr:row>
      <xdr:rowOff>334124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499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1401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268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9,730
9,698
343.08
7,203,369
7,109,819
93,550
4,119,504
9,410,855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150346</xdr:rowOff>
    </xdr:from>
    <xdr:to>
      <xdr:col>24</xdr:col>
      <xdr:colOff>62865</xdr:colOff>
      <xdr:row>39</xdr:row>
      <xdr:rowOff>73014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93846"/>
          <a:ext cx="1270" cy="1465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76841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73014</xdr:rowOff>
    </xdr:from>
    <xdr:to>
      <xdr:col>24</xdr:col>
      <xdr:colOff>152400</xdr:colOff>
      <xdr:row>39</xdr:row>
      <xdr:rowOff>73014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97023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6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150346</xdr:rowOff>
    </xdr:from>
    <xdr:to>
      <xdr:col>24</xdr:col>
      <xdr:colOff>152400</xdr:colOff>
      <xdr:row>30</xdr:row>
      <xdr:rowOff>150346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146362</xdr:rowOff>
    </xdr:from>
    <xdr:to>
      <xdr:col>24</xdr:col>
      <xdr:colOff>63500</xdr:colOff>
      <xdr:row>35</xdr:row>
      <xdr:rowOff>17431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75662"/>
          <a:ext cx="8382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72193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7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93766</xdr:rowOff>
    </xdr:from>
    <xdr:to>
      <xdr:col>24</xdr:col>
      <xdr:colOff>114300</xdr:colOff>
      <xdr:row>36</xdr:row>
      <xdr:rowOff>23916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1544</xdr:rowOff>
    </xdr:from>
    <xdr:to>
      <xdr:col>19</xdr:col>
      <xdr:colOff>177800</xdr:colOff>
      <xdr:row>35</xdr:row>
      <xdr:rowOff>17431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002294"/>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159080</xdr:rowOff>
    </xdr:from>
    <xdr:to>
      <xdr:col>20</xdr:col>
      <xdr:colOff>38100</xdr:colOff>
      <xdr:row>36</xdr:row>
      <xdr:rowOff>89230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80357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5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163409</xdr:rowOff>
    </xdr:from>
    <xdr:to>
      <xdr:col>15</xdr:col>
      <xdr:colOff>50800</xdr:colOff>
      <xdr:row>35</xdr:row>
      <xdr:rowOff>1544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992709"/>
          <a:ext cx="889000" cy="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168518</xdr:rowOff>
    </xdr:from>
    <xdr:to>
      <xdr:col>15</xdr:col>
      <xdr:colOff>101600</xdr:colOff>
      <xdr:row>36</xdr:row>
      <xdr:rowOff>98668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89795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6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163409</xdr:rowOff>
    </xdr:from>
    <xdr:to>
      <xdr:col>10</xdr:col>
      <xdr:colOff>114300</xdr:colOff>
      <xdr:row>34</xdr:row>
      <xdr:rowOff>169467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92709"/>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39653</xdr:rowOff>
    </xdr:from>
    <xdr:to>
      <xdr:col>10</xdr:col>
      <xdr:colOff>165100</xdr:colOff>
      <xdr:row>36</xdr:row>
      <xdr:rowOff>141253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132380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0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37645</xdr:rowOff>
    </xdr:from>
    <xdr:to>
      <xdr:col>6</xdr:col>
      <xdr:colOff>38100</xdr:colOff>
      <xdr:row>36</xdr:row>
      <xdr:rowOff>139245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130372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0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95562</xdr:rowOff>
    </xdr:from>
    <xdr:to>
      <xdr:col>24</xdr:col>
      <xdr:colOff>114300</xdr:colOff>
      <xdr:row>35</xdr:row>
      <xdr:rowOff>25712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2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118439</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76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138081</xdr:rowOff>
    </xdr:from>
    <xdr:to>
      <xdr:col>20</xdr:col>
      <xdr:colOff>38100</xdr:colOff>
      <xdr:row>35</xdr:row>
      <xdr:rowOff>68231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6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84758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74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122194</xdr:rowOff>
    </xdr:from>
    <xdr:to>
      <xdr:col>15</xdr:col>
      <xdr:colOff>101600</xdr:colOff>
      <xdr:row>35</xdr:row>
      <xdr:rowOff>52344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68871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72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112609</xdr:rowOff>
    </xdr:from>
    <xdr:to>
      <xdr:col>10</xdr:col>
      <xdr:colOff>165100</xdr:colOff>
      <xdr:row>35</xdr:row>
      <xdr:rowOff>42759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4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59286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71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118667</xdr:rowOff>
    </xdr:from>
    <xdr:to>
      <xdr:col>6</xdr:col>
      <xdr:colOff>38100</xdr:colOff>
      <xdr:row>35</xdr:row>
      <xdr:rowOff>48817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4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65344</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72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144221</xdr:rowOff>
    </xdr:from>
    <xdr:to>
      <xdr:col>24</xdr:col>
      <xdr:colOff>62865</xdr:colOff>
      <xdr:row>57</xdr:row>
      <xdr:rowOff>64472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16721"/>
          <a:ext cx="1270" cy="1120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68299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4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64472</xdr:rowOff>
    </xdr:from>
    <xdr:to>
      <xdr:col>24</xdr:col>
      <xdr:colOff>152400</xdr:colOff>
      <xdr:row>57</xdr:row>
      <xdr:rowOff>64472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3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90898</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4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144221</xdr:rowOff>
    </xdr:from>
    <xdr:to>
      <xdr:col>24</xdr:col>
      <xdr:colOff>152400</xdr:colOff>
      <xdr:row>50</xdr:row>
      <xdr:rowOff>144221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1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55434</xdr:rowOff>
    </xdr:from>
    <xdr:to>
      <xdr:col>24</xdr:col>
      <xdr:colOff>63500</xdr:colOff>
      <xdr:row>56</xdr:row>
      <xdr:rowOff>81581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656634"/>
          <a:ext cx="838200" cy="2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106871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3651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83994</xdr:rowOff>
    </xdr:from>
    <xdr:to>
      <xdr:col>24</xdr:col>
      <xdr:colOff>114300</xdr:colOff>
      <xdr:row>56</xdr:row>
      <xdr:rowOff>14144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5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81581</xdr:rowOff>
    </xdr:from>
    <xdr:to>
      <xdr:col>19</xdr:col>
      <xdr:colOff>177800</xdr:colOff>
      <xdr:row>56</xdr:row>
      <xdr:rowOff>130401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682781"/>
          <a:ext cx="889000" cy="4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124644</xdr:rowOff>
    </xdr:from>
    <xdr:to>
      <xdr:col>20</xdr:col>
      <xdr:colOff>38100</xdr:colOff>
      <xdr:row>56</xdr:row>
      <xdr:rowOff>54794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71321</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32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99850</xdr:rowOff>
    </xdr:from>
    <xdr:to>
      <xdr:col>15</xdr:col>
      <xdr:colOff>50800</xdr:colOff>
      <xdr:row>56</xdr:row>
      <xdr:rowOff>130401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701050"/>
          <a:ext cx="889000" cy="3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130958</xdr:rowOff>
    </xdr:from>
    <xdr:to>
      <xdr:col>15</xdr:col>
      <xdr:colOff>101600</xdr:colOff>
      <xdr:row>56</xdr:row>
      <xdr:rowOff>61108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56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77635</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33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99850</xdr:rowOff>
    </xdr:from>
    <xdr:to>
      <xdr:col>10</xdr:col>
      <xdr:colOff>114300</xdr:colOff>
      <xdr:row>56</xdr:row>
      <xdr:rowOff>141337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01050"/>
          <a:ext cx="889000" cy="4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130491</xdr:rowOff>
    </xdr:from>
    <xdr:to>
      <xdr:col>10</xdr:col>
      <xdr:colOff>165100</xdr:colOff>
      <xdr:row>56</xdr:row>
      <xdr:rowOff>60641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56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77168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33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21490</xdr:rowOff>
    </xdr:from>
    <xdr:to>
      <xdr:col>6</xdr:col>
      <xdr:colOff>38100</xdr:colOff>
      <xdr:row>56</xdr:row>
      <xdr:rowOff>123090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2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139617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39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4634</xdr:rowOff>
    </xdr:from>
    <xdr:to>
      <xdr:col>24</xdr:col>
      <xdr:colOff>114300</xdr:colOff>
      <xdr:row>56</xdr:row>
      <xdr:rowOff>106234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0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154511</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8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30781</xdr:rowOff>
    </xdr:from>
    <xdr:to>
      <xdr:col>20</xdr:col>
      <xdr:colOff>38100</xdr:colOff>
      <xdr:row>56</xdr:row>
      <xdr:rowOff>132381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3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123508</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72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79601</xdr:rowOff>
    </xdr:from>
    <xdr:to>
      <xdr:col>15</xdr:col>
      <xdr:colOff>101600</xdr:colOff>
      <xdr:row>57</xdr:row>
      <xdr:rowOff>9751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8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77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49050</xdr:rowOff>
    </xdr:from>
    <xdr:to>
      <xdr:col>10</xdr:col>
      <xdr:colOff>165100</xdr:colOff>
      <xdr:row>56</xdr:row>
      <xdr:rowOff>150650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5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141777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74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90537</xdr:rowOff>
    </xdr:from>
    <xdr:to>
      <xdr:col>6</xdr:col>
      <xdr:colOff>38100</xdr:colOff>
      <xdr:row>57</xdr:row>
      <xdr:rowOff>20687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9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11814</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7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68187</xdr:rowOff>
    </xdr:from>
    <xdr:to>
      <xdr:col>24</xdr:col>
      <xdr:colOff>62865</xdr:colOff>
      <xdr:row>78</xdr:row>
      <xdr:rowOff>144729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41137"/>
          <a:ext cx="1270" cy="127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148556</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2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144729</xdr:rowOff>
    </xdr:from>
    <xdr:to>
      <xdr:col>24</xdr:col>
      <xdr:colOff>152400</xdr:colOff>
      <xdr:row>78</xdr:row>
      <xdr:rowOff>144729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14864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1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68187</xdr:rowOff>
    </xdr:from>
    <xdr:to>
      <xdr:col>24</xdr:col>
      <xdr:colOff>152400</xdr:colOff>
      <xdr:row>71</xdr:row>
      <xdr:rowOff>68187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41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165303</xdr:rowOff>
    </xdr:from>
    <xdr:to>
      <xdr:col>24</xdr:col>
      <xdr:colOff>63500</xdr:colOff>
      <xdr:row>77</xdr:row>
      <xdr:rowOff>19075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024053"/>
          <a:ext cx="838200" cy="19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156239</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14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133362</xdr:rowOff>
    </xdr:from>
    <xdr:to>
      <xdr:col>24</xdr:col>
      <xdr:colOff>114300</xdr:colOff>
      <xdr:row>77</xdr:row>
      <xdr:rowOff>63512</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137985</xdr:rowOff>
    </xdr:from>
    <xdr:to>
      <xdr:col>19</xdr:col>
      <xdr:colOff>177800</xdr:colOff>
      <xdr:row>75</xdr:row>
      <xdr:rowOff>165303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2996735"/>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60592</xdr:rowOff>
    </xdr:from>
    <xdr:to>
      <xdr:col>20</xdr:col>
      <xdr:colOff>38100</xdr:colOff>
      <xdr:row>76</xdr:row>
      <xdr:rowOff>162192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153319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137985</xdr:rowOff>
    </xdr:from>
    <xdr:to>
      <xdr:col>15</xdr:col>
      <xdr:colOff>50800</xdr:colOff>
      <xdr:row>75</xdr:row>
      <xdr:rowOff>153454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2996735"/>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56972</xdr:rowOff>
    </xdr:from>
    <xdr:to>
      <xdr:col>15</xdr:col>
      <xdr:colOff>101600</xdr:colOff>
      <xdr:row>76</xdr:row>
      <xdr:rowOff>158572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149699</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153454</xdr:rowOff>
    </xdr:from>
    <xdr:to>
      <xdr:col>10</xdr:col>
      <xdr:colOff>114300</xdr:colOff>
      <xdr:row>76</xdr:row>
      <xdr:rowOff>150901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012204"/>
          <a:ext cx="889000" cy="16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83871</xdr:rowOff>
    </xdr:from>
    <xdr:to>
      <xdr:col>10</xdr:col>
      <xdr:colOff>165100</xdr:colOff>
      <xdr:row>77</xdr:row>
      <xdr:rowOff>14021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5148</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2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137592</xdr:rowOff>
    </xdr:from>
    <xdr:to>
      <xdr:col>6</xdr:col>
      <xdr:colOff>38100</xdr:colOff>
      <xdr:row>77</xdr:row>
      <xdr:rowOff>67742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58869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139725</xdr:rowOff>
    </xdr:from>
    <xdr:to>
      <xdr:col>24</xdr:col>
      <xdr:colOff>114300</xdr:colOff>
      <xdr:row>77</xdr:row>
      <xdr:rowOff>69875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1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118152</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14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114503</xdr:rowOff>
    </xdr:from>
    <xdr:to>
      <xdr:col>20</xdr:col>
      <xdr:colOff>38100</xdr:colOff>
      <xdr:row>76</xdr:row>
      <xdr:rowOff>44653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97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61180</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74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87185</xdr:rowOff>
    </xdr:from>
    <xdr:to>
      <xdr:col>15</xdr:col>
      <xdr:colOff>101600</xdr:colOff>
      <xdr:row>76</xdr:row>
      <xdr:rowOff>17335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9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33862</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72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102654</xdr:rowOff>
    </xdr:from>
    <xdr:to>
      <xdr:col>10</xdr:col>
      <xdr:colOff>165100</xdr:colOff>
      <xdr:row>76</xdr:row>
      <xdr:rowOff>32804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296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49331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73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100101</xdr:rowOff>
    </xdr:from>
    <xdr:to>
      <xdr:col>6</xdr:col>
      <xdr:colOff>38100</xdr:colOff>
      <xdr:row>77</xdr:row>
      <xdr:rowOff>30251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13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46779</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90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15926</xdr:rowOff>
    </xdr:from>
    <xdr:to>
      <xdr:col>24</xdr:col>
      <xdr:colOff>62865</xdr:colOff>
      <xdr:row>98</xdr:row>
      <xdr:rowOff>102045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46426"/>
          <a:ext cx="1270" cy="1457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105872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0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102045</xdr:rowOff>
    </xdr:from>
    <xdr:to>
      <xdr:col>24</xdr:col>
      <xdr:colOff>152400</xdr:colOff>
      <xdr:row>98</xdr:row>
      <xdr:rowOff>102045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0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134053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2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15926</xdr:rowOff>
    </xdr:from>
    <xdr:to>
      <xdr:col>24</xdr:col>
      <xdr:colOff>152400</xdr:colOff>
      <xdr:row>90</xdr:row>
      <xdr:rowOff>15926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4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152045</xdr:rowOff>
    </xdr:from>
    <xdr:to>
      <xdr:col>24</xdr:col>
      <xdr:colOff>63500</xdr:colOff>
      <xdr:row>94</xdr:row>
      <xdr:rowOff>156426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268345"/>
          <a:ext cx="8382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30624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1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52197</xdr:rowOff>
    </xdr:from>
    <xdr:to>
      <xdr:col>24</xdr:col>
      <xdr:colOff>114300</xdr:colOff>
      <xdr:row>95</xdr:row>
      <xdr:rowOff>153797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152045</xdr:rowOff>
    </xdr:from>
    <xdr:to>
      <xdr:col>19</xdr:col>
      <xdr:colOff>177800</xdr:colOff>
      <xdr:row>94</xdr:row>
      <xdr:rowOff>167842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268345"/>
          <a:ext cx="889000" cy="1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63615</xdr:rowOff>
    </xdr:from>
    <xdr:to>
      <xdr:col>20</xdr:col>
      <xdr:colOff>38100</xdr:colOff>
      <xdr:row>95</xdr:row>
      <xdr:rowOff>165215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156342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4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164745</xdr:rowOff>
    </xdr:from>
    <xdr:to>
      <xdr:col>15</xdr:col>
      <xdr:colOff>50800</xdr:colOff>
      <xdr:row>94</xdr:row>
      <xdr:rowOff>167842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281045"/>
          <a:ext cx="889000" cy="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70078</xdr:rowOff>
    </xdr:from>
    <xdr:to>
      <xdr:col>15</xdr:col>
      <xdr:colOff>101600</xdr:colOff>
      <xdr:row>96</xdr:row>
      <xdr:rowOff>228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162805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4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164745</xdr:rowOff>
    </xdr:from>
    <xdr:to>
      <xdr:col>10</xdr:col>
      <xdr:colOff>114300</xdr:colOff>
      <xdr:row>95</xdr:row>
      <xdr:rowOff>78739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281045"/>
          <a:ext cx="889000" cy="8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65608</xdr:rowOff>
    </xdr:from>
    <xdr:to>
      <xdr:col>10</xdr:col>
      <xdr:colOff>165100</xdr:colOff>
      <xdr:row>95</xdr:row>
      <xdr:rowOff>167208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158335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154851</xdr:rowOff>
    </xdr:from>
    <xdr:to>
      <xdr:col>6</xdr:col>
      <xdr:colOff>38100</xdr:colOff>
      <xdr:row>96</xdr:row>
      <xdr:rowOff>85001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76128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105626</xdr:rowOff>
    </xdr:from>
    <xdr:to>
      <xdr:col>24</xdr:col>
      <xdr:colOff>114300</xdr:colOff>
      <xdr:row>95</xdr:row>
      <xdr:rowOff>35776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2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128503</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07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101245</xdr:rowOff>
    </xdr:from>
    <xdr:to>
      <xdr:col>20</xdr:col>
      <xdr:colOff>38100</xdr:colOff>
      <xdr:row>95</xdr:row>
      <xdr:rowOff>31395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2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47922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99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117042</xdr:rowOff>
    </xdr:from>
    <xdr:to>
      <xdr:col>15</xdr:col>
      <xdr:colOff>101600</xdr:colOff>
      <xdr:row>95</xdr:row>
      <xdr:rowOff>47192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23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63719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00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113945</xdr:rowOff>
    </xdr:from>
    <xdr:to>
      <xdr:col>10</xdr:col>
      <xdr:colOff>165100</xdr:colOff>
      <xdr:row>95</xdr:row>
      <xdr:rowOff>44095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23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60622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00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27939</xdr:rowOff>
    </xdr:from>
    <xdr:to>
      <xdr:col>6</xdr:col>
      <xdr:colOff>38100</xdr:colOff>
      <xdr:row>95</xdr:row>
      <xdr:rowOff>129539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1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146066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09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137947</xdr:rowOff>
    </xdr:from>
    <xdr:to>
      <xdr:col>54</xdr:col>
      <xdr:colOff>189865</xdr:colOff>
      <xdr:row>39</xdr:row>
      <xdr:rowOff>67775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81447"/>
          <a:ext cx="1270" cy="14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71602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75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67775</xdr:rowOff>
    </xdr:from>
    <xdr:to>
      <xdr:col>55</xdr:col>
      <xdr:colOff>88900</xdr:colOff>
      <xdr:row>39</xdr:row>
      <xdr:rowOff>67775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75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84624</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5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137947</xdr:rowOff>
    </xdr:from>
    <xdr:to>
      <xdr:col>55</xdr:col>
      <xdr:colOff>88900</xdr:colOff>
      <xdr:row>30</xdr:row>
      <xdr:rowOff>137947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81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246</xdr:rowOff>
    </xdr:from>
    <xdr:to>
      <xdr:col>55</xdr:col>
      <xdr:colOff>0</xdr:colOff>
      <xdr:row>35</xdr:row>
      <xdr:rowOff>21331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000996"/>
          <a:ext cx="838200" cy="2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70055</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70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91628</xdr:rowOff>
    </xdr:from>
    <xdr:to>
      <xdr:col>55</xdr:col>
      <xdr:colOff>50800</xdr:colOff>
      <xdr:row>36</xdr:row>
      <xdr:rowOff>21778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09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21331</xdr:rowOff>
    </xdr:from>
    <xdr:to>
      <xdr:col>50</xdr:col>
      <xdr:colOff>114300</xdr:colOff>
      <xdr:row>35</xdr:row>
      <xdr:rowOff>121168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022081"/>
          <a:ext cx="889000" cy="9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44331</xdr:rowOff>
    </xdr:from>
    <xdr:to>
      <xdr:col>50</xdr:col>
      <xdr:colOff>165100</xdr:colOff>
      <xdr:row>35</xdr:row>
      <xdr:rowOff>145931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04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137058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6137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121168</xdr:rowOff>
    </xdr:from>
    <xdr:to>
      <xdr:col>45</xdr:col>
      <xdr:colOff>177800</xdr:colOff>
      <xdr:row>36</xdr:row>
      <xdr:rowOff>30894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121918"/>
          <a:ext cx="889000" cy="8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57407</xdr:rowOff>
    </xdr:from>
    <xdr:to>
      <xdr:col>46</xdr:col>
      <xdr:colOff>38100</xdr:colOff>
      <xdr:row>35</xdr:row>
      <xdr:rowOff>159007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05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4084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83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30894</xdr:rowOff>
    </xdr:from>
    <xdr:to>
      <xdr:col>41</xdr:col>
      <xdr:colOff>50800</xdr:colOff>
      <xdr:row>36</xdr:row>
      <xdr:rowOff>72720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203094"/>
          <a:ext cx="889000" cy="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2467</xdr:rowOff>
    </xdr:from>
    <xdr:to>
      <xdr:col>41</xdr:col>
      <xdr:colOff>101600</xdr:colOff>
      <xdr:row>36</xdr:row>
      <xdr:rowOff>104067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7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95194</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61795" y="626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37495</xdr:rowOff>
    </xdr:from>
    <xdr:to>
      <xdr:col>36</xdr:col>
      <xdr:colOff>165100</xdr:colOff>
      <xdr:row>36</xdr:row>
      <xdr:rowOff>139095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130222</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672795" y="6302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120896</xdr:rowOff>
    </xdr:from>
    <xdr:to>
      <xdr:col>55</xdr:col>
      <xdr:colOff>50800</xdr:colOff>
      <xdr:row>35</xdr:row>
      <xdr:rowOff>51046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95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143773</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80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141981</xdr:rowOff>
    </xdr:from>
    <xdr:to>
      <xdr:col>50</xdr:col>
      <xdr:colOff>165100</xdr:colOff>
      <xdr:row>35</xdr:row>
      <xdr:rowOff>72131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9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88658</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74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70368</xdr:rowOff>
    </xdr:from>
    <xdr:to>
      <xdr:col>46</xdr:col>
      <xdr:colOff>38100</xdr:colOff>
      <xdr:row>36</xdr:row>
      <xdr:rowOff>518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07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163095</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616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151544</xdr:rowOff>
    </xdr:from>
    <xdr:to>
      <xdr:col>41</xdr:col>
      <xdr:colOff>101600</xdr:colOff>
      <xdr:row>36</xdr:row>
      <xdr:rowOff>81694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15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98221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61795" y="592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21920</xdr:rowOff>
    </xdr:from>
    <xdr:to>
      <xdr:col>36</xdr:col>
      <xdr:colOff>165100</xdr:colOff>
      <xdr:row>36</xdr:row>
      <xdr:rowOff>123520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1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140047</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672795" y="596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114564</xdr:rowOff>
    </xdr:from>
    <xdr:to>
      <xdr:col>54</xdr:col>
      <xdr:colOff>189865</xdr:colOff>
      <xdr:row>59</xdr:row>
      <xdr:rowOff>587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87064"/>
          <a:ext cx="1270" cy="1429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4414</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1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587</xdr:rowOff>
    </xdr:from>
    <xdr:to>
      <xdr:col>55</xdr:col>
      <xdr:colOff>88900</xdr:colOff>
      <xdr:row>59</xdr:row>
      <xdr:rowOff>587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61241</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6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114564</xdr:rowOff>
    </xdr:from>
    <xdr:to>
      <xdr:col>55</xdr:col>
      <xdr:colOff>88900</xdr:colOff>
      <xdr:row>50</xdr:row>
      <xdr:rowOff>114564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8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76257</xdr:rowOff>
    </xdr:from>
    <xdr:to>
      <xdr:col>55</xdr:col>
      <xdr:colOff>0</xdr:colOff>
      <xdr:row>59</xdr:row>
      <xdr:rowOff>25174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10020357"/>
          <a:ext cx="838200" cy="12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27678</xdr:rowOff>
    </xdr:from>
    <xdr:ext cx="599010"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28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4801</xdr:rowOff>
    </xdr:from>
    <xdr:to>
      <xdr:col>55</xdr:col>
      <xdr:colOff>50800</xdr:colOff>
      <xdr:row>57</xdr:row>
      <xdr:rowOff>106401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154663</xdr:rowOff>
    </xdr:from>
    <xdr:to>
      <xdr:col>50</xdr:col>
      <xdr:colOff>114300</xdr:colOff>
      <xdr:row>59</xdr:row>
      <xdr:rowOff>25174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10098763"/>
          <a:ext cx="889000" cy="4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15258</xdr:rowOff>
    </xdr:from>
    <xdr:to>
      <xdr:col>50</xdr:col>
      <xdr:colOff>165100</xdr:colOff>
      <xdr:row>57</xdr:row>
      <xdr:rowOff>116858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133385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39795" y="956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132593</xdr:rowOff>
    </xdr:from>
    <xdr:to>
      <xdr:col>45</xdr:col>
      <xdr:colOff>177800</xdr:colOff>
      <xdr:row>58</xdr:row>
      <xdr:rowOff>154663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905243"/>
          <a:ext cx="889000" cy="19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18971</xdr:rowOff>
    </xdr:from>
    <xdr:to>
      <xdr:col>46</xdr:col>
      <xdr:colOff>38100</xdr:colOff>
      <xdr:row>57</xdr:row>
      <xdr:rowOff>120571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9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137098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50795" y="956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132593</xdr:rowOff>
    </xdr:from>
    <xdr:to>
      <xdr:col>41</xdr:col>
      <xdr:colOff>50800</xdr:colOff>
      <xdr:row>59</xdr:row>
      <xdr:rowOff>27389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905243"/>
          <a:ext cx="889000" cy="23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39794</xdr:rowOff>
    </xdr:from>
    <xdr:to>
      <xdr:col>41</xdr:col>
      <xdr:colOff>101600</xdr:colOff>
      <xdr:row>57</xdr:row>
      <xdr:rowOff>141394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81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157921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61795" y="958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84848</xdr:rowOff>
    </xdr:from>
    <xdr:to>
      <xdr:col>36</xdr:col>
      <xdr:colOff>165100</xdr:colOff>
      <xdr:row>58</xdr:row>
      <xdr:rowOff>14998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85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31525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63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25457</xdr:rowOff>
    </xdr:from>
    <xdr:to>
      <xdr:col>55</xdr:col>
      <xdr:colOff>50800</xdr:colOff>
      <xdr:row>58</xdr:row>
      <xdr:rowOff>127057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96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111834</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145824</xdr:rowOff>
    </xdr:from>
    <xdr:to>
      <xdr:col>50</xdr:col>
      <xdr:colOff>165100</xdr:colOff>
      <xdr:row>59</xdr:row>
      <xdr:rowOff>75974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1008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67101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1018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103863</xdr:rowOff>
    </xdr:from>
    <xdr:to>
      <xdr:col>46</xdr:col>
      <xdr:colOff>38100</xdr:colOff>
      <xdr:row>59</xdr:row>
      <xdr:rowOff>34013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1004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25140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1014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81793</xdr:rowOff>
    </xdr:from>
    <xdr:to>
      <xdr:col>41</xdr:col>
      <xdr:colOff>101600</xdr:colOff>
      <xdr:row>58</xdr:row>
      <xdr:rowOff>11943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8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3070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94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148039</xdr:rowOff>
    </xdr:from>
    <xdr:to>
      <xdr:col>36</xdr:col>
      <xdr:colOff>165100</xdr:colOff>
      <xdr:row>59</xdr:row>
      <xdr:rowOff>78189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100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69316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18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68045</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69545"/>
          <a:ext cx="1270" cy="151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14722</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4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68045</xdr:rowOff>
    </xdr:from>
    <xdr:to>
      <xdr:col>55</xdr:col>
      <xdr:colOff>88900</xdr:colOff>
      <xdr:row>70</xdr:row>
      <xdr:rowOff>68045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6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111465</xdr:rowOff>
    </xdr:from>
    <xdr:to>
      <xdr:col>55</xdr:col>
      <xdr:colOff>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484565"/>
          <a:ext cx="838200" cy="10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55904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429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77477</xdr:rowOff>
    </xdr:from>
    <xdr:to>
      <xdr:col>55</xdr:col>
      <xdr:colOff>50800</xdr:colOff>
      <xdr:row>79</xdr:row>
      <xdr:rowOff>7627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41653</xdr:rowOff>
    </xdr:from>
    <xdr:to>
      <xdr:col>50</xdr:col>
      <xdr:colOff>114300</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586203"/>
          <a:ext cx="889000" cy="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45157</xdr:rowOff>
    </xdr:from>
    <xdr:to>
      <xdr:col>50</xdr:col>
      <xdr:colOff>165100</xdr:colOff>
      <xdr:row>78</xdr:row>
      <xdr:rowOff>146757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163284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40309</xdr:rowOff>
    </xdr:from>
    <xdr:to>
      <xdr:col>45</xdr:col>
      <xdr:colOff>177800</xdr:colOff>
      <xdr:row>79</xdr:row>
      <xdr:rowOff>41653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584859"/>
          <a:ext cx="88900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48427</xdr:rowOff>
    </xdr:from>
    <xdr:to>
      <xdr:col>46</xdr:col>
      <xdr:colOff>38100</xdr:colOff>
      <xdr:row>78</xdr:row>
      <xdr:rowOff>150027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166554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23868</xdr:rowOff>
    </xdr:from>
    <xdr:to>
      <xdr:col>41</xdr:col>
      <xdr:colOff>50800</xdr:colOff>
      <xdr:row>79</xdr:row>
      <xdr:rowOff>40309</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568418"/>
          <a:ext cx="8890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31373</xdr:rowOff>
    </xdr:from>
    <xdr:to>
      <xdr:col>41</xdr:col>
      <xdr:colOff>101600</xdr:colOff>
      <xdr:row>78</xdr:row>
      <xdr:rowOff>132973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149500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7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18548</xdr:rowOff>
    </xdr:from>
    <xdr:to>
      <xdr:col>36</xdr:col>
      <xdr:colOff>165100</xdr:colOff>
      <xdr:row>78</xdr:row>
      <xdr:rowOff>120148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136675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6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60665</xdr:rowOff>
    </xdr:from>
    <xdr:to>
      <xdr:col>55</xdr:col>
      <xdr:colOff>50800</xdr:colOff>
      <xdr:row>78</xdr:row>
      <xdr:rowOff>162265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3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20042</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22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162303</xdr:rowOff>
    </xdr:from>
    <xdr:to>
      <xdr:col>46</xdr:col>
      <xdr:colOff>38100</xdr:colOff>
      <xdr:row>79</xdr:row>
      <xdr:rowOff>92453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3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83580</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61017" y="13628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160959</xdr:rowOff>
    </xdr:from>
    <xdr:to>
      <xdr:col>41</xdr:col>
      <xdr:colOff>101600</xdr:colOff>
      <xdr:row>79</xdr:row>
      <xdr:rowOff>91109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3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82236</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62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144518</xdr:rowOff>
    </xdr:from>
    <xdr:to>
      <xdr:col>36</xdr:col>
      <xdr:colOff>165100</xdr:colOff>
      <xdr:row>79</xdr:row>
      <xdr:rowOff>74668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1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65795</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61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133290</xdr:rowOff>
    </xdr:from>
    <xdr:to>
      <xdr:col>54</xdr:col>
      <xdr:colOff>189865</xdr:colOff>
      <xdr:row>98</xdr:row>
      <xdr:rowOff>92859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63790"/>
          <a:ext cx="1270" cy="133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96686</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92859</xdr:rowOff>
    </xdr:from>
    <xdr:to>
      <xdr:col>55</xdr:col>
      <xdr:colOff>88900</xdr:colOff>
      <xdr:row>98</xdr:row>
      <xdr:rowOff>92859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9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79967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133290</xdr:rowOff>
    </xdr:from>
    <xdr:to>
      <xdr:col>55</xdr:col>
      <xdr:colOff>88900</xdr:colOff>
      <xdr:row>90</xdr:row>
      <xdr:rowOff>133290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63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20430</xdr:rowOff>
    </xdr:from>
    <xdr:to>
      <xdr:col>55</xdr:col>
      <xdr:colOff>0</xdr:colOff>
      <xdr:row>98</xdr:row>
      <xdr:rowOff>55012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822530"/>
          <a:ext cx="838200" cy="3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126189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13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103312</xdr:rowOff>
    </xdr:from>
    <xdr:to>
      <xdr:col>55</xdr:col>
      <xdr:colOff>50800</xdr:colOff>
      <xdr:row>97</xdr:row>
      <xdr:rowOff>33462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6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171078</xdr:rowOff>
    </xdr:from>
    <xdr:to>
      <xdr:col>50</xdr:col>
      <xdr:colOff>114300</xdr:colOff>
      <xdr:row>98</xdr:row>
      <xdr:rowOff>55012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801728"/>
          <a:ext cx="889000" cy="5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136247</xdr:rowOff>
    </xdr:from>
    <xdr:to>
      <xdr:col>50</xdr:col>
      <xdr:colOff>165100</xdr:colOff>
      <xdr:row>97</xdr:row>
      <xdr:rowOff>66397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9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82924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7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81100</xdr:rowOff>
    </xdr:from>
    <xdr:to>
      <xdr:col>45</xdr:col>
      <xdr:colOff>177800</xdr:colOff>
      <xdr:row>97</xdr:row>
      <xdr:rowOff>171078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540300"/>
          <a:ext cx="889000" cy="26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156821</xdr:rowOff>
    </xdr:from>
    <xdr:to>
      <xdr:col>46</xdr:col>
      <xdr:colOff>38100</xdr:colOff>
      <xdr:row>97</xdr:row>
      <xdr:rowOff>86971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1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103498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9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81100</xdr:rowOff>
    </xdr:from>
    <xdr:to>
      <xdr:col>41</xdr:col>
      <xdr:colOff>50800</xdr:colOff>
      <xdr:row>98</xdr:row>
      <xdr:rowOff>82313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540300"/>
          <a:ext cx="889000" cy="34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13261</xdr:rowOff>
    </xdr:from>
    <xdr:to>
      <xdr:col>41</xdr:col>
      <xdr:colOff>101600</xdr:colOff>
      <xdr:row>97</xdr:row>
      <xdr:rowOff>114861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4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105988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73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78426</xdr:rowOff>
    </xdr:from>
    <xdr:to>
      <xdr:col>36</xdr:col>
      <xdr:colOff>165100</xdr:colOff>
      <xdr:row>98</xdr:row>
      <xdr:rowOff>8576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0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25103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8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141080</xdr:rowOff>
    </xdr:from>
    <xdr:to>
      <xdr:col>55</xdr:col>
      <xdr:colOff>50800</xdr:colOff>
      <xdr:row>98</xdr:row>
      <xdr:rowOff>71230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7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56007</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4212</xdr:rowOff>
    </xdr:from>
    <xdr:to>
      <xdr:col>50</xdr:col>
      <xdr:colOff>165100</xdr:colOff>
      <xdr:row>98</xdr:row>
      <xdr:rowOff>105812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80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96939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89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120278</xdr:rowOff>
    </xdr:from>
    <xdr:to>
      <xdr:col>46</xdr:col>
      <xdr:colOff>38100</xdr:colOff>
      <xdr:row>98</xdr:row>
      <xdr:rowOff>50428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41555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4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30300</xdr:rowOff>
    </xdr:from>
    <xdr:to>
      <xdr:col>41</xdr:col>
      <xdr:colOff>101600</xdr:colOff>
      <xdr:row>96</xdr:row>
      <xdr:rowOff>131900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4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148427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26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31513</xdr:rowOff>
    </xdr:from>
    <xdr:to>
      <xdr:col>36</xdr:col>
      <xdr:colOff>165100</xdr:colOff>
      <xdr:row>98</xdr:row>
      <xdr:rowOff>133113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3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124240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92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81418</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24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67875</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54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28095</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0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81418</xdr:rowOff>
    </xdr:from>
    <xdr:to>
      <xdr:col>86</xdr:col>
      <xdr:colOff>25400</xdr:colOff>
      <xdr:row>30</xdr:row>
      <xdr:rowOff>81418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2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44004</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0554"/>
          <a:ext cx="838200" cy="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156775</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00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133898</xdr:rowOff>
    </xdr:from>
    <xdr:to>
      <xdr:col>85</xdr:col>
      <xdr:colOff>177800</xdr:colOff>
      <xdr:row>39</xdr:row>
      <xdr:rowOff>64048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44004</xdr:rowOff>
    </xdr:from>
    <xdr:to>
      <xdr:col>81</xdr:col>
      <xdr:colOff>50800</xdr:colOff>
      <xdr:row>39</xdr:row>
      <xdr:rowOff>44292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730554"/>
          <a:ext cx="889000" cy="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145909</xdr:rowOff>
    </xdr:from>
    <xdr:to>
      <xdr:col>81</xdr:col>
      <xdr:colOff>101600</xdr:colOff>
      <xdr:row>39</xdr:row>
      <xdr:rowOff>76059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92586</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4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42314</xdr:rowOff>
    </xdr:from>
    <xdr:to>
      <xdr:col>76</xdr:col>
      <xdr:colOff>114300</xdr:colOff>
      <xdr:row>39</xdr:row>
      <xdr:rowOff>44292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28864"/>
          <a:ext cx="889000" cy="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135755</xdr:rowOff>
    </xdr:from>
    <xdr:to>
      <xdr:col>76</xdr:col>
      <xdr:colOff>165100</xdr:colOff>
      <xdr:row>39</xdr:row>
      <xdr:rowOff>65905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82432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4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34270</xdr:rowOff>
    </xdr:from>
    <xdr:to>
      <xdr:col>71</xdr:col>
      <xdr:colOff>177800</xdr:colOff>
      <xdr:row>39</xdr:row>
      <xdr:rowOff>42314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2082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146446</xdr:rowOff>
    </xdr:from>
    <xdr:to>
      <xdr:col>72</xdr:col>
      <xdr:colOff>38100</xdr:colOff>
      <xdr:row>39</xdr:row>
      <xdr:rowOff>76596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93123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153996</xdr:rowOff>
    </xdr:from>
    <xdr:to>
      <xdr:col>67</xdr:col>
      <xdr:colOff>101600</xdr:colOff>
      <xdr:row>39</xdr:row>
      <xdr:rowOff>84146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6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100673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4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112325</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27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164654</xdr:rowOff>
    </xdr:from>
    <xdr:to>
      <xdr:col>81</xdr:col>
      <xdr:colOff>101600</xdr:colOff>
      <xdr:row>39</xdr:row>
      <xdr:rowOff>94804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85931</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164942</xdr:rowOff>
    </xdr:from>
    <xdr:to>
      <xdr:col>76</xdr:col>
      <xdr:colOff>165100</xdr:colOff>
      <xdr:row>39</xdr:row>
      <xdr:rowOff>95092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86219</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35333" y="67727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162964</xdr:rowOff>
    </xdr:from>
    <xdr:to>
      <xdr:col>72</xdr:col>
      <xdr:colOff>38100</xdr:colOff>
      <xdr:row>39</xdr:row>
      <xdr:rowOff>93114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84241</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77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154920</xdr:rowOff>
    </xdr:from>
    <xdr:to>
      <xdr:col>67</xdr:col>
      <xdr:colOff>101600</xdr:colOff>
      <xdr:row>39</xdr:row>
      <xdr:rowOff>85070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76197</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76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9885</xdr:rowOff>
    </xdr:from>
    <xdr:to>
      <xdr:col>85</xdr:col>
      <xdr:colOff>126364</xdr:colOff>
      <xdr:row>78</xdr:row>
      <xdr:rowOff>21377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11385"/>
          <a:ext cx="1269" cy="1383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25204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3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21377</xdr:rowOff>
    </xdr:from>
    <xdr:to>
      <xdr:col>86</xdr:col>
      <xdr:colOff>25400</xdr:colOff>
      <xdr:row>78</xdr:row>
      <xdr:rowOff>21377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39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128012</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8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9885</xdr:rowOff>
    </xdr:from>
    <xdr:to>
      <xdr:col>86</xdr:col>
      <xdr:colOff>25400</xdr:colOff>
      <xdr:row>70</xdr:row>
      <xdr:rowOff>9885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1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4590</xdr:rowOff>
    </xdr:from>
    <xdr:to>
      <xdr:col>85</xdr:col>
      <xdr:colOff>127000</xdr:colOff>
      <xdr:row>75</xdr:row>
      <xdr:rowOff>61244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863340"/>
          <a:ext cx="838200" cy="5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3350</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862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24923</xdr:rowOff>
    </xdr:from>
    <xdr:to>
      <xdr:col>85</xdr:col>
      <xdr:colOff>177800</xdr:colOff>
      <xdr:row>75</xdr:row>
      <xdr:rowOff>126523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44679</xdr:rowOff>
    </xdr:from>
    <xdr:to>
      <xdr:col>81</xdr:col>
      <xdr:colOff>50800</xdr:colOff>
      <xdr:row>75</xdr:row>
      <xdr:rowOff>61244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903429"/>
          <a:ext cx="889000" cy="1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54373</xdr:rowOff>
    </xdr:from>
    <xdr:to>
      <xdr:col>81</xdr:col>
      <xdr:colOff>101600</xdr:colOff>
      <xdr:row>75</xdr:row>
      <xdr:rowOff>155973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147100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00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44679</xdr:rowOff>
    </xdr:from>
    <xdr:to>
      <xdr:col>76</xdr:col>
      <xdr:colOff>114300</xdr:colOff>
      <xdr:row>75</xdr:row>
      <xdr:rowOff>55628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2903429"/>
          <a:ext cx="889000" cy="1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35537</xdr:rowOff>
    </xdr:from>
    <xdr:to>
      <xdr:col>76</xdr:col>
      <xdr:colOff>165100</xdr:colOff>
      <xdr:row>75</xdr:row>
      <xdr:rowOff>137137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128264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8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81986</xdr:rowOff>
    </xdr:from>
    <xdr:to>
      <xdr:col>71</xdr:col>
      <xdr:colOff>177800</xdr:colOff>
      <xdr:row>75</xdr:row>
      <xdr:rowOff>55628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769286"/>
          <a:ext cx="889000" cy="14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56759</xdr:rowOff>
    </xdr:from>
    <xdr:to>
      <xdr:col>72</xdr:col>
      <xdr:colOff>38100</xdr:colOff>
      <xdr:row>75</xdr:row>
      <xdr:rowOff>158359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149486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00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40574</xdr:rowOff>
    </xdr:from>
    <xdr:to>
      <xdr:col>67</xdr:col>
      <xdr:colOff>101600</xdr:colOff>
      <xdr:row>75</xdr:row>
      <xdr:rowOff>142174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133301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9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125240</xdr:rowOff>
    </xdr:from>
    <xdr:to>
      <xdr:col>85</xdr:col>
      <xdr:colOff>177800</xdr:colOff>
      <xdr:row>75</xdr:row>
      <xdr:rowOff>55390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8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148117</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66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10444</xdr:rowOff>
    </xdr:from>
    <xdr:to>
      <xdr:col>81</xdr:col>
      <xdr:colOff>101600</xdr:colOff>
      <xdr:row>75</xdr:row>
      <xdr:rowOff>112044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86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128571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64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165329</xdr:rowOff>
    </xdr:from>
    <xdr:to>
      <xdr:col>76</xdr:col>
      <xdr:colOff>165100</xdr:colOff>
      <xdr:row>75</xdr:row>
      <xdr:rowOff>95479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8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112006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62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4828</xdr:rowOff>
    </xdr:from>
    <xdr:to>
      <xdr:col>72</xdr:col>
      <xdr:colOff>38100</xdr:colOff>
      <xdr:row>75</xdr:row>
      <xdr:rowOff>106428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86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122955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63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31186</xdr:rowOff>
    </xdr:from>
    <xdr:to>
      <xdr:col>67</xdr:col>
      <xdr:colOff>101600</xdr:colOff>
      <xdr:row>74</xdr:row>
      <xdr:rowOff>132786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71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149313</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249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135482</xdr:rowOff>
    </xdr:from>
    <xdr:to>
      <xdr:col>85</xdr:col>
      <xdr:colOff>126364</xdr:colOff>
      <xdr:row>98</xdr:row>
      <xdr:rowOff>137387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737432"/>
          <a:ext cx="1269"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141214</xdr:rowOff>
    </xdr:from>
    <xdr:ext cx="469744"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137387</xdr:rowOff>
    </xdr:from>
    <xdr:to>
      <xdr:col>86</xdr:col>
      <xdr:colOff>25400</xdr:colOff>
      <xdr:row>98</xdr:row>
      <xdr:rowOff>137387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3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82159</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51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135482</xdr:rowOff>
    </xdr:from>
    <xdr:to>
      <xdr:col>86</xdr:col>
      <xdr:colOff>25400</xdr:colOff>
      <xdr:row>91</xdr:row>
      <xdr:rowOff>135482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73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32153</xdr:rowOff>
    </xdr:from>
    <xdr:to>
      <xdr:col>85</xdr:col>
      <xdr:colOff>127000</xdr:colOff>
      <xdr:row>98</xdr:row>
      <xdr:rowOff>47921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834253"/>
          <a:ext cx="838200" cy="1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148370</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779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169943</xdr:rowOff>
    </xdr:from>
    <xdr:to>
      <xdr:col>85</xdr:col>
      <xdr:colOff>177800</xdr:colOff>
      <xdr:row>98</xdr:row>
      <xdr:rowOff>100093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8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32153</xdr:rowOff>
    </xdr:from>
    <xdr:to>
      <xdr:col>81</xdr:col>
      <xdr:colOff>50800</xdr:colOff>
      <xdr:row>98</xdr:row>
      <xdr:rowOff>83320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834253"/>
          <a:ext cx="889000" cy="5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157028</xdr:rowOff>
    </xdr:from>
    <xdr:to>
      <xdr:col>81</xdr:col>
      <xdr:colOff>101600</xdr:colOff>
      <xdr:row>98</xdr:row>
      <xdr:rowOff>87178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8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78305</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88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83320</xdr:rowOff>
    </xdr:from>
    <xdr:to>
      <xdr:col>76</xdr:col>
      <xdr:colOff>114300</xdr:colOff>
      <xdr:row>98</xdr:row>
      <xdr:rowOff>112102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885420"/>
          <a:ext cx="889000" cy="2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153566</xdr:rowOff>
    </xdr:from>
    <xdr:to>
      <xdr:col>76</xdr:col>
      <xdr:colOff>165100</xdr:colOff>
      <xdr:row>98</xdr:row>
      <xdr:rowOff>83716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8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100243</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5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82282</xdr:rowOff>
    </xdr:from>
    <xdr:to>
      <xdr:col>71</xdr:col>
      <xdr:colOff>177800</xdr:colOff>
      <xdr:row>98</xdr:row>
      <xdr:rowOff>112102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884382"/>
          <a:ext cx="889000" cy="2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9359</xdr:rowOff>
    </xdr:from>
    <xdr:to>
      <xdr:col>72</xdr:col>
      <xdr:colOff>38100</xdr:colOff>
      <xdr:row>98</xdr:row>
      <xdr:rowOff>110959</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1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127486</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8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28163</xdr:rowOff>
    </xdr:from>
    <xdr:to>
      <xdr:col>67</xdr:col>
      <xdr:colOff>101600</xdr:colOff>
      <xdr:row>98</xdr:row>
      <xdr:rowOff>129763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3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146290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6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168571</xdr:rowOff>
    </xdr:from>
    <xdr:to>
      <xdr:col>85</xdr:col>
      <xdr:colOff>177800</xdr:colOff>
      <xdr:row>98</xdr:row>
      <xdr:rowOff>98721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79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127948</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58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152803</xdr:rowOff>
    </xdr:from>
    <xdr:to>
      <xdr:col>81</xdr:col>
      <xdr:colOff>101600</xdr:colOff>
      <xdr:row>98</xdr:row>
      <xdr:rowOff>82953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8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99480</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5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32520</xdr:rowOff>
    </xdr:from>
    <xdr:to>
      <xdr:col>76</xdr:col>
      <xdr:colOff>165100</xdr:colOff>
      <xdr:row>98</xdr:row>
      <xdr:rowOff>134120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3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125247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92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61302</xdr:rowOff>
    </xdr:from>
    <xdr:to>
      <xdr:col>72</xdr:col>
      <xdr:colOff>38100</xdr:colOff>
      <xdr:row>98</xdr:row>
      <xdr:rowOff>162902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6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154029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95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31482</xdr:rowOff>
    </xdr:from>
    <xdr:to>
      <xdr:col>67</xdr:col>
      <xdr:colOff>101600</xdr:colOff>
      <xdr:row>98</xdr:row>
      <xdr:rowOff>133082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124209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92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126350</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69850"/>
          <a:ext cx="1269" cy="138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73027</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126350</xdr:rowOff>
    </xdr:from>
    <xdr:to>
      <xdr:col>116</xdr:col>
      <xdr:colOff>152400</xdr:colOff>
      <xdr:row>30</xdr:row>
      <xdr:rowOff>126350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69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71029</xdr:rowOff>
    </xdr:from>
    <xdr:to>
      <xdr:col>116</xdr:col>
      <xdr:colOff>63500</xdr:colOff>
      <xdr:row>38</xdr:row>
      <xdr:rowOff>23297</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414679"/>
          <a:ext cx="838200" cy="12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123939</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96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101062</xdr:rowOff>
    </xdr:from>
    <xdr:to>
      <xdr:col>116</xdr:col>
      <xdr:colOff>114300</xdr:colOff>
      <xdr:row>38</xdr:row>
      <xdr:rowOff>31212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163840</xdr:rowOff>
    </xdr:from>
    <xdr:to>
      <xdr:col>111</xdr:col>
      <xdr:colOff>177800</xdr:colOff>
      <xdr:row>37</xdr:row>
      <xdr:rowOff>71029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336040"/>
          <a:ext cx="8890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130139</xdr:rowOff>
    </xdr:from>
    <xdr:to>
      <xdr:col>112</xdr:col>
      <xdr:colOff>38100</xdr:colOff>
      <xdr:row>37</xdr:row>
      <xdr:rowOff>60289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76816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07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163840</xdr:rowOff>
    </xdr:from>
    <xdr:to>
      <xdr:col>107</xdr:col>
      <xdr:colOff>50800</xdr:colOff>
      <xdr:row>38</xdr:row>
      <xdr:rowOff>59507</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336040"/>
          <a:ext cx="889000" cy="23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162784</xdr:rowOff>
    </xdr:from>
    <xdr:to>
      <xdr:col>107</xdr:col>
      <xdr:colOff>101600</xdr:colOff>
      <xdr:row>38</xdr:row>
      <xdr:rowOff>92934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84061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59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59507</xdr:rowOff>
    </xdr:from>
    <xdr:to>
      <xdr:col>102</xdr:col>
      <xdr:colOff>114300</xdr:colOff>
      <xdr:row>38</xdr:row>
      <xdr:rowOff>83282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574607"/>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162235</xdr:rowOff>
    </xdr:from>
    <xdr:to>
      <xdr:col>102</xdr:col>
      <xdr:colOff>165100</xdr:colOff>
      <xdr:row>38</xdr:row>
      <xdr:rowOff>92385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108912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2398</xdr:rowOff>
    </xdr:from>
    <xdr:to>
      <xdr:col>98</xdr:col>
      <xdr:colOff>38100</xdr:colOff>
      <xdr:row>38</xdr:row>
      <xdr:rowOff>103998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1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120525</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92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143947</xdr:rowOff>
    </xdr:from>
    <xdr:to>
      <xdr:col>116</xdr:col>
      <xdr:colOff>114300</xdr:colOff>
      <xdr:row>38</xdr:row>
      <xdr:rowOff>74097</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4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79489</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42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20229</xdr:rowOff>
    </xdr:from>
    <xdr:to>
      <xdr:col>112</xdr:col>
      <xdr:colOff>38100</xdr:colOff>
      <xdr:row>37</xdr:row>
      <xdr:rowOff>121829</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36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112956</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645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113040</xdr:rowOff>
    </xdr:from>
    <xdr:to>
      <xdr:col>107</xdr:col>
      <xdr:colOff>101600</xdr:colOff>
      <xdr:row>37</xdr:row>
      <xdr:rowOff>43190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28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59717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06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8707</xdr:rowOff>
    </xdr:from>
    <xdr:to>
      <xdr:col>102</xdr:col>
      <xdr:colOff>165100</xdr:colOff>
      <xdr:row>38</xdr:row>
      <xdr:rowOff>110307</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52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101434</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6017" y="6616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32482</xdr:rowOff>
    </xdr:from>
    <xdr:to>
      <xdr:col>98</xdr:col>
      <xdr:colOff>38100</xdr:colOff>
      <xdr:row>38</xdr:row>
      <xdr:rowOff>134082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54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125209</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7017" y="6640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55666</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8166"/>
          <a:ext cx="1269"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2343</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0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55666</xdr:rowOff>
    </xdr:from>
    <xdr:to>
      <xdr:col>116</xdr:col>
      <xdr:colOff>152400</xdr:colOff>
      <xdr:row>50</xdr:row>
      <xdr:rowOff>55666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131356</xdr:rowOff>
    </xdr:from>
    <xdr:to>
      <xdr:col>116</xdr:col>
      <xdr:colOff>63500</xdr:colOff>
      <xdr:row>58</xdr:row>
      <xdr:rowOff>135288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075456"/>
          <a:ext cx="8382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137929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39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115052</xdr:rowOff>
    </xdr:from>
    <xdr:to>
      <xdr:col>116</xdr:col>
      <xdr:colOff>114300</xdr:colOff>
      <xdr:row>58</xdr:row>
      <xdr:rowOff>45202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88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134168</xdr:rowOff>
    </xdr:from>
    <xdr:to>
      <xdr:col>111</xdr:col>
      <xdr:colOff>177800</xdr:colOff>
      <xdr:row>58</xdr:row>
      <xdr:rowOff>135288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078268"/>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159309</xdr:rowOff>
    </xdr:from>
    <xdr:to>
      <xdr:col>112</xdr:col>
      <xdr:colOff>38100</xdr:colOff>
      <xdr:row>58</xdr:row>
      <xdr:rowOff>89459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105986</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0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134168</xdr:rowOff>
    </xdr:from>
    <xdr:to>
      <xdr:col>107</xdr:col>
      <xdr:colOff>50800</xdr:colOff>
      <xdr:row>58</xdr:row>
      <xdr:rowOff>135677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078268"/>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150622</xdr:rowOff>
    </xdr:from>
    <xdr:to>
      <xdr:col>107</xdr:col>
      <xdr:colOff>101600</xdr:colOff>
      <xdr:row>58</xdr:row>
      <xdr:rowOff>80772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97299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6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135677</xdr:rowOff>
    </xdr:from>
    <xdr:to>
      <xdr:col>102</xdr:col>
      <xdr:colOff>114300</xdr:colOff>
      <xdr:row>58</xdr:row>
      <xdr:rowOff>139174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079777"/>
          <a:ext cx="889000" cy="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142438</xdr:rowOff>
    </xdr:from>
    <xdr:to>
      <xdr:col>102</xdr:col>
      <xdr:colOff>165100</xdr:colOff>
      <xdr:row>58</xdr:row>
      <xdr:rowOff>72588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89115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139421</xdr:rowOff>
    </xdr:from>
    <xdr:to>
      <xdr:col>98</xdr:col>
      <xdr:colOff>38100</xdr:colOff>
      <xdr:row>58</xdr:row>
      <xdr:rowOff>69571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86098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80556</xdr:rowOff>
    </xdr:from>
    <xdr:to>
      <xdr:col>116</xdr:col>
      <xdr:colOff>114300</xdr:colOff>
      <xdr:row>59</xdr:row>
      <xdr:rowOff>10706</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166933</xdr:rowOff>
    </xdr:from>
    <xdr:ext cx="378565"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3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84488</xdr:rowOff>
    </xdr:from>
    <xdr:to>
      <xdr:col>112</xdr:col>
      <xdr:colOff>38100</xdr:colOff>
      <xdr:row>59</xdr:row>
      <xdr:rowOff>14638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2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5765</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4017" y="101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83368</xdr:rowOff>
    </xdr:from>
    <xdr:to>
      <xdr:col>107</xdr:col>
      <xdr:colOff>101600</xdr:colOff>
      <xdr:row>59</xdr:row>
      <xdr:rowOff>13518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2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4645</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5017" y="10120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84877</xdr:rowOff>
    </xdr:from>
    <xdr:to>
      <xdr:col>102</xdr:col>
      <xdr:colOff>165100</xdr:colOff>
      <xdr:row>59</xdr:row>
      <xdr:rowOff>15027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6154</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6017" y="1012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88374</xdr:rowOff>
    </xdr:from>
    <xdr:to>
      <xdr:col>98</xdr:col>
      <xdr:colOff>38100</xdr:colOff>
      <xdr:row>59</xdr:row>
      <xdr:rowOff>18524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9651</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99333" y="101252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13132</xdr:rowOff>
    </xdr:from>
    <xdr:to>
      <xdr:col>116</xdr:col>
      <xdr:colOff>62864</xdr:colOff>
      <xdr:row>79</xdr:row>
      <xdr:rowOff>63911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014632"/>
          <a:ext cx="1269" cy="159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67738</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61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63911</xdr:rowOff>
    </xdr:from>
    <xdr:to>
      <xdr:col>116</xdr:col>
      <xdr:colOff>152400</xdr:colOff>
      <xdr:row>79</xdr:row>
      <xdr:rowOff>63911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608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131259</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78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13132</xdr:rowOff>
    </xdr:from>
    <xdr:to>
      <xdr:col>116</xdr:col>
      <xdr:colOff>152400</xdr:colOff>
      <xdr:row>70</xdr:row>
      <xdr:rowOff>13132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01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126822</xdr:rowOff>
    </xdr:from>
    <xdr:to>
      <xdr:col>116</xdr:col>
      <xdr:colOff>63500</xdr:colOff>
      <xdr:row>74</xdr:row>
      <xdr:rowOff>14351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642672"/>
          <a:ext cx="8382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130268</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81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151841</xdr:rowOff>
    </xdr:from>
    <xdr:to>
      <xdr:col>116</xdr:col>
      <xdr:colOff>114300</xdr:colOff>
      <xdr:row>75</xdr:row>
      <xdr:rowOff>81991</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83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14351</xdr:rowOff>
    </xdr:from>
    <xdr:to>
      <xdr:col>111</xdr:col>
      <xdr:colOff>177800</xdr:colOff>
      <xdr:row>74</xdr:row>
      <xdr:rowOff>64536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701651"/>
          <a:ext cx="889000" cy="5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109641</xdr:rowOff>
    </xdr:from>
    <xdr:to>
      <xdr:col>112</xdr:col>
      <xdr:colOff>38100</xdr:colOff>
      <xdr:row>75</xdr:row>
      <xdr:rowOff>39791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79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30918</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88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6366</xdr:rowOff>
    </xdr:from>
    <xdr:to>
      <xdr:col>107</xdr:col>
      <xdr:colOff>50800</xdr:colOff>
      <xdr:row>74</xdr:row>
      <xdr:rowOff>64536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2693666"/>
          <a:ext cx="889000" cy="5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117491</xdr:rowOff>
    </xdr:from>
    <xdr:to>
      <xdr:col>107</xdr:col>
      <xdr:colOff>101600</xdr:colOff>
      <xdr:row>75</xdr:row>
      <xdr:rowOff>47641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80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38768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89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4247</xdr:rowOff>
    </xdr:from>
    <xdr:to>
      <xdr:col>102</xdr:col>
      <xdr:colOff>114300</xdr:colOff>
      <xdr:row>74</xdr:row>
      <xdr:rowOff>6366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2691547"/>
          <a:ext cx="889000" cy="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98745</xdr:rowOff>
    </xdr:from>
    <xdr:to>
      <xdr:col>102</xdr:col>
      <xdr:colOff>165100</xdr:colOff>
      <xdr:row>75</xdr:row>
      <xdr:rowOff>28895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78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20022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87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114366</xdr:rowOff>
    </xdr:from>
    <xdr:to>
      <xdr:col>98</xdr:col>
      <xdr:colOff>38100</xdr:colOff>
      <xdr:row>75</xdr:row>
      <xdr:rowOff>44516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80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35643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89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76022</xdr:rowOff>
    </xdr:from>
    <xdr:to>
      <xdr:col>116</xdr:col>
      <xdr:colOff>114300</xdr:colOff>
      <xdr:row>74</xdr:row>
      <xdr:rowOff>6172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59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98899</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44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135001</xdr:rowOff>
    </xdr:from>
    <xdr:to>
      <xdr:col>112</xdr:col>
      <xdr:colOff>38100</xdr:colOff>
      <xdr:row>74</xdr:row>
      <xdr:rowOff>65151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65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81678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42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13736</xdr:rowOff>
    </xdr:from>
    <xdr:to>
      <xdr:col>107</xdr:col>
      <xdr:colOff>101600</xdr:colOff>
      <xdr:row>74</xdr:row>
      <xdr:rowOff>115336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70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131863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47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127016</xdr:rowOff>
    </xdr:from>
    <xdr:to>
      <xdr:col>102</xdr:col>
      <xdr:colOff>165100</xdr:colOff>
      <xdr:row>74</xdr:row>
      <xdr:rowOff>57166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64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73693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41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124897</xdr:rowOff>
    </xdr:from>
    <xdr:to>
      <xdr:col>98</xdr:col>
      <xdr:colOff>38100</xdr:colOff>
      <xdr:row>74</xdr:row>
      <xdr:rowOff>55047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64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71574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41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730,711</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109,592</a:t>
          </a:r>
          <a:r>
            <a:rPr kumimoji="1" lang="ja-JP" altLang="en-US" sz="1300">
              <a:latin typeface="ＭＳ Ｐゴシック" panose="020B0600070205080204" pitchFamily="50" charset="-128"/>
              <a:ea typeface="ＭＳ Ｐゴシック" panose="020B0600070205080204" pitchFamily="50" charset="-128"/>
            </a:rPr>
            <a:t>円となっている。近年の傾向として、平成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107,000</a:t>
          </a:r>
          <a:r>
            <a:rPr kumimoji="1" lang="ja-JP" altLang="en-US" sz="1300">
              <a:latin typeface="ＭＳ Ｐゴシック" panose="020B0600070205080204" pitchFamily="50" charset="-128"/>
              <a:ea typeface="ＭＳ Ｐゴシック" panose="020B0600070205080204" pitchFamily="50" charset="-128"/>
            </a:rPr>
            <a:t>円前後で推移してきており、高止まりしている。類似団体と比較して高い水準にあり、これらの要因として、過去の採用数が類似団体平均と比較して多いことが挙げられる。</a:t>
          </a:r>
        </a:p>
        <a:p>
          <a:r>
            <a:rPr kumimoji="1" lang="ja-JP" altLang="en-US" sz="1300">
              <a:latin typeface="ＭＳ Ｐゴシック" panose="020B0600070205080204" pitchFamily="50" charset="-128"/>
              <a:ea typeface="ＭＳ Ｐゴシック" panose="020B0600070205080204" pitchFamily="50" charset="-128"/>
            </a:rPr>
            <a:t>　普通建設事業は平成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年度に消防庁舎を建設して以降減少傾向ではあったが、令和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庁舎が建設されるため、上昇傾向となっている。また、今後施設の老朽化が進み事業費が増加していくと見込まれるため、公共施設等総合管理計画に基づき、事業の取捨選択を徹底し事業費の減少を目指すこととしている。</a:t>
          </a:r>
        </a:p>
        <a:p>
          <a:r>
            <a:rPr kumimoji="1" lang="ja-JP" altLang="en-US" sz="1300">
              <a:latin typeface="ＭＳ Ｐゴシック" panose="020B0600070205080204" pitchFamily="50" charset="-128"/>
              <a:ea typeface="ＭＳ Ｐゴシック" panose="020B0600070205080204" pitchFamily="50" charset="-128"/>
            </a:rPr>
            <a:t>　繰出金は住民一人当たり</a:t>
          </a:r>
          <a:r>
            <a:rPr kumimoji="1" lang="en-US" altLang="ja-JP" sz="1300">
              <a:latin typeface="ＭＳ Ｐゴシック" panose="020B0600070205080204" pitchFamily="50" charset="-128"/>
              <a:ea typeface="ＭＳ Ｐゴシック" panose="020B0600070205080204" pitchFamily="50" charset="-128"/>
            </a:rPr>
            <a:t>87,095</a:t>
          </a:r>
          <a:r>
            <a:rPr kumimoji="1" lang="ja-JP" altLang="en-US" sz="1300">
              <a:latin typeface="ＭＳ Ｐゴシック" panose="020B0600070205080204" pitchFamily="50" charset="-128"/>
              <a:ea typeface="ＭＳ Ｐゴシック" panose="020B0600070205080204" pitchFamily="50" charset="-128"/>
            </a:rPr>
            <a:t>円となっているが、各特別会計への繰出金が多額であるため他団体と比べ高い水準にある。国民健康保険事業は減少傾向にあるが、介護保険事業及び下水道事業は増加傾向にある。今後も経費負担のあり方の見直しを進めるなど普通会計への影響が過大とならないよう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9,730
9,698
343.08
7,203,369
7,109,819
93,550
4,119,504
9,410,855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34217</xdr:rowOff>
    </xdr:from>
    <xdr:to>
      <xdr:col>24</xdr:col>
      <xdr:colOff>62865</xdr:colOff>
      <xdr:row>37</xdr:row>
      <xdr:rowOff>165173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77717"/>
          <a:ext cx="1270" cy="1331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169000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1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165173</xdr:rowOff>
    </xdr:from>
    <xdr:to>
      <xdr:col>24</xdr:col>
      <xdr:colOff>152400</xdr:colOff>
      <xdr:row>37</xdr:row>
      <xdr:rowOff>165173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0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152344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52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34217</xdr:rowOff>
    </xdr:from>
    <xdr:to>
      <xdr:col>24</xdr:col>
      <xdr:colOff>152400</xdr:colOff>
      <xdr:row>30</xdr:row>
      <xdr:rowOff>34217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7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90714</xdr:rowOff>
    </xdr:from>
    <xdr:to>
      <xdr:col>24</xdr:col>
      <xdr:colOff>63500</xdr:colOff>
      <xdr:row>37</xdr:row>
      <xdr:rowOff>5152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62914"/>
          <a:ext cx="838200" cy="8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158803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1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135926</xdr:rowOff>
    </xdr:from>
    <xdr:to>
      <xdr:col>24</xdr:col>
      <xdr:colOff>114300</xdr:colOff>
      <xdr:row>35</xdr:row>
      <xdr:rowOff>66076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6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90714</xdr:rowOff>
    </xdr:from>
    <xdr:to>
      <xdr:col>19</xdr:col>
      <xdr:colOff>177800</xdr:colOff>
      <xdr:row>38</xdr:row>
      <xdr:rowOff>65568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262914"/>
          <a:ext cx="889000" cy="3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151928</xdr:rowOff>
    </xdr:from>
    <xdr:to>
      <xdr:col>20</xdr:col>
      <xdr:colOff>38100</xdr:colOff>
      <xdr:row>35</xdr:row>
      <xdr:rowOff>82078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98605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5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65568</xdr:rowOff>
    </xdr:from>
    <xdr:to>
      <xdr:col>15</xdr:col>
      <xdr:colOff>50800</xdr:colOff>
      <xdr:row>38</xdr:row>
      <xdr:rowOff>144925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580668"/>
          <a:ext cx="889000" cy="7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8237</xdr:rowOff>
    </xdr:from>
    <xdr:to>
      <xdr:col>15</xdr:col>
      <xdr:colOff>101600</xdr:colOff>
      <xdr:row>35</xdr:row>
      <xdr:rowOff>109837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126364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118146</xdr:rowOff>
    </xdr:from>
    <xdr:to>
      <xdr:col>10</xdr:col>
      <xdr:colOff>114300</xdr:colOff>
      <xdr:row>38</xdr:row>
      <xdr:rowOff>144925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290346"/>
          <a:ext cx="889000" cy="36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49385</xdr:rowOff>
    </xdr:from>
    <xdr:to>
      <xdr:col>10</xdr:col>
      <xdr:colOff>165100</xdr:colOff>
      <xdr:row>35</xdr:row>
      <xdr:rowOff>150985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167512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51018</xdr:rowOff>
    </xdr:from>
    <xdr:to>
      <xdr:col>6</xdr:col>
      <xdr:colOff>38100</xdr:colOff>
      <xdr:row>34</xdr:row>
      <xdr:rowOff>152618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169145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125802</xdr:rowOff>
    </xdr:from>
    <xdr:to>
      <xdr:col>24</xdr:col>
      <xdr:colOff>114300</xdr:colOff>
      <xdr:row>37</xdr:row>
      <xdr:rowOff>55952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9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104229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7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39914</xdr:rowOff>
    </xdr:from>
    <xdr:to>
      <xdr:col>20</xdr:col>
      <xdr:colOff>38100</xdr:colOff>
      <xdr:row>36</xdr:row>
      <xdr:rowOff>141514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132641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0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14768</xdr:rowOff>
    </xdr:from>
    <xdr:to>
      <xdr:col>15</xdr:col>
      <xdr:colOff>101600</xdr:colOff>
      <xdr:row>38</xdr:row>
      <xdr:rowOff>116368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52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107495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62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94125</xdr:rowOff>
    </xdr:from>
    <xdr:to>
      <xdr:col>10</xdr:col>
      <xdr:colOff>165100</xdr:colOff>
      <xdr:row>39</xdr:row>
      <xdr:rowOff>24275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6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15402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70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67346</xdr:rowOff>
    </xdr:from>
    <xdr:to>
      <xdr:col>6</xdr:col>
      <xdr:colOff>38100</xdr:colOff>
      <xdr:row>36</xdr:row>
      <xdr:rowOff>168946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3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160073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3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12865</xdr:rowOff>
    </xdr:from>
    <xdr:to>
      <xdr:col>24</xdr:col>
      <xdr:colOff>62865</xdr:colOff>
      <xdr:row>58</xdr:row>
      <xdr:rowOff>122648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85365"/>
          <a:ext cx="1270" cy="148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126475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7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122648</xdr:rowOff>
    </xdr:from>
    <xdr:to>
      <xdr:col>24</xdr:col>
      <xdr:colOff>152400</xdr:colOff>
      <xdr:row>58</xdr:row>
      <xdr:rowOff>122648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130992</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12865</xdr:rowOff>
    </xdr:from>
    <xdr:to>
      <xdr:col>24</xdr:col>
      <xdr:colOff>152400</xdr:colOff>
      <xdr:row>50</xdr:row>
      <xdr:rowOff>12865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8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30957</xdr:rowOff>
    </xdr:from>
    <xdr:to>
      <xdr:col>24</xdr:col>
      <xdr:colOff>63500</xdr:colOff>
      <xdr:row>57</xdr:row>
      <xdr:rowOff>70080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03607"/>
          <a:ext cx="838200" cy="3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55904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285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77477</xdr:rowOff>
    </xdr:from>
    <xdr:to>
      <xdr:col>24</xdr:col>
      <xdr:colOff>114300</xdr:colOff>
      <xdr:row>58</xdr:row>
      <xdr:rowOff>7627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70080</xdr:rowOff>
    </xdr:from>
    <xdr:to>
      <xdr:col>19</xdr:col>
      <xdr:colOff>177800</xdr:colOff>
      <xdr:row>57</xdr:row>
      <xdr:rowOff>139576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42730"/>
          <a:ext cx="889000" cy="6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53513</xdr:rowOff>
    </xdr:from>
    <xdr:to>
      <xdr:col>20</xdr:col>
      <xdr:colOff>38100</xdr:colOff>
      <xdr:row>57</xdr:row>
      <xdr:rowOff>155113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146240</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1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139576</xdr:rowOff>
    </xdr:from>
    <xdr:to>
      <xdr:col>15</xdr:col>
      <xdr:colOff>50800</xdr:colOff>
      <xdr:row>58</xdr:row>
      <xdr:rowOff>14841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12226"/>
          <a:ext cx="889000" cy="4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66593</xdr:rowOff>
    </xdr:from>
    <xdr:to>
      <xdr:col>15</xdr:col>
      <xdr:colOff>101600</xdr:colOff>
      <xdr:row>57</xdr:row>
      <xdr:rowOff>168193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13270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1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11863</xdr:rowOff>
    </xdr:from>
    <xdr:to>
      <xdr:col>10</xdr:col>
      <xdr:colOff>114300</xdr:colOff>
      <xdr:row>58</xdr:row>
      <xdr:rowOff>14841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55963"/>
          <a:ext cx="889000" cy="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88580</xdr:rowOff>
    </xdr:from>
    <xdr:to>
      <xdr:col>10</xdr:col>
      <xdr:colOff>165100</xdr:colOff>
      <xdr:row>58</xdr:row>
      <xdr:rowOff>18730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35257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3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132959</xdr:rowOff>
    </xdr:from>
    <xdr:to>
      <xdr:col>6</xdr:col>
      <xdr:colOff>38100</xdr:colOff>
      <xdr:row>58</xdr:row>
      <xdr:rowOff>63109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54236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9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151607</xdr:rowOff>
    </xdr:from>
    <xdr:to>
      <xdr:col>24</xdr:col>
      <xdr:colOff>114300</xdr:colOff>
      <xdr:row>57</xdr:row>
      <xdr:rowOff>81757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5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3034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19280</xdr:rowOff>
    </xdr:from>
    <xdr:to>
      <xdr:col>20</xdr:col>
      <xdr:colOff>38100</xdr:colOff>
      <xdr:row>57</xdr:row>
      <xdr:rowOff>120880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9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137407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56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88776</xdr:rowOff>
    </xdr:from>
    <xdr:to>
      <xdr:col>15</xdr:col>
      <xdr:colOff>101600</xdr:colOff>
      <xdr:row>58</xdr:row>
      <xdr:rowOff>18926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6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10053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954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135491</xdr:rowOff>
    </xdr:from>
    <xdr:to>
      <xdr:col>10</xdr:col>
      <xdr:colOff>165100</xdr:colOff>
      <xdr:row>58</xdr:row>
      <xdr:rowOff>65641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56768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0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132513</xdr:rowOff>
    </xdr:from>
    <xdr:to>
      <xdr:col>6</xdr:col>
      <xdr:colOff>38100</xdr:colOff>
      <xdr:row>58</xdr:row>
      <xdr:rowOff>62663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79190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8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153104</xdr:rowOff>
    </xdr:from>
    <xdr:to>
      <xdr:col>24</xdr:col>
      <xdr:colOff>62865</xdr:colOff>
      <xdr:row>78</xdr:row>
      <xdr:rowOff>157927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6054"/>
          <a:ext cx="1270" cy="120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161754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3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157927</xdr:rowOff>
    </xdr:from>
    <xdr:to>
      <xdr:col>24</xdr:col>
      <xdr:colOff>152400</xdr:colOff>
      <xdr:row>78</xdr:row>
      <xdr:rowOff>157927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1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99781</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10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153104</xdr:rowOff>
    </xdr:from>
    <xdr:to>
      <xdr:col>24</xdr:col>
      <xdr:colOff>152400</xdr:colOff>
      <xdr:row>71</xdr:row>
      <xdr:rowOff>153104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155786</xdr:rowOff>
    </xdr:from>
    <xdr:to>
      <xdr:col>24</xdr:col>
      <xdr:colOff>63500</xdr:colOff>
      <xdr:row>76</xdr:row>
      <xdr:rowOff>42949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14536"/>
          <a:ext cx="838200" cy="5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111820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705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133393</xdr:rowOff>
    </xdr:from>
    <xdr:to>
      <xdr:col>24</xdr:col>
      <xdr:colOff>114300</xdr:colOff>
      <xdr:row>76</xdr:row>
      <xdr:rowOff>63543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42949</xdr:rowOff>
    </xdr:from>
    <xdr:to>
      <xdr:col>19</xdr:col>
      <xdr:colOff>177800</xdr:colOff>
      <xdr:row>76</xdr:row>
      <xdr:rowOff>51850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73149"/>
          <a:ext cx="889000" cy="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10795</xdr:rowOff>
    </xdr:from>
    <xdr:to>
      <xdr:col>20</xdr:col>
      <xdr:colOff>38100</xdr:colOff>
      <xdr:row>76</xdr:row>
      <xdr:rowOff>112395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103522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13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51850</xdr:rowOff>
    </xdr:from>
    <xdr:to>
      <xdr:col>15</xdr:col>
      <xdr:colOff>50800</xdr:colOff>
      <xdr:row>76</xdr:row>
      <xdr:rowOff>55240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82050"/>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151757</xdr:rowOff>
    </xdr:from>
    <xdr:to>
      <xdr:col>15</xdr:col>
      <xdr:colOff>101600</xdr:colOff>
      <xdr:row>76</xdr:row>
      <xdr:rowOff>81907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98434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85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55240</xdr:rowOff>
    </xdr:from>
    <xdr:to>
      <xdr:col>10</xdr:col>
      <xdr:colOff>114300</xdr:colOff>
      <xdr:row>76</xdr:row>
      <xdr:rowOff>109303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085440"/>
          <a:ext cx="889000" cy="5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116614</xdr:rowOff>
    </xdr:from>
    <xdr:to>
      <xdr:col>10</xdr:col>
      <xdr:colOff>165100</xdr:colOff>
      <xdr:row>76</xdr:row>
      <xdr:rowOff>46763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63291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75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93639</xdr:rowOff>
    </xdr:from>
    <xdr:to>
      <xdr:col>6</xdr:col>
      <xdr:colOff>38100</xdr:colOff>
      <xdr:row>77</xdr:row>
      <xdr:rowOff>23789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14916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1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104986</xdr:rowOff>
    </xdr:from>
    <xdr:to>
      <xdr:col>24</xdr:col>
      <xdr:colOff>114300</xdr:colOff>
      <xdr:row>76</xdr:row>
      <xdr:rowOff>35136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6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127863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15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163599</xdr:rowOff>
    </xdr:from>
    <xdr:to>
      <xdr:col>20</xdr:col>
      <xdr:colOff>38100</xdr:colOff>
      <xdr:row>76</xdr:row>
      <xdr:rowOff>93749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2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110276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79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1050</xdr:rowOff>
    </xdr:from>
    <xdr:to>
      <xdr:col>15</xdr:col>
      <xdr:colOff>101600</xdr:colOff>
      <xdr:row>76</xdr:row>
      <xdr:rowOff>102650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3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93777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2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4440</xdr:rowOff>
    </xdr:from>
    <xdr:to>
      <xdr:col>10</xdr:col>
      <xdr:colOff>165100</xdr:colOff>
      <xdr:row>76</xdr:row>
      <xdr:rowOff>106040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97167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127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58503</xdr:rowOff>
    </xdr:from>
    <xdr:to>
      <xdr:col>6</xdr:col>
      <xdr:colOff>38100</xdr:colOff>
      <xdr:row>76</xdr:row>
      <xdr:rowOff>160103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8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5181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63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143929</xdr:rowOff>
    </xdr:from>
    <xdr:to>
      <xdr:col>24</xdr:col>
      <xdr:colOff>62865</xdr:colOff>
      <xdr:row>99</xdr:row>
      <xdr:rowOff>131432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4429"/>
          <a:ext cx="1270" cy="153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135259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10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131432</xdr:rowOff>
    </xdr:from>
    <xdr:to>
      <xdr:col>24</xdr:col>
      <xdr:colOff>152400</xdr:colOff>
      <xdr:row>99</xdr:row>
      <xdr:rowOff>131432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10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90606</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143929</xdr:rowOff>
    </xdr:from>
    <xdr:to>
      <xdr:col>24</xdr:col>
      <xdr:colOff>152400</xdr:colOff>
      <xdr:row>90</xdr:row>
      <xdr:rowOff>143929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160934</xdr:rowOff>
    </xdr:from>
    <xdr:to>
      <xdr:col>24</xdr:col>
      <xdr:colOff>63500</xdr:colOff>
      <xdr:row>96</xdr:row>
      <xdr:rowOff>51815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448684"/>
          <a:ext cx="838200" cy="6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35031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4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56604</xdr:rowOff>
    </xdr:from>
    <xdr:to>
      <xdr:col>24</xdr:col>
      <xdr:colOff>114300</xdr:colOff>
      <xdr:row>96</xdr:row>
      <xdr:rowOff>158204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1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51815</xdr:rowOff>
    </xdr:from>
    <xdr:to>
      <xdr:col>19</xdr:col>
      <xdr:colOff>177800</xdr:colOff>
      <xdr:row>96</xdr:row>
      <xdr:rowOff>94653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511015"/>
          <a:ext cx="889000" cy="4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136525</xdr:rowOff>
    </xdr:from>
    <xdr:to>
      <xdr:col>20</xdr:col>
      <xdr:colOff>38100</xdr:colOff>
      <xdr:row>97</xdr:row>
      <xdr:rowOff>66675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57802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8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92202</xdr:rowOff>
    </xdr:from>
    <xdr:to>
      <xdr:col>15</xdr:col>
      <xdr:colOff>50800</xdr:colOff>
      <xdr:row>96</xdr:row>
      <xdr:rowOff>94653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551402"/>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10643</xdr:rowOff>
    </xdr:from>
    <xdr:to>
      <xdr:col>15</xdr:col>
      <xdr:colOff>101600</xdr:colOff>
      <xdr:row>96</xdr:row>
      <xdr:rowOff>112243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4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2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59131</xdr:rowOff>
    </xdr:from>
    <xdr:to>
      <xdr:col>10</xdr:col>
      <xdr:colOff>114300</xdr:colOff>
      <xdr:row>96</xdr:row>
      <xdr:rowOff>92202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518331"/>
          <a:ext cx="889000" cy="3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123749</xdr:rowOff>
    </xdr:from>
    <xdr:to>
      <xdr:col>10</xdr:col>
      <xdr:colOff>165100</xdr:colOff>
      <xdr:row>97</xdr:row>
      <xdr:rowOff>53899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45026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7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161646</xdr:rowOff>
    </xdr:from>
    <xdr:to>
      <xdr:col>6</xdr:col>
      <xdr:colOff>38100</xdr:colOff>
      <xdr:row>97</xdr:row>
      <xdr:rowOff>91796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82923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7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110134</xdr:rowOff>
    </xdr:from>
    <xdr:to>
      <xdr:col>24</xdr:col>
      <xdr:colOff>114300</xdr:colOff>
      <xdr:row>96</xdr:row>
      <xdr:rowOff>40284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39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133011</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1015</xdr:rowOff>
    </xdr:from>
    <xdr:to>
      <xdr:col>20</xdr:col>
      <xdr:colOff>38100</xdr:colOff>
      <xdr:row>96</xdr:row>
      <xdr:rowOff>102615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46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119142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23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43853</xdr:rowOff>
    </xdr:from>
    <xdr:to>
      <xdr:col>15</xdr:col>
      <xdr:colOff>101600</xdr:colOff>
      <xdr:row>96</xdr:row>
      <xdr:rowOff>145453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50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136580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59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41402</xdr:rowOff>
    </xdr:from>
    <xdr:to>
      <xdr:col>10</xdr:col>
      <xdr:colOff>165100</xdr:colOff>
      <xdr:row>96</xdr:row>
      <xdr:rowOff>143002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5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159529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27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8331</xdr:rowOff>
    </xdr:from>
    <xdr:to>
      <xdr:col>6</xdr:col>
      <xdr:colOff>38100</xdr:colOff>
      <xdr:row>96</xdr:row>
      <xdr:rowOff>109931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46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126458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24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150444</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65394"/>
          <a:ext cx="1270" cy="1189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97121</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4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150444</xdr:rowOff>
    </xdr:from>
    <xdr:to>
      <xdr:col>55</xdr:col>
      <xdr:colOff>88900</xdr:colOff>
      <xdr:row>31</xdr:row>
      <xdr:rowOff>150444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6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89408</xdr:rowOff>
    </xdr:from>
    <xdr:to>
      <xdr:col>55</xdr:col>
      <xdr:colOff>0</xdr:colOff>
      <xdr:row>38</xdr:row>
      <xdr:rowOff>124155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04508"/>
          <a:ext cx="8382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95775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679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72898</xdr:rowOff>
    </xdr:from>
    <xdr:to>
      <xdr:col>55</xdr:col>
      <xdr:colOff>50800</xdr:colOff>
      <xdr:row>38</xdr:row>
      <xdr:rowOff>3048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121183</xdr:rowOff>
    </xdr:from>
    <xdr:to>
      <xdr:col>50</xdr:col>
      <xdr:colOff>114300</xdr:colOff>
      <xdr:row>38</xdr:row>
      <xdr:rowOff>124155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36283"/>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75412</xdr:rowOff>
    </xdr:from>
    <xdr:to>
      <xdr:col>50</xdr:col>
      <xdr:colOff>165100</xdr:colOff>
      <xdr:row>38</xdr:row>
      <xdr:rowOff>5562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22089</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113640</xdr:rowOff>
    </xdr:from>
    <xdr:to>
      <xdr:col>45</xdr:col>
      <xdr:colOff>177800</xdr:colOff>
      <xdr:row>38</xdr:row>
      <xdr:rowOff>121183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28740"/>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92329</xdr:rowOff>
    </xdr:from>
    <xdr:to>
      <xdr:col>46</xdr:col>
      <xdr:colOff>38100</xdr:colOff>
      <xdr:row>38</xdr:row>
      <xdr:rowOff>22479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39006</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113640</xdr:rowOff>
    </xdr:from>
    <xdr:to>
      <xdr:col>41</xdr:col>
      <xdr:colOff>50800</xdr:colOff>
      <xdr:row>38</xdr:row>
      <xdr:rowOff>121412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28740"/>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82728</xdr:rowOff>
    </xdr:from>
    <xdr:to>
      <xdr:col>41</xdr:col>
      <xdr:colOff>101600</xdr:colOff>
      <xdr:row>38</xdr:row>
      <xdr:rowOff>12878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29405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0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96444</xdr:rowOff>
    </xdr:from>
    <xdr:to>
      <xdr:col>36</xdr:col>
      <xdr:colOff>165100</xdr:colOff>
      <xdr:row>38</xdr:row>
      <xdr:rowOff>26594</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43121</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15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38608</xdr:rowOff>
    </xdr:from>
    <xdr:to>
      <xdr:col>55</xdr:col>
      <xdr:colOff>50800</xdr:colOff>
      <xdr:row>38</xdr:row>
      <xdr:rowOff>140208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124985</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68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73355</xdr:rowOff>
    </xdr:from>
    <xdr:to>
      <xdr:col>50</xdr:col>
      <xdr:colOff>165100</xdr:colOff>
      <xdr:row>39</xdr:row>
      <xdr:rowOff>3505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166082</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82333" y="66811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70383</xdr:rowOff>
    </xdr:from>
    <xdr:to>
      <xdr:col>46</xdr:col>
      <xdr:colOff>38100</xdr:colOff>
      <xdr:row>39</xdr:row>
      <xdr:rowOff>533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8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163110</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93333" y="6678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62840</xdr:rowOff>
    </xdr:from>
    <xdr:to>
      <xdr:col>41</xdr:col>
      <xdr:colOff>101600</xdr:colOff>
      <xdr:row>38</xdr:row>
      <xdr:rowOff>164440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155567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70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70612</xdr:rowOff>
    </xdr:from>
    <xdr:to>
      <xdr:col>36</xdr:col>
      <xdr:colOff>165100</xdr:colOff>
      <xdr:row>39</xdr:row>
      <xdr:rowOff>762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163339</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15333" y="66784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112154</xdr:rowOff>
    </xdr:from>
    <xdr:to>
      <xdr:col>54</xdr:col>
      <xdr:colOff>189865</xdr:colOff>
      <xdr:row>58</xdr:row>
      <xdr:rowOff>37237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9027554"/>
          <a:ext cx="1270" cy="95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41064</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8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37237</xdr:rowOff>
    </xdr:from>
    <xdr:to>
      <xdr:col>55</xdr:col>
      <xdr:colOff>88900</xdr:colOff>
      <xdr:row>58</xdr:row>
      <xdr:rowOff>37237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8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58831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80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231,025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112154</xdr:rowOff>
    </xdr:from>
    <xdr:to>
      <xdr:col>55</xdr:col>
      <xdr:colOff>88900</xdr:colOff>
      <xdr:row>52</xdr:row>
      <xdr:rowOff>112154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902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129322</xdr:rowOff>
    </xdr:from>
    <xdr:to>
      <xdr:col>55</xdr:col>
      <xdr:colOff>0</xdr:colOff>
      <xdr:row>57</xdr:row>
      <xdr:rowOff>142329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01972"/>
          <a:ext cx="838200" cy="1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146790</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7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123913</xdr:rowOff>
    </xdr:from>
    <xdr:to>
      <xdr:col>55</xdr:col>
      <xdr:colOff>50800</xdr:colOff>
      <xdr:row>57</xdr:row>
      <xdr:rowOff>54063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142329</xdr:rowOff>
    </xdr:from>
    <xdr:to>
      <xdr:col>50</xdr:col>
      <xdr:colOff>114300</xdr:colOff>
      <xdr:row>57</xdr:row>
      <xdr:rowOff>145799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914979"/>
          <a:ext cx="889000" cy="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103951</xdr:rowOff>
    </xdr:from>
    <xdr:to>
      <xdr:col>50</xdr:col>
      <xdr:colOff>165100</xdr:colOff>
      <xdr:row>57</xdr:row>
      <xdr:rowOff>34101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50628</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134644</xdr:rowOff>
    </xdr:from>
    <xdr:to>
      <xdr:col>45</xdr:col>
      <xdr:colOff>177800</xdr:colOff>
      <xdr:row>57</xdr:row>
      <xdr:rowOff>145799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907294"/>
          <a:ext cx="8890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108048</xdr:rowOff>
    </xdr:from>
    <xdr:to>
      <xdr:col>46</xdr:col>
      <xdr:colOff>38100</xdr:colOff>
      <xdr:row>57</xdr:row>
      <xdr:rowOff>38198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54725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134644</xdr:rowOff>
    </xdr:from>
    <xdr:to>
      <xdr:col>41</xdr:col>
      <xdr:colOff>50800</xdr:colOff>
      <xdr:row>57</xdr:row>
      <xdr:rowOff>150389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07294"/>
          <a:ext cx="889000" cy="1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141698</xdr:rowOff>
    </xdr:from>
    <xdr:to>
      <xdr:col>41</xdr:col>
      <xdr:colOff>101600</xdr:colOff>
      <xdr:row>57</xdr:row>
      <xdr:rowOff>71848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88375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155318</xdr:rowOff>
    </xdr:from>
    <xdr:to>
      <xdr:col>36</xdr:col>
      <xdr:colOff>165100</xdr:colOff>
      <xdr:row>57</xdr:row>
      <xdr:rowOff>85468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101995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78522</xdr:rowOff>
    </xdr:from>
    <xdr:to>
      <xdr:col>55</xdr:col>
      <xdr:colOff>50800</xdr:colOff>
      <xdr:row>58</xdr:row>
      <xdr:rowOff>8672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5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164899</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6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91529</xdr:rowOff>
    </xdr:from>
    <xdr:to>
      <xdr:col>50</xdr:col>
      <xdr:colOff>165100</xdr:colOff>
      <xdr:row>58</xdr:row>
      <xdr:rowOff>21679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6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12806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9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94999</xdr:rowOff>
    </xdr:from>
    <xdr:to>
      <xdr:col>46</xdr:col>
      <xdr:colOff>38100</xdr:colOff>
      <xdr:row>58</xdr:row>
      <xdr:rowOff>25149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6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16276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96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83844</xdr:rowOff>
    </xdr:from>
    <xdr:to>
      <xdr:col>41</xdr:col>
      <xdr:colOff>101600</xdr:colOff>
      <xdr:row>58</xdr:row>
      <xdr:rowOff>13994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5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5121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4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99589</xdr:rowOff>
    </xdr:from>
    <xdr:to>
      <xdr:col>36</xdr:col>
      <xdr:colOff>165100</xdr:colOff>
      <xdr:row>58</xdr:row>
      <xdr:rowOff>29739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7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20866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91391</xdr:rowOff>
    </xdr:from>
    <xdr:to>
      <xdr:col>54</xdr:col>
      <xdr:colOff>189865</xdr:colOff>
      <xdr:row>78</xdr:row>
      <xdr:rowOff>7317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092891"/>
          <a:ext cx="1270" cy="1287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11144</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38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7317</xdr:rowOff>
    </xdr:from>
    <xdr:to>
      <xdr:col>55</xdr:col>
      <xdr:colOff>88900</xdr:colOff>
      <xdr:row>78</xdr:row>
      <xdr:rowOff>7317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38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38068</xdr:rowOff>
    </xdr:from>
    <xdr:ext cx="599010"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6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228,453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91391</xdr:rowOff>
    </xdr:from>
    <xdr:to>
      <xdr:col>55</xdr:col>
      <xdr:colOff>88900</xdr:colOff>
      <xdr:row>70</xdr:row>
      <xdr:rowOff>91391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092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134973</xdr:rowOff>
    </xdr:from>
    <xdr:to>
      <xdr:col>55</xdr:col>
      <xdr:colOff>0</xdr:colOff>
      <xdr:row>77</xdr:row>
      <xdr:rowOff>142163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336623"/>
          <a:ext cx="838200" cy="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10124</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040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158697</xdr:rowOff>
    </xdr:from>
    <xdr:to>
      <xdr:col>55</xdr:col>
      <xdr:colOff>50800</xdr:colOff>
      <xdr:row>77</xdr:row>
      <xdr:rowOff>88847</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1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139911</xdr:rowOff>
    </xdr:from>
    <xdr:to>
      <xdr:col>50</xdr:col>
      <xdr:colOff>114300</xdr:colOff>
      <xdr:row>77</xdr:row>
      <xdr:rowOff>142163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8750300" y="13341561"/>
          <a:ext cx="889000" cy="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9702</xdr:rowOff>
    </xdr:from>
    <xdr:to>
      <xdr:col>50</xdr:col>
      <xdr:colOff>165100</xdr:colOff>
      <xdr:row>77</xdr:row>
      <xdr:rowOff>111302</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127829</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29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139911</xdr:rowOff>
    </xdr:from>
    <xdr:to>
      <xdr:col>45</xdr:col>
      <xdr:colOff>177800</xdr:colOff>
      <xdr:row>77</xdr:row>
      <xdr:rowOff>148633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341561"/>
          <a:ext cx="889000" cy="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171098</xdr:rowOff>
    </xdr:from>
    <xdr:to>
      <xdr:col>46</xdr:col>
      <xdr:colOff>38100</xdr:colOff>
      <xdr:row>77</xdr:row>
      <xdr:rowOff>101248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20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117775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297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136420</xdr:rowOff>
    </xdr:from>
    <xdr:to>
      <xdr:col>41</xdr:col>
      <xdr:colOff>50800</xdr:colOff>
      <xdr:row>77</xdr:row>
      <xdr:rowOff>148633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338070"/>
          <a:ext cx="8890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27789</xdr:rowOff>
    </xdr:from>
    <xdr:to>
      <xdr:col>41</xdr:col>
      <xdr:colOff>101600</xdr:colOff>
      <xdr:row>77</xdr:row>
      <xdr:rowOff>129389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22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145916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300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168853</xdr:rowOff>
    </xdr:from>
    <xdr:to>
      <xdr:col>36</xdr:col>
      <xdr:colOff>165100</xdr:colOff>
      <xdr:row>77</xdr:row>
      <xdr:rowOff>99003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115530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297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84173</xdr:rowOff>
    </xdr:from>
    <xdr:to>
      <xdr:col>55</xdr:col>
      <xdr:colOff>50800</xdr:colOff>
      <xdr:row>78</xdr:row>
      <xdr:rowOff>14323</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28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170550</xdr:rowOff>
    </xdr:from>
    <xdr:ext cx="534377"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20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91363</xdr:rowOff>
    </xdr:from>
    <xdr:to>
      <xdr:col>50</xdr:col>
      <xdr:colOff>165100</xdr:colOff>
      <xdr:row>78</xdr:row>
      <xdr:rowOff>21513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29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12640</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38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89111</xdr:rowOff>
    </xdr:from>
    <xdr:to>
      <xdr:col>46</xdr:col>
      <xdr:colOff>38100</xdr:colOff>
      <xdr:row>78</xdr:row>
      <xdr:rowOff>19261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29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10388</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8" y="1338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97833</xdr:rowOff>
    </xdr:from>
    <xdr:to>
      <xdr:col>41</xdr:col>
      <xdr:colOff>101600</xdr:colOff>
      <xdr:row>78</xdr:row>
      <xdr:rowOff>27983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29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19110</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39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85620</xdr:rowOff>
    </xdr:from>
    <xdr:to>
      <xdr:col>36</xdr:col>
      <xdr:colOff>165100</xdr:colOff>
      <xdr:row>78</xdr:row>
      <xdr:rowOff>15770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28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6897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37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49933</xdr:rowOff>
    </xdr:from>
    <xdr:to>
      <xdr:col>54</xdr:col>
      <xdr:colOff>189865</xdr:colOff>
      <xdr:row>98</xdr:row>
      <xdr:rowOff>32838</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480433"/>
          <a:ext cx="1270" cy="135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36665</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8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32838</xdr:rowOff>
    </xdr:from>
    <xdr:to>
      <xdr:col>55</xdr:col>
      <xdr:colOff>88900</xdr:colOff>
      <xdr:row>98</xdr:row>
      <xdr:rowOff>32838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8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168060</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25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319,634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49933</xdr:rowOff>
    </xdr:from>
    <xdr:to>
      <xdr:col>55</xdr:col>
      <xdr:colOff>88900</xdr:colOff>
      <xdr:row>90</xdr:row>
      <xdr:rowOff>49933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48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32404</xdr:rowOff>
    </xdr:from>
    <xdr:to>
      <xdr:col>55</xdr:col>
      <xdr:colOff>0</xdr:colOff>
      <xdr:row>97</xdr:row>
      <xdr:rowOff>38133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9639300" y="16663054"/>
          <a:ext cx="838200" cy="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94133</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381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71256</xdr:rowOff>
    </xdr:from>
    <xdr:to>
      <xdr:col>55</xdr:col>
      <xdr:colOff>50800</xdr:colOff>
      <xdr:row>97</xdr:row>
      <xdr:rowOff>1406</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16128</xdr:rowOff>
    </xdr:from>
    <xdr:to>
      <xdr:col>50</xdr:col>
      <xdr:colOff>114300</xdr:colOff>
      <xdr:row>97</xdr:row>
      <xdr:rowOff>38133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8750300" y="16646778"/>
          <a:ext cx="889000" cy="2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91804</xdr:rowOff>
    </xdr:from>
    <xdr:to>
      <xdr:col>50</xdr:col>
      <xdr:colOff>165100</xdr:colOff>
      <xdr:row>97</xdr:row>
      <xdr:rowOff>21954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38481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16128</xdr:rowOff>
    </xdr:from>
    <xdr:to>
      <xdr:col>45</xdr:col>
      <xdr:colOff>177800</xdr:colOff>
      <xdr:row>97</xdr:row>
      <xdr:rowOff>39385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7861300" y="16646778"/>
          <a:ext cx="889000" cy="2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85082</xdr:rowOff>
    </xdr:from>
    <xdr:to>
      <xdr:col>46</xdr:col>
      <xdr:colOff>38100</xdr:colOff>
      <xdr:row>97</xdr:row>
      <xdr:rowOff>15232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31759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3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39385</xdr:rowOff>
    </xdr:from>
    <xdr:to>
      <xdr:col>41</xdr:col>
      <xdr:colOff>50800</xdr:colOff>
      <xdr:row>97</xdr:row>
      <xdr:rowOff>93842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6972300" y="16670035"/>
          <a:ext cx="889000" cy="5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102836</xdr:rowOff>
    </xdr:from>
    <xdr:to>
      <xdr:col>41</xdr:col>
      <xdr:colOff>101600</xdr:colOff>
      <xdr:row>97</xdr:row>
      <xdr:rowOff>32986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49513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3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129966</xdr:rowOff>
    </xdr:from>
    <xdr:to>
      <xdr:col>36</xdr:col>
      <xdr:colOff>165100</xdr:colOff>
      <xdr:row>97</xdr:row>
      <xdr:rowOff>60116</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5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76643</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3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153054</xdr:rowOff>
    </xdr:from>
    <xdr:to>
      <xdr:col>55</xdr:col>
      <xdr:colOff>50800</xdr:colOff>
      <xdr:row>97</xdr:row>
      <xdr:rowOff>83204</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61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131481</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59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158783</xdr:rowOff>
    </xdr:from>
    <xdr:to>
      <xdr:col>50</xdr:col>
      <xdr:colOff>165100</xdr:colOff>
      <xdr:row>97</xdr:row>
      <xdr:rowOff>88933</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61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80060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71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136778</xdr:rowOff>
    </xdr:from>
    <xdr:to>
      <xdr:col>46</xdr:col>
      <xdr:colOff>38100</xdr:colOff>
      <xdr:row>97</xdr:row>
      <xdr:rowOff>66928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59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58055</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160035</xdr:rowOff>
    </xdr:from>
    <xdr:to>
      <xdr:col>41</xdr:col>
      <xdr:colOff>101600</xdr:colOff>
      <xdr:row>97</xdr:row>
      <xdr:rowOff>90185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61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81312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71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43042</xdr:rowOff>
    </xdr:from>
    <xdr:to>
      <xdr:col>36</xdr:col>
      <xdr:colOff>165100</xdr:colOff>
      <xdr:row>97</xdr:row>
      <xdr:rowOff>144642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67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135769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7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121679</xdr:rowOff>
    </xdr:from>
    <xdr:to>
      <xdr:col>85</xdr:col>
      <xdr:colOff>126364</xdr:colOff>
      <xdr:row>39</xdr:row>
      <xdr:rowOff>88550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436629"/>
          <a:ext cx="1269" cy="13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92377</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7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88550</xdr:rowOff>
    </xdr:from>
    <xdr:to>
      <xdr:col>86</xdr:col>
      <xdr:colOff>25400</xdr:colOff>
      <xdr:row>39</xdr:row>
      <xdr:rowOff>88550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68356</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2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87,946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121679</xdr:rowOff>
    </xdr:from>
    <xdr:to>
      <xdr:col>86</xdr:col>
      <xdr:colOff>25400</xdr:colOff>
      <xdr:row>31</xdr:row>
      <xdr:rowOff>121679</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43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148634</xdr:rowOff>
    </xdr:from>
    <xdr:to>
      <xdr:col>85</xdr:col>
      <xdr:colOff>127000</xdr:colOff>
      <xdr:row>37</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320834"/>
          <a:ext cx="838200" cy="6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149223</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321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170796</xdr:rowOff>
    </xdr:from>
    <xdr:to>
      <xdr:col>85</xdr:col>
      <xdr:colOff>177800</xdr:colOff>
      <xdr:row>37</xdr:row>
      <xdr:rowOff>100946</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34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148634</xdr:rowOff>
    </xdr:from>
    <xdr:to>
      <xdr:col>81</xdr:col>
      <xdr:colOff>50800</xdr:colOff>
      <xdr:row>37</xdr:row>
      <xdr:rowOff>76607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320834"/>
          <a:ext cx="889000" cy="9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147212</xdr:rowOff>
    </xdr:from>
    <xdr:to>
      <xdr:col>81</xdr:col>
      <xdr:colOff>101600</xdr:colOff>
      <xdr:row>37</xdr:row>
      <xdr:rowOff>77362</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31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68489</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4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47651</xdr:rowOff>
    </xdr:from>
    <xdr:to>
      <xdr:col>76</xdr:col>
      <xdr:colOff>114300</xdr:colOff>
      <xdr:row>37</xdr:row>
      <xdr:rowOff>76607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5191151"/>
          <a:ext cx="889000" cy="122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40227</xdr:rowOff>
    </xdr:from>
    <xdr:to>
      <xdr:col>76</xdr:col>
      <xdr:colOff>165100</xdr:colOff>
      <xdr:row>37</xdr:row>
      <xdr:rowOff>141827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8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132954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47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47651</xdr:rowOff>
    </xdr:from>
    <xdr:to>
      <xdr:col>71</xdr:col>
      <xdr:colOff>177800</xdr:colOff>
      <xdr:row>37</xdr:row>
      <xdr:rowOff>49689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5191151"/>
          <a:ext cx="889000" cy="120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14853</xdr:rowOff>
    </xdr:from>
    <xdr:to>
      <xdr:col>72</xdr:col>
      <xdr:colOff>38100</xdr:colOff>
      <xdr:row>37</xdr:row>
      <xdr:rowOff>116453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107580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45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80880</xdr:rowOff>
    </xdr:from>
    <xdr:to>
      <xdr:col>67</xdr:col>
      <xdr:colOff>101600</xdr:colOff>
      <xdr:row>38</xdr:row>
      <xdr:rowOff>11030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42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2157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51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165100</xdr:rowOff>
    </xdr:from>
    <xdr:to>
      <xdr:col>85</xdr:col>
      <xdr:colOff>177800</xdr:colOff>
      <xdr:row>37</xdr:row>
      <xdr:rowOff>95250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16527</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18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97834</xdr:rowOff>
    </xdr:from>
    <xdr:to>
      <xdr:col>81</xdr:col>
      <xdr:colOff>101600</xdr:colOff>
      <xdr:row>37</xdr:row>
      <xdr:rowOff>27984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27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44511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04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25807</xdr:rowOff>
    </xdr:from>
    <xdr:to>
      <xdr:col>76</xdr:col>
      <xdr:colOff>165100</xdr:colOff>
      <xdr:row>37</xdr:row>
      <xdr:rowOff>127407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36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143934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4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29</xdr:row>
      <xdr:rowOff>168301</xdr:rowOff>
    </xdr:from>
    <xdr:to>
      <xdr:col>72</xdr:col>
      <xdr:colOff>38100</xdr:colOff>
      <xdr:row>30</xdr:row>
      <xdr:rowOff>98451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514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28</xdr:row>
      <xdr:rowOff>114978</xdr:rowOff>
    </xdr:from>
    <xdr:ext cx="59901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03795" y="491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170339</xdr:rowOff>
    </xdr:from>
    <xdr:to>
      <xdr:col>67</xdr:col>
      <xdr:colOff>101600</xdr:colOff>
      <xdr:row>37</xdr:row>
      <xdr:rowOff>100489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34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117016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11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124691</xdr:rowOff>
    </xdr:from>
    <xdr:to>
      <xdr:col>85</xdr:col>
      <xdr:colOff>126364</xdr:colOff>
      <xdr:row>58</xdr:row>
      <xdr:rowOff>29273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97191"/>
          <a:ext cx="1269" cy="127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33100</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997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29273</xdr:rowOff>
    </xdr:from>
    <xdr:to>
      <xdr:col>86</xdr:col>
      <xdr:colOff>25400</xdr:colOff>
      <xdr:row>58</xdr:row>
      <xdr:rowOff>29273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9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71368</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47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124691</xdr:rowOff>
    </xdr:from>
    <xdr:to>
      <xdr:col>86</xdr:col>
      <xdr:colOff>25400</xdr:colOff>
      <xdr:row>50</xdr:row>
      <xdr:rowOff>124691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97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167080</xdr:rowOff>
    </xdr:from>
    <xdr:to>
      <xdr:col>85</xdr:col>
      <xdr:colOff>127000</xdr:colOff>
      <xdr:row>58</xdr:row>
      <xdr:rowOff>17713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939730"/>
          <a:ext cx="838200" cy="2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109824</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539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86947</xdr:rowOff>
    </xdr:from>
    <xdr:to>
      <xdr:col>85</xdr:col>
      <xdr:colOff>177800</xdr:colOff>
      <xdr:row>57</xdr:row>
      <xdr:rowOff>17097</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6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140164</xdr:rowOff>
    </xdr:from>
    <xdr:to>
      <xdr:col>81</xdr:col>
      <xdr:colOff>50800</xdr:colOff>
      <xdr:row>58</xdr:row>
      <xdr:rowOff>17713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912814"/>
          <a:ext cx="889000" cy="4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72754</xdr:rowOff>
    </xdr:from>
    <xdr:to>
      <xdr:col>81</xdr:col>
      <xdr:colOff>101600</xdr:colOff>
      <xdr:row>57</xdr:row>
      <xdr:rowOff>2904</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67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19431</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44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82014</xdr:rowOff>
    </xdr:from>
    <xdr:to>
      <xdr:col>76</xdr:col>
      <xdr:colOff>114300</xdr:colOff>
      <xdr:row>57</xdr:row>
      <xdr:rowOff>140164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854664"/>
          <a:ext cx="889000" cy="5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151536</xdr:rowOff>
    </xdr:from>
    <xdr:to>
      <xdr:col>76</xdr:col>
      <xdr:colOff>165100</xdr:colOff>
      <xdr:row>57</xdr:row>
      <xdr:rowOff>81686</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75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98213</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52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82014</xdr:rowOff>
    </xdr:from>
    <xdr:to>
      <xdr:col>71</xdr:col>
      <xdr:colOff>177800</xdr:colOff>
      <xdr:row>57</xdr:row>
      <xdr:rowOff>133985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854664"/>
          <a:ext cx="889000" cy="5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6839</xdr:rowOff>
    </xdr:from>
    <xdr:to>
      <xdr:col>72</xdr:col>
      <xdr:colOff>38100</xdr:colOff>
      <xdr:row>57</xdr:row>
      <xdr:rowOff>108439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77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124966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55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160491</xdr:rowOff>
    </xdr:from>
    <xdr:to>
      <xdr:col>67</xdr:col>
      <xdr:colOff>101600</xdr:colOff>
      <xdr:row>57</xdr:row>
      <xdr:rowOff>90641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76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107168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53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116280</xdr:rowOff>
    </xdr:from>
    <xdr:to>
      <xdr:col>85</xdr:col>
      <xdr:colOff>177800</xdr:colOff>
      <xdr:row>58</xdr:row>
      <xdr:rowOff>46430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88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31207</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0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138363</xdr:rowOff>
    </xdr:from>
    <xdr:to>
      <xdr:col>81</xdr:col>
      <xdr:colOff>101600</xdr:colOff>
      <xdr:row>58</xdr:row>
      <xdr:rowOff>68513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1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59640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0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89364</xdr:rowOff>
    </xdr:from>
    <xdr:to>
      <xdr:col>76</xdr:col>
      <xdr:colOff>165100</xdr:colOff>
      <xdr:row>58</xdr:row>
      <xdr:rowOff>19514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86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10641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95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31214</xdr:rowOff>
    </xdr:from>
    <xdr:to>
      <xdr:col>72</xdr:col>
      <xdr:colOff>38100</xdr:colOff>
      <xdr:row>57</xdr:row>
      <xdr:rowOff>132814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80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123941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89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83185</xdr:rowOff>
    </xdr:from>
    <xdr:to>
      <xdr:col>67</xdr:col>
      <xdr:colOff>101600</xdr:colOff>
      <xdr:row>58</xdr:row>
      <xdr:rowOff>13335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4462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81418</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082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67875</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61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28095</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5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790,594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81418</xdr:rowOff>
    </xdr:from>
    <xdr:to>
      <xdr:col>86</xdr:col>
      <xdr:colOff>25400</xdr:colOff>
      <xdr:row>70</xdr:row>
      <xdr:rowOff>81418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08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44004</xdr:rowOff>
    </xdr:from>
    <xdr:to>
      <xdr:col>85</xdr:col>
      <xdr:colOff>127000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88554"/>
          <a:ext cx="838200" cy="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156774</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58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133897</xdr:rowOff>
    </xdr:from>
    <xdr:to>
      <xdr:col>85</xdr:col>
      <xdr:colOff>177800</xdr:colOff>
      <xdr:row>79</xdr:row>
      <xdr:rowOff>64047</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44004</xdr:rowOff>
    </xdr:from>
    <xdr:to>
      <xdr:col>81</xdr:col>
      <xdr:colOff>50800</xdr:colOff>
      <xdr:row>79</xdr:row>
      <xdr:rowOff>44292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588554"/>
          <a:ext cx="889000" cy="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145901</xdr:rowOff>
    </xdr:from>
    <xdr:to>
      <xdr:col>81</xdr:col>
      <xdr:colOff>101600</xdr:colOff>
      <xdr:row>79</xdr:row>
      <xdr:rowOff>76051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92578</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42315</xdr:rowOff>
    </xdr:from>
    <xdr:to>
      <xdr:col>76</xdr:col>
      <xdr:colOff>114300</xdr:colOff>
      <xdr:row>79</xdr:row>
      <xdr:rowOff>44292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86865"/>
          <a:ext cx="889000" cy="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135756</xdr:rowOff>
    </xdr:from>
    <xdr:to>
      <xdr:col>76</xdr:col>
      <xdr:colOff>165100</xdr:colOff>
      <xdr:row>79</xdr:row>
      <xdr:rowOff>65906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82433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34269</xdr:rowOff>
    </xdr:from>
    <xdr:to>
      <xdr:col>71</xdr:col>
      <xdr:colOff>177800</xdr:colOff>
      <xdr:row>79</xdr:row>
      <xdr:rowOff>42315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78819"/>
          <a:ext cx="88900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146447</xdr:rowOff>
    </xdr:from>
    <xdr:to>
      <xdr:col>72</xdr:col>
      <xdr:colOff>38100</xdr:colOff>
      <xdr:row>79</xdr:row>
      <xdr:rowOff>76597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93124</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68428" y="132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153995</xdr:rowOff>
    </xdr:from>
    <xdr:to>
      <xdr:col>67</xdr:col>
      <xdr:colOff>101600</xdr:colOff>
      <xdr:row>79</xdr:row>
      <xdr:rowOff>84145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100672</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79428" y="1330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112325</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8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164654</xdr:rowOff>
    </xdr:from>
    <xdr:to>
      <xdr:col>81</xdr:col>
      <xdr:colOff>101600</xdr:colOff>
      <xdr:row>79</xdr:row>
      <xdr:rowOff>94804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3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85931</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630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164942</xdr:rowOff>
    </xdr:from>
    <xdr:to>
      <xdr:col>76</xdr:col>
      <xdr:colOff>165100</xdr:colOff>
      <xdr:row>79</xdr:row>
      <xdr:rowOff>95092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86219</xdr:rowOff>
    </xdr:from>
    <xdr:ext cx="313932"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35333" y="136307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162965</xdr:rowOff>
    </xdr:from>
    <xdr:to>
      <xdr:col>72</xdr:col>
      <xdr:colOff>38100</xdr:colOff>
      <xdr:row>79</xdr:row>
      <xdr:rowOff>93115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3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84242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62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154919</xdr:rowOff>
    </xdr:from>
    <xdr:to>
      <xdr:col>67</xdr:col>
      <xdr:colOff>101600</xdr:colOff>
      <xdr:row>79</xdr:row>
      <xdr:rowOff>85069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2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76196</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62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6418</xdr:rowOff>
    </xdr:from>
    <xdr:to>
      <xdr:col>85</xdr:col>
      <xdr:colOff>126364</xdr:colOff>
      <xdr:row>98</xdr:row>
      <xdr:rowOff>21377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436918"/>
          <a:ext cx="1269" cy="138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25204</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8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21377</xdr:rowOff>
    </xdr:from>
    <xdr:to>
      <xdr:col>86</xdr:col>
      <xdr:colOff>25400</xdr:colOff>
      <xdr:row>98</xdr:row>
      <xdr:rowOff>21377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82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124545</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21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6418</xdr:rowOff>
    </xdr:from>
    <xdr:to>
      <xdr:col>86</xdr:col>
      <xdr:colOff>25400</xdr:colOff>
      <xdr:row>90</xdr:row>
      <xdr:rowOff>6418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43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4590</xdr:rowOff>
    </xdr:from>
    <xdr:to>
      <xdr:col>85</xdr:col>
      <xdr:colOff>127000</xdr:colOff>
      <xdr:row>95</xdr:row>
      <xdr:rowOff>61244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292340"/>
          <a:ext cx="838200" cy="5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3219</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290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24792</xdr:rowOff>
    </xdr:from>
    <xdr:to>
      <xdr:col>85</xdr:col>
      <xdr:colOff>177800</xdr:colOff>
      <xdr:row>95</xdr:row>
      <xdr:rowOff>126392</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44678</xdr:rowOff>
    </xdr:from>
    <xdr:to>
      <xdr:col>81</xdr:col>
      <xdr:colOff>50800</xdr:colOff>
      <xdr:row>95</xdr:row>
      <xdr:rowOff>61244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332428"/>
          <a:ext cx="889000" cy="1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54282</xdr:rowOff>
    </xdr:from>
    <xdr:to>
      <xdr:col>81</xdr:col>
      <xdr:colOff>101600</xdr:colOff>
      <xdr:row>95</xdr:row>
      <xdr:rowOff>155882</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147009</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43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44678</xdr:rowOff>
    </xdr:from>
    <xdr:to>
      <xdr:col>76</xdr:col>
      <xdr:colOff>114300</xdr:colOff>
      <xdr:row>95</xdr:row>
      <xdr:rowOff>55629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332428"/>
          <a:ext cx="889000" cy="1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35399</xdr:rowOff>
    </xdr:from>
    <xdr:to>
      <xdr:col>76</xdr:col>
      <xdr:colOff>165100</xdr:colOff>
      <xdr:row>95</xdr:row>
      <xdr:rowOff>136999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128126</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41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81986</xdr:rowOff>
    </xdr:from>
    <xdr:to>
      <xdr:col>71</xdr:col>
      <xdr:colOff>177800</xdr:colOff>
      <xdr:row>95</xdr:row>
      <xdr:rowOff>55629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198286"/>
          <a:ext cx="889000" cy="14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56576</xdr:rowOff>
    </xdr:from>
    <xdr:to>
      <xdr:col>72</xdr:col>
      <xdr:colOff>38100</xdr:colOff>
      <xdr:row>95</xdr:row>
      <xdr:rowOff>158176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149303</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43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40253</xdr:rowOff>
    </xdr:from>
    <xdr:to>
      <xdr:col>67</xdr:col>
      <xdr:colOff>101600</xdr:colOff>
      <xdr:row>95</xdr:row>
      <xdr:rowOff>141853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132980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42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125240</xdr:rowOff>
    </xdr:from>
    <xdr:to>
      <xdr:col>85</xdr:col>
      <xdr:colOff>177800</xdr:colOff>
      <xdr:row>95</xdr:row>
      <xdr:rowOff>55390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24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148117</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09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10444</xdr:rowOff>
    </xdr:from>
    <xdr:to>
      <xdr:col>81</xdr:col>
      <xdr:colOff>101600</xdr:colOff>
      <xdr:row>95</xdr:row>
      <xdr:rowOff>112044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29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128571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07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165328</xdr:rowOff>
    </xdr:from>
    <xdr:to>
      <xdr:col>76</xdr:col>
      <xdr:colOff>165100</xdr:colOff>
      <xdr:row>95</xdr:row>
      <xdr:rowOff>95478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28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112005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05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4829</xdr:rowOff>
    </xdr:from>
    <xdr:to>
      <xdr:col>72</xdr:col>
      <xdr:colOff>38100</xdr:colOff>
      <xdr:row>95</xdr:row>
      <xdr:rowOff>106429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29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122956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06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31186</xdr:rowOff>
    </xdr:from>
    <xdr:to>
      <xdr:col>67</xdr:col>
      <xdr:colOff>101600</xdr:colOff>
      <xdr:row>94</xdr:row>
      <xdr:rowOff>132786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14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149313</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14795" y="1592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59690</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203190"/>
          <a:ext cx="1269"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6367</xdr:rowOff>
    </xdr:from>
    <xdr:ext cx="378565"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4978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59690</xdr:rowOff>
    </xdr:from>
    <xdr:to>
      <xdr:col>116</xdr:col>
      <xdr:colOff>152400</xdr:colOff>
      <xdr:row>30</xdr:row>
      <xdr:rowOff>59690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136542</xdr:rowOff>
    </xdr:from>
    <xdr:ext cx="313932"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113665</xdr:rowOff>
    </xdr:from>
    <xdr:to>
      <xdr:col>116</xdr:col>
      <xdr:colOff>114300</xdr:colOff>
      <xdr:row>39</xdr:row>
      <xdr:rowOff>43815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117475</xdr:rowOff>
    </xdr:from>
    <xdr:to>
      <xdr:col>112</xdr:col>
      <xdr:colOff>38100</xdr:colOff>
      <xdr:row>39</xdr:row>
      <xdr:rowOff>47625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64152</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66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20320</xdr:rowOff>
    </xdr:from>
    <xdr:to>
      <xdr:col>107</xdr:col>
      <xdr:colOff>101600</xdr:colOff>
      <xdr:row>37</xdr:row>
      <xdr:rowOff>121920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138447</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24130</xdr:rowOff>
    </xdr:from>
    <xdr:to>
      <xdr:col>102</xdr:col>
      <xdr:colOff>165100</xdr:colOff>
      <xdr:row>37</xdr:row>
      <xdr:rowOff>125730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142257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xdr:rowOff>
    </xdr:from>
    <xdr:to>
      <xdr:col>98</xdr:col>
      <xdr:colOff>38100</xdr:colOff>
      <xdr:row>37</xdr:row>
      <xdr:rowOff>106680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123207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92092</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人口一人当たりのコストは総務費が最も高く、一人あたり</a:t>
          </a:r>
          <a:r>
            <a:rPr kumimoji="1" lang="en-US" altLang="ja-JP" sz="1300">
              <a:latin typeface="ＭＳ Ｐゴシック" panose="020B0600070205080204" pitchFamily="50" charset="-128"/>
              <a:ea typeface="ＭＳ Ｐゴシック" panose="020B0600070205080204" pitchFamily="50" charset="-128"/>
            </a:rPr>
            <a:t>187,083</a:t>
          </a:r>
          <a:r>
            <a:rPr kumimoji="1" lang="ja-JP" altLang="en-US" sz="1300">
              <a:latin typeface="ＭＳ Ｐゴシック" panose="020B0600070205080204" pitchFamily="50" charset="-128"/>
              <a:ea typeface="ＭＳ Ｐゴシック" panose="020B0600070205080204" pitchFamily="50" charset="-128"/>
            </a:rPr>
            <a:t>円となっている。前年度と比較すると</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％の増加となっている。主な要因は、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年度に完成予定の新庁舎建設事業費の増によるものである。</a:t>
          </a:r>
        </a:p>
        <a:p>
          <a:r>
            <a:rPr kumimoji="1" lang="ja-JP" altLang="en-US" sz="1300">
              <a:latin typeface="ＭＳ Ｐゴシック" panose="020B0600070205080204" pitchFamily="50" charset="-128"/>
              <a:ea typeface="ＭＳ Ｐゴシック" panose="020B0600070205080204" pitchFamily="50" charset="-128"/>
            </a:rPr>
            <a:t>　人口一人当たりの民生費は</a:t>
          </a:r>
          <a:r>
            <a:rPr kumimoji="1" lang="en-US" altLang="ja-JP" sz="1300">
              <a:latin typeface="ＭＳ Ｐゴシック" panose="020B0600070205080204" pitchFamily="50" charset="-128"/>
              <a:ea typeface="ＭＳ Ｐゴシック" panose="020B0600070205080204" pitchFamily="50" charset="-128"/>
            </a:rPr>
            <a:t>175,389</a:t>
          </a:r>
          <a:r>
            <a:rPr kumimoji="1" lang="ja-JP" altLang="en-US" sz="1300">
              <a:latin typeface="ＭＳ Ｐゴシック" panose="020B0600070205080204" pitchFamily="50" charset="-128"/>
              <a:ea typeface="ＭＳ Ｐゴシック" panose="020B0600070205080204" pitchFamily="50" charset="-128"/>
            </a:rPr>
            <a:t>円で近年増加傾向であり、主な要因は、児童福祉費の増加や多様化する障害福祉の需要に応えるため、福祉サービスに重点的に取り組んできたことが要因である。</a:t>
          </a:r>
        </a:p>
        <a:p>
          <a:r>
            <a:rPr kumimoji="1" lang="ja-JP" altLang="en-US" sz="1300">
              <a:latin typeface="ＭＳ Ｐゴシック" panose="020B0600070205080204" pitchFamily="50" charset="-128"/>
              <a:ea typeface="ＭＳ Ｐゴシック" panose="020B0600070205080204" pitchFamily="50" charset="-128"/>
            </a:rPr>
            <a:t>　人口一人当たりの衛生費も類似団体平均値に比べ高止まりしている。主な要因はつがる西北五広域連合負担金や西海岸衛生処理組合負担金の増によるものである。</a:t>
          </a:r>
        </a:p>
        <a:p>
          <a:r>
            <a:rPr kumimoji="1" lang="ja-JP" altLang="en-US" sz="1300">
              <a:latin typeface="ＭＳ Ｐゴシック" panose="020B0600070205080204" pitchFamily="50" charset="-128"/>
              <a:ea typeface="ＭＳ Ｐゴシック" panose="020B0600070205080204" pitchFamily="50" charset="-128"/>
            </a:rPr>
            <a:t>　今後は繰上償還の検討や事業の取捨選択を行い、将来的に発生する費用を抑制するよう努める。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今年度は例年と比較して少雪であったことから、除排雪経費が減となり、財政調整基金への積立額が増となったことによって、実質単年度収支は前年度比</a:t>
          </a:r>
          <a:r>
            <a:rPr kumimoji="1" lang="en-US" altLang="ja-JP" sz="1200">
              <a:latin typeface="ＭＳ ゴシック" pitchFamily="49" charset="-128"/>
              <a:ea typeface="ＭＳ ゴシック" pitchFamily="49" charset="-128"/>
            </a:rPr>
            <a:t>6.98</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3.26</a:t>
          </a:r>
          <a:r>
            <a:rPr kumimoji="1" lang="ja-JP" altLang="en-US" sz="1200">
              <a:latin typeface="ＭＳ ゴシック" pitchFamily="49" charset="-128"/>
              <a:ea typeface="ＭＳ ゴシック" pitchFamily="49" charset="-128"/>
            </a:rPr>
            <a:t>％となった。</a:t>
          </a:r>
        </a:p>
        <a:p>
          <a:r>
            <a:rPr kumimoji="1" lang="ja-JP" altLang="en-US" sz="1200">
              <a:latin typeface="ＭＳ ゴシック" pitchFamily="49" charset="-128"/>
              <a:ea typeface="ＭＳ ゴシック" pitchFamily="49" charset="-128"/>
            </a:rPr>
            <a:t>　既に新庁舎建設事業に着手しており、今後も多額の一般財源が見込まれることから厳しい状況が続く見込み。</a:t>
          </a:r>
        </a:p>
        <a:p>
          <a:r>
            <a:rPr kumimoji="1" lang="ja-JP" altLang="en-US" sz="1200">
              <a:latin typeface="ＭＳ ゴシック" pitchFamily="49" charset="-128"/>
              <a:ea typeface="ＭＳ ゴシック" pitchFamily="49" charset="-128"/>
            </a:rPr>
            <a:t>　そのため、職員の退職者不補充や事務事業の見直し、施設運営費削減などこれまで以上の行財政改革に取り組み財政の健全化を図る。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すべての会計において収支が黒字となったため、連結実質収支も黒字となった。水道事業会計については、平成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年度から簡易水道事業と統合したため、黒字額が増加している。また、国民健康保険事業については、経営主体が町から青森県へ移行したことに伴い、経営の安定化が図られ黒字額が増加している。</a:t>
          </a:r>
        </a:p>
        <a:p>
          <a:r>
            <a:rPr kumimoji="1" lang="ja-JP" altLang="en-US" sz="1400">
              <a:latin typeface="ＭＳ ゴシック" pitchFamily="49" charset="-128"/>
              <a:ea typeface="ＭＳ ゴシック" pitchFamily="49" charset="-128"/>
            </a:rPr>
            <a:t>　公営事業において、国民健康保険事業、介護保険事業、後期高齢者医療事業は基準額どおりの繰出金により収支の均衡が図れている。</a:t>
          </a:r>
        </a:p>
        <a:p>
          <a:r>
            <a:rPr kumimoji="1" lang="ja-JP" altLang="en-US" sz="1400">
              <a:latin typeface="ＭＳ ゴシック" pitchFamily="49" charset="-128"/>
              <a:ea typeface="ＭＳ ゴシック" pitchFamily="49" charset="-128"/>
            </a:rPr>
            <a:t>　公営企業において、上水道事業は基準額どおりの繰出金により、収支の均衡が図れている状況にあるが、農業集落排水事業及び公共下水道事業といった下水道事業は、繰出基準額のほかに赤字補てん的繰出金により収支の均衡を図っている。この赤字補てん的繰出金が多額であり、増加傾向にあるため、一般会計の収支を圧迫している。</a:t>
          </a:r>
        </a:p>
        <a:p>
          <a:r>
            <a:rPr kumimoji="1" lang="ja-JP" altLang="en-US" sz="1400">
              <a:latin typeface="ＭＳ ゴシック" pitchFamily="49" charset="-128"/>
              <a:ea typeface="ＭＳ ゴシック" pitchFamily="49" charset="-128"/>
            </a:rPr>
            <a:t>　今後も全ての会計において、歳入確保及び歳出削減に努めて、財政の健全化を図る。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7203369</v>
      </c>
      <c r="BO4" s="462"/>
      <c r="BP4" s="462"/>
      <c r="BQ4" s="462"/>
      <c r="BR4" s="462"/>
      <c r="BS4" s="462"/>
      <c r="BT4" s="462"/>
      <c r="BU4" s="463"/>
      <c r="BV4" s="461">
        <v>6952374</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2.2999999999999998</v>
      </c>
      <c r="CU4" s="646"/>
      <c r="CV4" s="646"/>
      <c r="CW4" s="646"/>
      <c r="CX4" s="646"/>
      <c r="CY4" s="646"/>
      <c r="CZ4" s="646"/>
      <c r="DA4" s="647"/>
      <c r="DB4" s="645">
        <v>1.8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7109819</v>
      </c>
      <c r="BO5" s="467"/>
      <c r="BP5" s="467"/>
      <c r="BQ5" s="467"/>
      <c r="BR5" s="467"/>
      <c r="BS5" s="467"/>
      <c r="BT5" s="467"/>
      <c r="BU5" s="468"/>
      <c r="BV5" s="466">
        <v>6876769</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96.7</v>
      </c>
      <c r="CU5" s="437"/>
      <c r="CV5" s="437"/>
      <c r="CW5" s="437"/>
      <c r="CX5" s="437"/>
      <c r="CY5" s="437"/>
      <c r="CZ5" s="437"/>
      <c r="DA5" s="438"/>
      <c r="DB5" s="436">
        <v>96.3</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93550</v>
      </c>
      <c r="BO6" s="467"/>
      <c r="BP6" s="467"/>
      <c r="BQ6" s="467"/>
      <c r="BR6" s="467"/>
      <c r="BS6" s="467"/>
      <c r="BT6" s="467"/>
      <c r="BU6" s="468"/>
      <c r="BV6" s="466">
        <v>75605</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99.5</v>
      </c>
      <c r="CU6" s="620"/>
      <c r="CV6" s="620"/>
      <c r="CW6" s="620"/>
      <c r="CX6" s="620"/>
      <c r="CY6" s="620"/>
      <c r="CZ6" s="620"/>
      <c r="DA6" s="621"/>
      <c r="DB6" s="619">
        <v>100.2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0</v>
      </c>
      <c r="BO7" s="467"/>
      <c r="BP7" s="467"/>
      <c r="BQ7" s="467"/>
      <c r="BR7" s="467"/>
      <c r="BS7" s="467"/>
      <c r="BT7" s="467"/>
      <c r="BU7" s="468"/>
      <c r="BV7" s="466">
        <v>52</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4119504</v>
      </c>
      <c r="CU7" s="467"/>
      <c r="CV7" s="467"/>
      <c r="CW7" s="467"/>
      <c r="CX7" s="467"/>
      <c r="CY7" s="467"/>
      <c r="CZ7" s="467"/>
      <c r="DA7" s="468"/>
      <c r="DB7" s="466">
        <v>4140044</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93550</v>
      </c>
      <c r="BO8" s="467"/>
      <c r="BP8" s="467"/>
      <c r="BQ8" s="467"/>
      <c r="BR8" s="467"/>
      <c r="BS8" s="467"/>
      <c r="BT8" s="467"/>
      <c r="BU8" s="468"/>
      <c r="BV8" s="466">
        <v>75553</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0.22</v>
      </c>
      <c r="CU8" s="580"/>
      <c r="CV8" s="580"/>
      <c r="CW8" s="580"/>
      <c r="CX8" s="580"/>
      <c r="CY8" s="580"/>
      <c r="CZ8" s="580"/>
      <c r="DA8" s="581"/>
      <c r="DB8" s="579">
        <v>0.21</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10126</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105</v>
      </c>
      <c r="AV9" s="524"/>
      <c r="AW9" s="524"/>
      <c r="AX9" s="524"/>
      <c r="AY9" s="446" t="s">
        <v>116</v>
      </c>
      <c r="AZ9" s="447"/>
      <c r="BA9" s="447"/>
      <c r="BB9" s="447"/>
      <c r="BC9" s="447"/>
      <c r="BD9" s="447"/>
      <c r="BE9" s="447"/>
      <c r="BF9" s="447"/>
      <c r="BG9" s="447"/>
      <c r="BH9" s="447"/>
      <c r="BI9" s="447"/>
      <c r="BJ9" s="447"/>
      <c r="BK9" s="447"/>
      <c r="BL9" s="447"/>
      <c r="BM9" s="448"/>
      <c r="BN9" s="466">
        <v>17997</v>
      </c>
      <c r="BO9" s="467"/>
      <c r="BP9" s="467"/>
      <c r="BQ9" s="467"/>
      <c r="BR9" s="467"/>
      <c r="BS9" s="467"/>
      <c r="BT9" s="467"/>
      <c r="BU9" s="468"/>
      <c r="BV9" s="466">
        <v>-14676</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18.5</v>
      </c>
      <c r="CU9" s="437"/>
      <c r="CV9" s="437"/>
      <c r="CW9" s="437"/>
      <c r="CX9" s="437"/>
      <c r="CY9" s="437"/>
      <c r="CZ9" s="437"/>
      <c r="DA9" s="438"/>
      <c r="DB9" s="436">
        <v>17.5</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11449</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35168</v>
      </c>
      <c r="BO10" s="467"/>
      <c r="BP10" s="467"/>
      <c r="BQ10" s="467"/>
      <c r="BR10" s="467"/>
      <c r="BS10" s="467"/>
      <c r="BT10" s="467"/>
      <c r="BU10" s="468"/>
      <c r="BV10" s="466">
        <v>4</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81256</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9730</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109</v>
      </c>
      <c r="AV12" s="524"/>
      <c r="AW12" s="524"/>
      <c r="AX12" s="524"/>
      <c r="AY12" s="446" t="s">
        <v>136</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139305</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9698</v>
      </c>
      <c r="S13" s="570"/>
      <c r="T13" s="570"/>
      <c r="U13" s="570"/>
      <c r="V13" s="571"/>
      <c r="W13" s="557" t="s">
        <v>140</v>
      </c>
      <c r="X13" s="479"/>
      <c r="Y13" s="479"/>
      <c r="Z13" s="479"/>
      <c r="AA13" s="479"/>
      <c r="AB13" s="480"/>
      <c r="AC13" s="442">
        <v>1050</v>
      </c>
      <c r="AD13" s="443"/>
      <c r="AE13" s="443"/>
      <c r="AF13" s="443"/>
      <c r="AG13" s="444"/>
      <c r="AH13" s="442">
        <v>1171</v>
      </c>
      <c r="AI13" s="443"/>
      <c r="AJ13" s="443"/>
      <c r="AK13" s="443"/>
      <c r="AL13" s="445"/>
      <c r="AM13" s="535" t="s">
        <v>141</v>
      </c>
      <c r="AN13" s="440"/>
      <c r="AO13" s="440"/>
      <c r="AP13" s="440"/>
      <c r="AQ13" s="440"/>
      <c r="AR13" s="440"/>
      <c r="AS13" s="440"/>
      <c r="AT13" s="441"/>
      <c r="AU13" s="523" t="s">
        <v>126</v>
      </c>
      <c r="AV13" s="524"/>
      <c r="AW13" s="524"/>
      <c r="AX13" s="524"/>
      <c r="AY13" s="446" t="s">
        <v>142</v>
      </c>
      <c r="AZ13" s="447"/>
      <c r="BA13" s="447"/>
      <c r="BB13" s="447"/>
      <c r="BC13" s="447"/>
      <c r="BD13" s="447"/>
      <c r="BE13" s="447"/>
      <c r="BF13" s="447"/>
      <c r="BG13" s="447"/>
      <c r="BH13" s="447"/>
      <c r="BI13" s="447"/>
      <c r="BJ13" s="447"/>
      <c r="BK13" s="447"/>
      <c r="BL13" s="447"/>
      <c r="BM13" s="448"/>
      <c r="BN13" s="466">
        <v>134421</v>
      </c>
      <c r="BO13" s="467"/>
      <c r="BP13" s="467"/>
      <c r="BQ13" s="467"/>
      <c r="BR13" s="467"/>
      <c r="BS13" s="467"/>
      <c r="BT13" s="467"/>
      <c r="BU13" s="468"/>
      <c r="BV13" s="466">
        <v>-153977</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14.6</v>
      </c>
      <c r="CU13" s="437"/>
      <c r="CV13" s="437"/>
      <c r="CW13" s="437"/>
      <c r="CX13" s="437"/>
      <c r="CY13" s="437"/>
      <c r="CZ13" s="437"/>
      <c r="DA13" s="438"/>
      <c r="DB13" s="436">
        <v>14.6</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10035</v>
      </c>
      <c r="S14" s="570"/>
      <c r="T14" s="570"/>
      <c r="U14" s="570"/>
      <c r="V14" s="571"/>
      <c r="W14" s="572"/>
      <c r="X14" s="482"/>
      <c r="Y14" s="482"/>
      <c r="Z14" s="482"/>
      <c r="AA14" s="482"/>
      <c r="AB14" s="483"/>
      <c r="AC14" s="562">
        <v>22.5</v>
      </c>
      <c r="AD14" s="563"/>
      <c r="AE14" s="563"/>
      <c r="AF14" s="563"/>
      <c r="AG14" s="564"/>
      <c r="AH14" s="562">
        <v>23.2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184.7</v>
      </c>
      <c r="CU14" s="574"/>
      <c r="CV14" s="574"/>
      <c r="CW14" s="574"/>
      <c r="CX14" s="574"/>
      <c r="CY14" s="574"/>
      <c r="CZ14" s="574"/>
      <c r="DA14" s="575"/>
      <c r="DB14" s="573">
        <v>187.8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146</v>
      </c>
      <c r="N15" s="567"/>
      <c r="O15" s="567"/>
      <c r="P15" s="567"/>
      <c r="Q15" s="568"/>
      <c r="R15" s="569">
        <v>10004</v>
      </c>
      <c r="S15" s="570"/>
      <c r="T15" s="570"/>
      <c r="U15" s="570"/>
      <c r="V15" s="571"/>
      <c r="W15" s="557" t="s">
        <v>147</v>
      </c>
      <c r="X15" s="479"/>
      <c r="Y15" s="479"/>
      <c r="Z15" s="479"/>
      <c r="AA15" s="479"/>
      <c r="AB15" s="480"/>
      <c r="AC15" s="442">
        <v>839</v>
      </c>
      <c r="AD15" s="443"/>
      <c r="AE15" s="443"/>
      <c r="AF15" s="443"/>
      <c r="AG15" s="444"/>
      <c r="AH15" s="442">
        <v>953</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830491</v>
      </c>
      <c r="BO15" s="462"/>
      <c r="BP15" s="462"/>
      <c r="BQ15" s="462"/>
      <c r="BR15" s="462"/>
      <c r="BS15" s="462"/>
      <c r="BT15" s="462"/>
      <c r="BU15" s="463"/>
      <c r="BV15" s="461">
        <v>833367</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18</v>
      </c>
      <c r="AD16" s="563"/>
      <c r="AE16" s="563"/>
      <c r="AF16" s="563"/>
      <c r="AG16" s="564"/>
      <c r="AH16" s="562">
        <v>18.8</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3795263</v>
      </c>
      <c r="BO16" s="467"/>
      <c r="BP16" s="467"/>
      <c r="BQ16" s="467"/>
      <c r="BR16" s="467"/>
      <c r="BS16" s="467"/>
      <c r="BT16" s="467"/>
      <c r="BU16" s="468"/>
      <c r="BV16" s="466">
        <v>3765733</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2777</v>
      </c>
      <c r="AD17" s="443"/>
      <c r="AE17" s="443"/>
      <c r="AF17" s="443"/>
      <c r="AG17" s="444"/>
      <c r="AH17" s="442">
        <v>2934</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1037603</v>
      </c>
      <c r="BO17" s="467"/>
      <c r="BP17" s="467"/>
      <c r="BQ17" s="467"/>
      <c r="BR17" s="467"/>
      <c r="BS17" s="467"/>
      <c r="BT17" s="467"/>
      <c r="BU17" s="468"/>
      <c r="BV17" s="466">
        <v>1046024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343.08</v>
      </c>
      <c r="M18" s="531"/>
      <c r="N18" s="531"/>
      <c r="O18" s="531"/>
      <c r="P18" s="531"/>
      <c r="Q18" s="531"/>
      <c r="R18" s="532"/>
      <c r="S18" s="532"/>
      <c r="T18" s="532"/>
      <c r="U18" s="532"/>
      <c r="V18" s="533"/>
      <c r="W18" s="547"/>
      <c r="X18" s="548"/>
      <c r="Y18" s="548"/>
      <c r="Z18" s="548"/>
      <c r="AA18" s="548"/>
      <c r="AB18" s="558"/>
      <c r="AC18" s="430">
        <v>59.5</v>
      </c>
      <c r="AD18" s="431"/>
      <c r="AE18" s="431"/>
      <c r="AF18" s="431"/>
      <c r="AG18" s="534"/>
      <c r="AH18" s="430">
        <v>58</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4040399</v>
      </c>
      <c r="BO18" s="467"/>
      <c r="BP18" s="467"/>
      <c r="BQ18" s="467"/>
      <c r="BR18" s="467"/>
      <c r="BS18" s="467"/>
      <c r="BT18" s="467"/>
      <c r="BU18" s="468"/>
      <c r="BV18" s="466">
        <v>4024402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30</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4843598</v>
      </c>
      <c r="BO19" s="467"/>
      <c r="BP19" s="467"/>
      <c r="BQ19" s="467"/>
      <c r="BR19" s="467"/>
      <c r="BS19" s="467"/>
      <c r="BT19" s="467"/>
      <c r="BU19" s="468"/>
      <c r="BV19" s="466">
        <v>4883139</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3851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9410855</v>
      </c>
      <c r="BO23" s="467"/>
      <c r="BP23" s="467"/>
      <c r="BQ23" s="467"/>
      <c r="BR23" s="467"/>
      <c r="BS23" s="467"/>
      <c r="BT23" s="467"/>
      <c r="BU23" s="468"/>
      <c r="BV23" s="466">
        <v>9636366</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7070</v>
      </c>
      <c r="R24" s="443"/>
      <c r="S24" s="443"/>
      <c r="T24" s="443"/>
      <c r="U24" s="443"/>
      <c r="V24" s="444"/>
      <c r="W24" s="508"/>
      <c r="X24" s="499"/>
      <c r="Y24" s="500"/>
      <c r="Z24" s="439" t="s">
        <v>171</v>
      </c>
      <c r="AA24" s="440"/>
      <c r="AB24" s="440"/>
      <c r="AC24" s="440"/>
      <c r="AD24" s="440"/>
      <c r="AE24" s="440"/>
      <c r="AF24" s="440"/>
      <c r="AG24" s="441"/>
      <c r="AH24" s="442">
        <v>116</v>
      </c>
      <c r="AI24" s="443"/>
      <c r="AJ24" s="443"/>
      <c r="AK24" s="443"/>
      <c r="AL24" s="444"/>
      <c r="AM24" s="442">
        <v>369344</v>
      </c>
      <c r="AN24" s="443"/>
      <c r="AO24" s="443"/>
      <c r="AP24" s="443"/>
      <c r="AQ24" s="443"/>
      <c r="AR24" s="444"/>
      <c r="AS24" s="442">
        <v>3184</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5568296</v>
      </c>
      <c r="BO24" s="467"/>
      <c r="BP24" s="467"/>
      <c r="BQ24" s="467"/>
      <c r="BR24" s="467"/>
      <c r="BS24" s="467"/>
      <c r="BT24" s="467"/>
      <c r="BU24" s="468"/>
      <c r="BV24" s="466">
        <v>5463647</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5650</v>
      </c>
      <c r="R25" s="443"/>
      <c r="S25" s="443"/>
      <c r="T25" s="443"/>
      <c r="U25" s="443"/>
      <c r="V25" s="444"/>
      <c r="W25" s="508"/>
      <c r="X25" s="499"/>
      <c r="Y25" s="500"/>
      <c r="Z25" s="439" t="s">
        <v>174</v>
      </c>
      <c r="AA25" s="440"/>
      <c r="AB25" s="440"/>
      <c r="AC25" s="440"/>
      <c r="AD25" s="440"/>
      <c r="AE25" s="440"/>
      <c r="AF25" s="440"/>
      <c r="AG25" s="441"/>
      <c r="AH25" s="442" t="s">
        <v>175</v>
      </c>
      <c r="AI25" s="443"/>
      <c r="AJ25" s="443"/>
      <c r="AK25" s="443"/>
      <c r="AL25" s="444"/>
      <c r="AM25" s="442" t="s">
        <v>130</v>
      </c>
      <c r="AN25" s="443"/>
      <c r="AO25" s="443"/>
      <c r="AP25" s="443"/>
      <c r="AQ25" s="443"/>
      <c r="AR25" s="444"/>
      <c r="AS25" s="442" t="s">
        <v>176</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2260615</v>
      </c>
      <c r="BO25" s="462"/>
      <c r="BP25" s="462"/>
      <c r="BQ25" s="462"/>
      <c r="BR25" s="462"/>
      <c r="BS25" s="462"/>
      <c r="BT25" s="462"/>
      <c r="BU25" s="463"/>
      <c r="BV25" s="461">
        <v>277974</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178</v>
      </c>
      <c r="F26" s="440"/>
      <c r="G26" s="440"/>
      <c r="H26" s="440"/>
      <c r="I26" s="440"/>
      <c r="J26" s="440"/>
      <c r="K26" s="441"/>
      <c r="L26" s="442">
        <v>1</v>
      </c>
      <c r="M26" s="443"/>
      <c r="N26" s="443"/>
      <c r="O26" s="443"/>
      <c r="P26" s="444"/>
      <c r="Q26" s="442">
        <v>5090</v>
      </c>
      <c r="R26" s="443"/>
      <c r="S26" s="443"/>
      <c r="T26" s="443"/>
      <c r="U26" s="443"/>
      <c r="V26" s="444"/>
      <c r="W26" s="508"/>
      <c r="X26" s="499"/>
      <c r="Y26" s="500"/>
      <c r="Z26" s="439" t="s">
        <v>179</v>
      </c>
      <c r="AA26" s="521"/>
      <c r="AB26" s="521"/>
      <c r="AC26" s="521"/>
      <c r="AD26" s="521"/>
      <c r="AE26" s="521"/>
      <c r="AF26" s="521"/>
      <c r="AG26" s="522"/>
      <c r="AH26" s="442" t="s">
        <v>175</v>
      </c>
      <c r="AI26" s="443"/>
      <c r="AJ26" s="443"/>
      <c r="AK26" s="443"/>
      <c r="AL26" s="444"/>
      <c r="AM26" s="442" t="s">
        <v>175</v>
      </c>
      <c r="AN26" s="443"/>
      <c r="AO26" s="443"/>
      <c r="AP26" s="443"/>
      <c r="AQ26" s="443"/>
      <c r="AR26" s="444"/>
      <c r="AS26" s="442" t="s">
        <v>175</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175</v>
      </c>
      <c r="BO26" s="467"/>
      <c r="BP26" s="467"/>
      <c r="BQ26" s="467"/>
      <c r="BR26" s="467"/>
      <c r="BS26" s="467"/>
      <c r="BT26" s="467"/>
      <c r="BU26" s="468"/>
      <c r="BV26" s="466" t="s">
        <v>175</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181</v>
      </c>
      <c r="F27" s="440"/>
      <c r="G27" s="440"/>
      <c r="H27" s="440"/>
      <c r="I27" s="440"/>
      <c r="J27" s="440"/>
      <c r="K27" s="441"/>
      <c r="L27" s="442">
        <v>1</v>
      </c>
      <c r="M27" s="443"/>
      <c r="N27" s="443"/>
      <c r="O27" s="443"/>
      <c r="P27" s="444"/>
      <c r="Q27" s="442">
        <v>2450</v>
      </c>
      <c r="R27" s="443"/>
      <c r="S27" s="443"/>
      <c r="T27" s="443"/>
      <c r="U27" s="443"/>
      <c r="V27" s="444"/>
      <c r="W27" s="508"/>
      <c r="X27" s="499"/>
      <c r="Y27" s="500"/>
      <c r="Z27" s="439" t="s">
        <v>182</v>
      </c>
      <c r="AA27" s="440"/>
      <c r="AB27" s="440"/>
      <c r="AC27" s="440"/>
      <c r="AD27" s="440"/>
      <c r="AE27" s="440"/>
      <c r="AF27" s="440"/>
      <c r="AG27" s="441"/>
      <c r="AH27" s="442">
        <v>2</v>
      </c>
      <c r="AI27" s="443"/>
      <c r="AJ27" s="443"/>
      <c r="AK27" s="443"/>
      <c r="AL27" s="444"/>
      <c r="AM27" s="442" t="s">
        <v>183</v>
      </c>
      <c r="AN27" s="443"/>
      <c r="AO27" s="443"/>
      <c r="AP27" s="443"/>
      <c r="AQ27" s="443"/>
      <c r="AR27" s="444"/>
      <c r="AS27" s="442" t="s">
        <v>184</v>
      </c>
      <c r="AT27" s="443"/>
      <c r="AU27" s="443"/>
      <c r="AV27" s="443"/>
      <c r="AW27" s="443"/>
      <c r="AX27" s="445"/>
      <c r="AY27" s="472" t="s">
        <v>185</v>
      </c>
      <c r="AZ27" s="473"/>
      <c r="BA27" s="473"/>
      <c r="BB27" s="473"/>
      <c r="BC27" s="473"/>
      <c r="BD27" s="473"/>
      <c r="BE27" s="473"/>
      <c r="BF27" s="473"/>
      <c r="BG27" s="473"/>
      <c r="BH27" s="473"/>
      <c r="BI27" s="473"/>
      <c r="BJ27" s="473"/>
      <c r="BK27" s="473"/>
      <c r="BL27" s="473"/>
      <c r="BM27" s="474"/>
      <c r="BN27" s="469" t="s">
        <v>130</v>
      </c>
      <c r="BO27" s="470"/>
      <c r="BP27" s="470"/>
      <c r="BQ27" s="470"/>
      <c r="BR27" s="470"/>
      <c r="BS27" s="470"/>
      <c r="BT27" s="470"/>
      <c r="BU27" s="471"/>
      <c r="BV27" s="469" t="s">
        <v>175</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186</v>
      </c>
      <c r="F28" s="440"/>
      <c r="G28" s="440"/>
      <c r="H28" s="440"/>
      <c r="I28" s="440"/>
      <c r="J28" s="440"/>
      <c r="K28" s="441"/>
      <c r="L28" s="442">
        <v>1</v>
      </c>
      <c r="M28" s="443"/>
      <c r="N28" s="443"/>
      <c r="O28" s="443"/>
      <c r="P28" s="444"/>
      <c r="Q28" s="442">
        <v>2100</v>
      </c>
      <c r="R28" s="443"/>
      <c r="S28" s="443"/>
      <c r="T28" s="443"/>
      <c r="U28" s="443"/>
      <c r="V28" s="444"/>
      <c r="W28" s="508"/>
      <c r="X28" s="499"/>
      <c r="Y28" s="500"/>
      <c r="Z28" s="439" t="s">
        <v>187</v>
      </c>
      <c r="AA28" s="440"/>
      <c r="AB28" s="440"/>
      <c r="AC28" s="440"/>
      <c r="AD28" s="440"/>
      <c r="AE28" s="440"/>
      <c r="AF28" s="440"/>
      <c r="AG28" s="441"/>
      <c r="AH28" s="442" t="s">
        <v>175</v>
      </c>
      <c r="AI28" s="443"/>
      <c r="AJ28" s="443"/>
      <c r="AK28" s="443"/>
      <c r="AL28" s="444"/>
      <c r="AM28" s="442" t="s">
        <v>175</v>
      </c>
      <c r="AN28" s="443"/>
      <c r="AO28" s="443"/>
      <c r="AP28" s="443"/>
      <c r="AQ28" s="443"/>
      <c r="AR28" s="444"/>
      <c r="AS28" s="442" t="s">
        <v>175</v>
      </c>
      <c r="AT28" s="443"/>
      <c r="AU28" s="443"/>
      <c r="AV28" s="443"/>
      <c r="AW28" s="443"/>
      <c r="AX28" s="445"/>
      <c r="AY28" s="449" t="s">
        <v>188</v>
      </c>
      <c r="AZ28" s="450"/>
      <c r="BA28" s="450"/>
      <c r="BB28" s="451"/>
      <c r="BC28" s="458" t="s">
        <v>48</v>
      </c>
      <c r="BD28" s="459"/>
      <c r="BE28" s="459"/>
      <c r="BF28" s="459"/>
      <c r="BG28" s="459"/>
      <c r="BH28" s="459"/>
      <c r="BI28" s="459"/>
      <c r="BJ28" s="459"/>
      <c r="BK28" s="459"/>
      <c r="BL28" s="459"/>
      <c r="BM28" s="460"/>
      <c r="BN28" s="461">
        <v>340932</v>
      </c>
      <c r="BO28" s="462"/>
      <c r="BP28" s="462"/>
      <c r="BQ28" s="462"/>
      <c r="BR28" s="462"/>
      <c r="BS28" s="462"/>
      <c r="BT28" s="462"/>
      <c r="BU28" s="463"/>
      <c r="BV28" s="461">
        <v>271764</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189</v>
      </c>
      <c r="F29" s="440"/>
      <c r="G29" s="440"/>
      <c r="H29" s="440"/>
      <c r="I29" s="440"/>
      <c r="J29" s="440"/>
      <c r="K29" s="441"/>
      <c r="L29" s="442">
        <v>10</v>
      </c>
      <c r="M29" s="443"/>
      <c r="N29" s="443"/>
      <c r="O29" s="443"/>
      <c r="P29" s="444"/>
      <c r="Q29" s="442">
        <v>2000</v>
      </c>
      <c r="R29" s="443"/>
      <c r="S29" s="443"/>
      <c r="T29" s="443"/>
      <c r="U29" s="443"/>
      <c r="V29" s="444"/>
      <c r="W29" s="509"/>
      <c r="X29" s="510"/>
      <c r="Y29" s="511"/>
      <c r="Z29" s="439" t="s">
        <v>190</v>
      </c>
      <c r="AA29" s="440"/>
      <c r="AB29" s="440"/>
      <c r="AC29" s="440"/>
      <c r="AD29" s="440"/>
      <c r="AE29" s="440"/>
      <c r="AF29" s="440"/>
      <c r="AG29" s="441"/>
      <c r="AH29" s="442">
        <v>118</v>
      </c>
      <c r="AI29" s="443"/>
      <c r="AJ29" s="443"/>
      <c r="AK29" s="443"/>
      <c r="AL29" s="444"/>
      <c r="AM29" s="442">
        <v>375876</v>
      </c>
      <c r="AN29" s="443"/>
      <c r="AO29" s="443"/>
      <c r="AP29" s="443"/>
      <c r="AQ29" s="443"/>
      <c r="AR29" s="444"/>
      <c r="AS29" s="442">
        <v>3185</v>
      </c>
      <c r="AT29" s="443"/>
      <c r="AU29" s="443"/>
      <c r="AV29" s="443"/>
      <c r="AW29" s="443"/>
      <c r="AX29" s="445"/>
      <c r="AY29" s="452"/>
      <c r="AZ29" s="453"/>
      <c r="BA29" s="453"/>
      <c r="BB29" s="454"/>
      <c r="BC29" s="446" t="s">
        <v>191</v>
      </c>
      <c r="BD29" s="447"/>
      <c r="BE29" s="447"/>
      <c r="BF29" s="447"/>
      <c r="BG29" s="447"/>
      <c r="BH29" s="447"/>
      <c r="BI29" s="447"/>
      <c r="BJ29" s="447"/>
      <c r="BK29" s="447"/>
      <c r="BL29" s="447"/>
      <c r="BM29" s="448"/>
      <c r="BN29" s="466">
        <v>14331</v>
      </c>
      <c r="BO29" s="467"/>
      <c r="BP29" s="467"/>
      <c r="BQ29" s="467"/>
      <c r="BR29" s="467"/>
      <c r="BS29" s="467"/>
      <c r="BT29" s="467"/>
      <c r="BU29" s="468"/>
      <c r="BV29" s="466">
        <v>99235</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192</v>
      </c>
      <c r="X30" s="519"/>
      <c r="Y30" s="519"/>
      <c r="Z30" s="519"/>
      <c r="AA30" s="519"/>
      <c r="AB30" s="519"/>
      <c r="AC30" s="519"/>
      <c r="AD30" s="519"/>
      <c r="AE30" s="519"/>
      <c r="AF30" s="519"/>
      <c r="AG30" s="520"/>
      <c r="AH30" s="430">
        <v>93.3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316562</v>
      </c>
      <c r="BO30" s="470"/>
      <c r="BP30" s="470"/>
      <c r="BQ30" s="470"/>
      <c r="BR30" s="470"/>
      <c r="BS30" s="470"/>
      <c r="BT30" s="470"/>
      <c r="BU30" s="471"/>
      <c r="BV30" s="469">
        <v>268089</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199</v>
      </c>
      <c r="D33" s="429"/>
      <c r="E33" s="428" t="s">
        <v>200</v>
      </c>
      <c r="F33" s="428"/>
      <c r="G33" s="428"/>
      <c r="H33" s="428"/>
      <c r="I33" s="428"/>
      <c r="J33" s="428"/>
      <c r="K33" s="428"/>
      <c r="L33" s="428"/>
      <c r="M33" s="428"/>
      <c r="N33" s="428"/>
      <c r="O33" s="428"/>
      <c r="P33" s="428"/>
      <c r="Q33" s="428"/>
      <c r="R33" s="428"/>
      <c r="S33" s="428"/>
      <c r="T33" s="216"/>
      <c r="U33" s="429" t="s">
        <v>201</v>
      </c>
      <c r="V33" s="429"/>
      <c r="W33" s="428" t="s">
        <v>202</v>
      </c>
      <c r="X33" s="428"/>
      <c r="Y33" s="428"/>
      <c r="Z33" s="428"/>
      <c r="AA33" s="428"/>
      <c r="AB33" s="428"/>
      <c r="AC33" s="428"/>
      <c r="AD33" s="428"/>
      <c r="AE33" s="428"/>
      <c r="AF33" s="428"/>
      <c r="AG33" s="428"/>
      <c r="AH33" s="428"/>
      <c r="AI33" s="428"/>
      <c r="AJ33" s="428"/>
      <c r="AK33" s="428"/>
      <c r="AL33" s="216"/>
      <c r="AM33" s="429" t="s">
        <v>203</v>
      </c>
      <c r="AN33" s="429"/>
      <c r="AO33" s="428" t="s">
        <v>204</v>
      </c>
      <c r="AP33" s="428"/>
      <c r="AQ33" s="428"/>
      <c r="AR33" s="428"/>
      <c r="AS33" s="428"/>
      <c r="AT33" s="428"/>
      <c r="AU33" s="428"/>
      <c r="AV33" s="428"/>
      <c r="AW33" s="428"/>
      <c r="AX33" s="428"/>
      <c r="AY33" s="428"/>
      <c r="AZ33" s="428"/>
      <c r="BA33" s="428"/>
      <c r="BB33" s="428"/>
      <c r="BC33" s="428"/>
      <c r="BD33" s="217"/>
      <c r="BE33" s="428" t="s">
        <v>205</v>
      </c>
      <c r="BF33" s="428"/>
      <c r="BG33" s="428" t="s">
        <v>206</v>
      </c>
      <c r="BH33" s="428"/>
      <c r="BI33" s="428"/>
      <c r="BJ33" s="428"/>
      <c r="BK33" s="428"/>
      <c r="BL33" s="428"/>
      <c r="BM33" s="428"/>
      <c r="BN33" s="428"/>
      <c r="BO33" s="428"/>
      <c r="BP33" s="428"/>
      <c r="BQ33" s="428"/>
      <c r="BR33" s="428"/>
      <c r="BS33" s="428"/>
      <c r="BT33" s="428"/>
      <c r="BU33" s="428"/>
      <c r="BV33" s="217"/>
      <c r="BW33" s="429" t="s">
        <v>205</v>
      </c>
      <c r="BX33" s="429"/>
      <c r="BY33" s="428" t="s">
        <v>207</v>
      </c>
      <c r="BZ33" s="428"/>
      <c r="CA33" s="428"/>
      <c r="CB33" s="428"/>
      <c r="CC33" s="428"/>
      <c r="CD33" s="428"/>
      <c r="CE33" s="428"/>
      <c r="CF33" s="428"/>
      <c r="CG33" s="428"/>
      <c r="CH33" s="428"/>
      <c r="CI33" s="428"/>
      <c r="CJ33" s="428"/>
      <c r="CK33" s="428"/>
      <c r="CL33" s="428"/>
      <c r="CM33" s="428"/>
      <c r="CN33" s="216"/>
      <c r="CO33" s="429" t="s">
        <v>203</v>
      </c>
      <c r="CP33" s="429"/>
      <c r="CQ33" s="428" t="s">
        <v>208</v>
      </c>
      <c r="CR33" s="428"/>
      <c r="CS33" s="428"/>
      <c r="CT33" s="428"/>
      <c r="CU33" s="428"/>
      <c r="CV33" s="428"/>
      <c r="CW33" s="428"/>
      <c r="CX33" s="428"/>
      <c r="CY33" s="428"/>
      <c r="CZ33" s="428"/>
      <c r="DA33" s="428"/>
      <c r="DB33" s="428"/>
      <c r="DC33" s="428"/>
      <c r="DD33" s="428"/>
      <c r="DE33" s="428"/>
      <c r="DF33" s="216"/>
      <c r="DG33" s="427" t="s">
        <v>209</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5</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9</v>
      </c>
      <c r="BF34" s="425"/>
      <c r="BG34" s="424" t="str">
        <f>IF('各会計、関係団体の財政状況及び健全化判断比率'!B32="","",'各会計、関係団体の財政状況及び健全化判断比率'!B32)</f>
        <v>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11</v>
      </c>
      <c r="BX34" s="425"/>
      <c r="BY34" s="424" t="str">
        <f>IF('各会計、関係団体の財政状況及び健全化判断比率'!B68="","",'各会計、関係団体の財政状況及び健全化判断比率'!B68)</f>
        <v>青森県市町村職員退職手当組合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墓地公園事業特別会計</v>
      </c>
      <c r="F35" s="424"/>
      <c r="G35" s="424"/>
      <c r="H35" s="424"/>
      <c r="I35" s="424"/>
      <c r="J35" s="424"/>
      <c r="K35" s="424"/>
      <c r="L35" s="424"/>
      <c r="M35" s="424"/>
      <c r="N35" s="424"/>
      <c r="O35" s="424"/>
      <c r="P35" s="424"/>
      <c r="Q35" s="424"/>
      <c r="R35" s="424"/>
      <c r="S35" s="424"/>
      <c r="T35" s="214"/>
      <c r="U35" s="425">
        <f>IF(W35="","",U34+1)</f>
        <v>6</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10</v>
      </c>
      <c r="BF35" s="425"/>
      <c r="BG35" s="424" t="str">
        <f>IF('各会計、関係団体の財政状況及び健全化判断比率'!B33="","",'各会計、関係団体の財政状況及び健全化判断比率'!B33)</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12</v>
      </c>
      <c r="BX35" s="425"/>
      <c r="BY35" s="424" t="str">
        <f>IF('各会計、関係団体の財政状況及び健全化判断比率'!B69="","",'各会計、関係団体の財政状況及び健全化判断比率'!B69)</f>
        <v>西北五広域福祉事務組合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小規模水道事業特別会計</v>
      </c>
      <c r="F36" s="424"/>
      <c r="G36" s="424"/>
      <c r="H36" s="424"/>
      <c r="I36" s="424"/>
      <c r="J36" s="424"/>
      <c r="K36" s="424"/>
      <c r="L36" s="424"/>
      <c r="M36" s="424"/>
      <c r="N36" s="424"/>
      <c r="O36" s="424"/>
      <c r="P36" s="424"/>
      <c r="Q36" s="424"/>
      <c r="R36" s="424"/>
      <c r="S36" s="424"/>
      <c r="T36" s="214"/>
      <c r="U36" s="425">
        <f t="shared" ref="U36:U43" si="4">IF(W36="","",U35+1)</f>
        <v>7</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13</v>
      </c>
      <c r="BX36" s="425"/>
      <c r="BY36" s="424" t="str">
        <f>IF('各会計、関係団体の財政状況及び健全化判断比率'!B70="","",'各会計、関係団体の財政状況及び健全化判断比率'!B70)</f>
        <v>西海岸衛生処理組合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f>IF(E37="","",C36+1)</f>
        <v>4</v>
      </c>
      <c r="D37" s="425"/>
      <c r="E37" s="424" t="str">
        <f>IF('各会計、関係団体の財政状況及び健全化判断比率'!B10="","",'各会計、関係団体の財政状況及び健全化判断比率'!B10)</f>
        <v>水産業振興事業特別会計</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14</v>
      </c>
      <c r="BX37" s="425"/>
      <c r="BY37" s="424" t="str">
        <f>IF('各会計、関係団体の財政状況及び健全化判断比率'!B71="","",'各会計、関係団体の財政状況及び健全化判断比率'!B71)</f>
        <v>青森県市町村総合事務組合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15</v>
      </c>
      <c r="BX38" s="425"/>
      <c r="BY38" s="424" t="str">
        <f>IF('各会計、関係団体の財政状況及び健全化判断比率'!B72="","",'各会計、関係団体の財政状況及び健全化判断比率'!B72)</f>
        <v>鰺ヶ沢地区消防事務組合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16</v>
      </c>
      <c r="BX39" s="425"/>
      <c r="BY39" s="424" t="str">
        <f>IF('各会計、関係団体の財政状況及び健全化判断比率'!B73="","",'各会計、関係団体の財政状況及び健全化判断比率'!B73)</f>
        <v>つがる西北五広域連合（一般会計）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17</v>
      </c>
      <c r="BX40" s="425"/>
      <c r="BY40" s="424" t="str">
        <f>IF('各会計、関係団体の財政状況及び健全化判断比率'!B74="","",'各会計、関係団体の財政状況及び健全化判断比率'!B74)</f>
        <v>つがる西北五広域連合（病院事業会計）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18</v>
      </c>
      <c r="BX41" s="425"/>
      <c r="BY41" s="424" t="str">
        <f>IF('各会計、関係団体の財政状況及び健全化判断比率'!B75="","",'各会計、関係団体の財政状況及び健全化判断比率'!B75)</f>
        <v>青森県後期高齢者医療広域連合（一般会計）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19</v>
      </c>
      <c r="BX42" s="425"/>
      <c r="BY42" s="424" t="str">
        <f>IF('各会計、関係団体の財政状況及び健全化判断比率'!B76="","",'各会計、関係団体の財政状況及び健全化判断比率'!B76)</f>
        <v>青森県後期高齢者医療広域連合（後期高齢者医療特別会計）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20</v>
      </c>
      <c r="BX43" s="425"/>
      <c r="BY43" s="424" t="str">
        <f>IF('各会計、関係団体の財政状況及び健全化判断比率'!B77="","",'各会計、関係団体の財政状況及び健全化判断比率'!B77)</f>
        <v>青森県交通災害共済組合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PAGttvEyxK4ynkTYYR8IvESQ1C/YgRlAAA8tQLgK3Lopn5Ml+rtpkWvZ8LDJn14p4fKh4yht/cLIIyRZPqC8Cg==" saltValue="g7wumXjj+pS/hfNTdTYAO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I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8" t="s">
        <v>568</v>
      </c>
      <c r="D34" s="1248"/>
      <c r="E34" s="1249"/>
      <c r="F34" s="32">
        <v>1.77</v>
      </c>
      <c r="G34" s="33">
        <v>2.14</v>
      </c>
      <c r="H34" s="33">
        <v>3.67</v>
      </c>
      <c r="I34" s="33">
        <v>4.0599999999999996</v>
      </c>
      <c r="J34" s="34">
        <v>4.7</v>
      </c>
      <c r="K34" s="22"/>
      <c r="L34" s="22"/>
      <c r="M34" s="22"/>
      <c r="N34" s="22"/>
      <c r="O34" s="22"/>
      <c r="P34" s="22"/>
    </row>
    <row r="35" spans="1:16" ht="39" customHeight="1" x14ac:dyDescent="0.15">
      <c r="A35" s="22"/>
      <c r="B35" s="35"/>
      <c r="C35" s="1242" t="s">
        <v>569</v>
      </c>
      <c r="D35" s="1243"/>
      <c r="E35" s="1244"/>
      <c r="F35" s="36">
        <v>1.93</v>
      </c>
      <c r="G35" s="37">
        <v>1.89</v>
      </c>
      <c r="H35" s="37">
        <v>1.96</v>
      </c>
      <c r="I35" s="37">
        <v>1.63</v>
      </c>
      <c r="J35" s="38">
        <v>2.0299999999999998</v>
      </c>
      <c r="K35" s="22"/>
      <c r="L35" s="22"/>
      <c r="M35" s="22"/>
      <c r="N35" s="22"/>
      <c r="O35" s="22"/>
      <c r="P35" s="22"/>
    </row>
    <row r="36" spans="1:16" ht="39" customHeight="1" x14ac:dyDescent="0.15">
      <c r="A36" s="22"/>
      <c r="B36" s="35"/>
      <c r="C36" s="1242" t="s">
        <v>570</v>
      </c>
      <c r="D36" s="1243"/>
      <c r="E36" s="1244"/>
      <c r="F36" s="36">
        <v>0.13</v>
      </c>
      <c r="G36" s="37">
        <v>0.47</v>
      </c>
      <c r="H36" s="37">
        <v>1.69</v>
      </c>
      <c r="I36" s="37">
        <v>1.6</v>
      </c>
      <c r="J36" s="38">
        <v>1.99</v>
      </c>
      <c r="K36" s="22"/>
      <c r="L36" s="22"/>
      <c r="M36" s="22"/>
      <c r="N36" s="22"/>
      <c r="O36" s="22"/>
      <c r="P36" s="22"/>
    </row>
    <row r="37" spans="1:16" ht="39" customHeight="1" x14ac:dyDescent="0.15">
      <c r="A37" s="22"/>
      <c r="B37" s="35"/>
      <c r="C37" s="1242" t="s">
        <v>571</v>
      </c>
      <c r="D37" s="1243"/>
      <c r="E37" s="1244"/>
      <c r="F37" s="36">
        <v>1.37</v>
      </c>
      <c r="G37" s="37">
        <v>1.22</v>
      </c>
      <c r="H37" s="37">
        <v>1.24</v>
      </c>
      <c r="I37" s="37">
        <v>0.97</v>
      </c>
      <c r="J37" s="38">
        <v>0.99</v>
      </c>
      <c r="K37" s="22"/>
      <c r="L37" s="22"/>
      <c r="M37" s="22"/>
      <c r="N37" s="22"/>
      <c r="O37" s="22"/>
      <c r="P37" s="22"/>
    </row>
    <row r="38" spans="1:16" ht="39" customHeight="1" x14ac:dyDescent="0.15">
      <c r="A38" s="22"/>
      <c r="B38" s="35"/>
      <c r="C38" s="1242" t="s">
        <v>572</v>
      </c>
      <c r="D38" s="1243"/>
      <c r="E38" s="1244"/>
      <c r="F38" s="36">
        <v>0.05</v>
      </c>
      <c r="G38" s="37">
        <v>0.05</v>
      </c>
      <c r="H38" s="37">
        <v>0.03</v>
      </c>
      <c r="I38" s="37">
        <v>0.06</v>
      </c>
      <c r="J38" s="38">
        <v>0.26</v>
      </c>
      <c r="K38" s="22"/>
      <c r="L38" s="22"/>
      <c r="M38" s="22"/>
      <c r="N38" s="22"/>
      <c r="O38" s="22"/>
      <c r="P38" s="22"/>
    </row>
    <row r="39" spans="1:16" ht="39" customHeight="1" x14ac:dyDescent="0.15">
      <c r="A39" s="22"/>
      <c r="B39" s="35"/>
      <c r="C39" s="1242" t="s">
        <v>573</v>
      </c>
      <c r="D39" s="1243"/>
      <c r="E39" s="1244"/>
      <c r="F39" s="36">
        <v>0.04</v>
      </c>
      <c r="G39" s="37">
        <v>0.1</v>
      </c>
      <c r="H39" s="37">
        <v>0.14000000000000001</v>
      </c>
      <c r="I39" s="37">
        <v>0.15</v>
      </c>
      <c r="J39" s="38">
        <v>0.21</v>
      </c>
      <c r="K39" s="22"/>
      <c r="L39" s="22"/>
      <c r="M39" s="22"/>
      <c r="N39" s="22"/>
      <c r="O39" s="22"/>
      <c r="P39" s="22"/>
    </row>
    <row r="40" spans="1:16" ht="39" customHeight="1" x14ac:dyDescent="0.15">
      <c r="A40" s="22"/>
      <c r="B40" s="35"/>
      <c r="C40" s="1242" t="s">
        <v>574</v>
      </c>
      <c r="D40" s="1243"/>
      <c r="E40" s="1244"/>
      <c r="F40" s="36">
        <v>0.03</v>
      </c>
      <c r="G40" s="37">
        <v>0.02</v>
      </c>
      <c r="H40" s="37">
        <v>0.04</v>
      </c>
      <c r="I40" s="37">
        <v>7.0000000000000007E-2</v>
      </c>
      <c r="J40" s="38">
        <v>0.05</v>
      </c>
      <c r="K40" s="22"/>
      <c r="L40" s="22"/>
      <c r="M40" s="22"/>
      <c r="N40" s="22"/>
      <c r="O40" s="22"/>
      <c r="P40" s="22"/>
    </row>
    <row r="41" spans="1:16" ht="39" customHeight="1" x14ac:dyDescent="0.15">
      <c r="A41" s="22"/>
      <c r="B41" s="35"/>
      <c r="C41" s="1242" t="s">
        <v>575</v>
      </c>
      <c r="D41" s="1243"/>
      <c r="E41" s="1244"/>
      <c r="F41" s="36">
        <v>0.01</v>
      </c>
      <c r="G41" s="37">
        <v>0.02</v>
      </c>
      <c r="H41" s="37">
        <v>0.02</v>
      </c>
      <c r="I41" s="37">
        <v>0.04</v>
      </c>
      <c r="J41" s="38">
        <v>0.04</v>
      </c>
      <c r="K41" s="22"/>
      <c r="L41" s="22"/>
      <c r="M41" s="22"/>
      <c r="N41" s="22"/>
      <c r="O41" s="22"/>
      <c r="P41" s="22"/>
    </row>
    <row r="42" spans="1:16" ht="39" customHeight="1" x14ac:dyDescent="0.15">
      <c r="A42" s="22"/>
      <c r="B42" s="39"/>
      <c r="C42" s="1242" t="s">
        <v>576</v>
      </c>
      <c r="D42" s="1243"/>
      <c r="E42" s="1244"/>
      <c r="F42" s="36" t="s">
        <v>519</v>
      </c>
      <c r="G42" s="37" t="s">
        <v>519</v>
      </c>
      <c r="H42" s="37" t="s">
        <v>519</v>
      </c>
      <c r="I42" s="37" t="s">
        <v>519</v>
      </c>
      <c r="J42" s="38" t="s">
        <v>519</v>
      </c>
      <c r="K42" s="22"/>
      <c r="L42" s="22"/>
      <c r="M42" s="22"/>
      <c r="N42" s="22"/>
      <c r="O42" s="22"/>
      <c r="P42" s="22"/>
    </row>
    <row r="43" spans="1:16" ht="39" customHeight="1" thickBot="1" x14ac:dyDescent="0.2">
      <c r="A43" s="22"/>
      <c r="B43" s="40"/>
      <c r="C43" s="1245" t="s">
        <v>577</v>
      </c>
      <c r="D43" s="1246"/>
      <c r="E43" s="1247"/>
      <c r="F43" s="41">
        <v>0.25</v>
      </c>
      <c r="G43" s="42">
        <v>2.29</v>
      </c>
      <c r="H43" s="42">
        <v>0.03</v>
      </c>
      <c r="I43" s="42">
        <v>0.03</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C7nz13Q5lflA3IoVYJ0TVZt5BSjlitxVM8oJHJnsDVEUa5XN48Beb3TR+YxZTUtpt8E0syDr9LNMmzw8wccCw==" saltValue="fbfxxsVRaCJa7o8BbYAh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O51" sqref="O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1023</v>
      </c>
      <c r="L45" s="60">
        <v>930</v>
      </c>
      <c r="M45" s="60">
        <v>926</v>
      </c>
      <c r="N45" s="60">
        <v>880</v>
      </c>
      <c r="O45" s="61">
        <v>844</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519</v>
      </c>
      <c r="L46" s="64" t="s">
        <v>519</v>
      </c>
      <c r="M46" s="64" t="s">
        <v>519</v>
      </c>
      <c r="N46" s="64" t="s">
        <v>519</v>
      </c>
      <c r="O46" s="65" t="s">
        <v>519</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519</v>
      </c>
      <c r="L47" s="64" t="s">
        <v>519</v>
      </c>
      <c r="M47" s="64" t="s">
        <v>519</v>
      </c>
      <c r="N47" s="64" t="s">
        <v>519</v>
      </c>
      <c r="O47" s="65" t="s">
        <v>519</v>
      </c>
      <c r="P47" s="48"/>
      <c r="Q47" s="48"/>
      <c r="R47" s="48"/>
      <c r="S47" s="48"/>
      <c r="T47" s="48"/>
      <c r="U47" s="48"/>
    </row>
    <row r="48" spans="1:21" ht="30.75" customHeight="1" x14ac:dyDescent="0.15">
      <c r="A48" s="48"/>
      <c r="B48" s="1270"/>
      <c r="C48" s="1271"/>
      <c r="D48" s="62"/>
      <c r="E48" s="1252" t="s">
        <v>15</v>
      </c>
      <c r="F48" s="1252"/>
      <c r="G48" s="1252"/>
      <c r="H48" s="1252"/>
      <c r="I48" s="1252"/>
      <c r="J48" s="1253"/>
      <c r="K48" s="63">
        <v>275</v>
      </c>
      <c r="L48" s="64">
        <v>259</v>
      </c>
      <c r="M48" s="64">
        <v>244</v>
      </c>
      <c r="N48" s="64">
        <v>276</v>
      </c>
      <c r="O48" s="65">
        <v>283</v>
      </c>
      <c r="P48" s="48"/>
      <c r="Q48" s="48"/>
      <c r="R48" s="48"/>
      <c r="S48" s="48"/>
      <c r="T48" s="48"/>
      <c r="U48" s="48"/>
    </row>
    <row r="49" spans="1:21" ht="30.75" customHeight="1" x14ac:dyDescent="0.15">
      <c r="A49" s="48"/>
      <c r="B49" s="1270"/>
      <c r="C49" s="1271"/>
      <c r="D49" s="62"/>
      <c r="E49" s="1252" t="s">
        <v>16</v>
      </c>
      <c r="F49" s="1252"/>
      <c r="G49" s="1252"/>
      <c r="H49" s="1252"/>
      <c r="I49" s="1252"/>
      <c r="J49" s="1253"/>
      <c r="K49" s="63">
        <v>50</v>
      </c>
      <c r="L49" s="64">
        <v>37</v>
      </c>
      <c r="M49" s="64">
        <v>46</v>
      </c>
      <c r="N49" s="64">
        <v>52</v>
      </c>
      <c r="O49" s="65">
        <v>57</v>
      </c>
      <c r="P49" s="48"/>
      <c r="Q49" s="48"/>
      <c r="R49" s="48"/>
      <c r="S49" s="48"/>
      <c r="T49" s="48"/>
      <c r="U49" s="48"/>
    </row>
    <row r="50" spans="1:21" ht="30.75" customHeight="1" x14ac:dyDescent="0.15">
      <c r="A50" s="48"/>
      <c r="B50" s="1270"/>
      <c r="C50" s="1271"/>
      <c r="D50" s="62"/>
      <c r="E50" s="1252" t="s">
        <v>17</v>
      </c>
      <c r="F50" s="1252"/>
      <c r="G50" s="1252"/>
      <c r="H50" s="1252"/>
      <c r="I50" s="1252"/>
      <c r="J50" s="1253"/>
      <c r="K50" s="63">
        <v>4</v>
      </c>
      <c r="L50" s="64">
        <v>4</v>
      </c>
      <c r="M50" s="64">
        <v>4</v>
      </c>
      <c r="N50" s="64">
        <v>0</v>
      </c>
      <c r="O50" s="65">
        <v>0</v>
      </c>
      <c r="P50" s="48"/>
      <c r="Q50" s="48"/>
      <c r="R50" s="48"/>
      <c r="S50" s="48"/>
      <c r="T50" s="48"/>
      <c r="U50" s="48"/>
    </row>
    <row r="51" spans="1:21" ht="30.75" customHeight="1" x14ac:dyDescent="0.15">
      <c r="A51" s="48"/>
      <c r="B51" s="1272"/>
      <c r="C51" s="1273"/>
      <c r="D51" s="66"/>
      <c r="E51" s="1252" t="s">
        <v>18</v>
      </c>
      <c r="F51" s="1252"/>
      <c r="G51" s="1252"/>
      <c r="H51" s="1252"/>
      <c r="I51" s="1252"/>
      <c r="J51" s="1253"/>
      <c r="K51" s="63">
        <v>1</v>
      </c>
      <c r="L51" s="64">
        <v>1</v>
      </c>
      <c r="M51" s="64">
        <v>1</v>
      </c>
      <c r="N51" s="64">
        <v>1</v>
      </c>
      <c r="O51" s="65">
        <v>1</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784</v>
      </c>
      <c r="L52" s="64">
        <v>704</v>
      </c>
      <c r="M52" s="64">
        <v>707</v>
      </c>
      <c r="N52" s="64">
        <v>697</v>
      </c>
      <c r="O52" s="65">
        <v>676</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569</v>
      </c>
      <c r="L53" s="69">
        <v>527</v>
      </c>
      <c r="M53" s="69">
        <v>514</v>
      </c>
      <c r="N53" s="69">
        <v>512</v>
      </c>
      <c r="O53" s="70">
        <v>509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584</v>
      </c>
      <c r="L57" s="84" t="s">
        <v>584</v>
      </c>
      <c r="M57" s="84" t="s">
        <v>584</v>
      </c>
      <c r="N57" s="84" t="s">
        <v>584</v>
      </c>
      <c r="O57" s="85" t="s">
        <v>584</v>
      </c>
    </row>
    <row r="58" spans="1:21" ht="31.5" customHeight="1" thickBot="1" x14ac:dyDescent="0.2">
      <c r="B58" s="1260"/>
      <c r="C58" s="1261"/>
      <c r="D58" s="1265" t="s">
        <v>27</v>
      </c>
      <c r="E58" s="1266"/>
      <c r="F58" s="1266"/>
      <c r="G58" s="1266"/>
      <c r="H58" s="1266"/>
      <c r="I58" s="1266"/>
      <c r="J58" s="1267"/>
      <c r="K58" s="86" t="s">
        <v>584</v>
      </c>
      <c r="L58" s="87" t="s">
        <v>584</v>
      </c>
      <c r="M58" s="87" t="s">
        <v>584</v>
      </c>
      <c r="N58" s="87" t="s">
        <v>584</v>
      </c>
      <c r="O58" s="88" t="s">
        <v>584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4BfrXfhUMr8SRIQWAZt72aIuE/7RIjDenPxeY665QWo3+LXbQMgmz85F83w8bfyIisc6t8Qoyu78GgX3MqRw==" saltValue="7MVi49p1hyHjemceabyFO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31" zoomScale="85" zoomScaleNormal="85" zoomScaleSheetLayoutView="100" workbookViewId="0">
      <selection activeCell="L43" sqref="L4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88" t="s">
        <v>30</v>
      </c>
      <c r="C41" s="1289"/>
      <c r="D41" s="102"/>
      <c r="E41" s="1290" t="s">
        <v>31</v>
      </c>
      <c r="F41" s="1290"/>
      <c r="G41" s="1290"/>
      <c r="H41" s="1291"/>
      <c r="I41" s="103">
        <v>10024</v>
      </c>
      <c r="J41" s="104">
        <v>10226</v>
      </c>
      <c r="K41" s="104">
        <v>9929</v>
      </c>
      <c r="L41" s="104">
        <v>9636</v>
      </c>
      <c r="M41" s="105">
        <v>9411</v>
      </c>
    </row>
    <row r="42" spans="2:13" ht="27.75" customHeight="1" x14ac:dyDescent="0.15">
      <c r="B42" s="1278"/>
      <c r="C42" s="1279"/>
      <c r="D42" s="106"/>
      <c r="E42" s="1282" t="s">
        <v>32</v>
      </c>
      <c r="F42" s="1282"/>
      <c r="G42" s="1282"/>
      <c r="H42" s="1283"/>
      <c r="I42" s="107">
        <v>13</v>
      </c>
      <c r="J42" s="108">
        <v>6</v>
      </c>
      <c r="K42" s="108" t="s">
        <v>519</v>
      </c>
      <c r="L42" s="108" t="s">
        <v>519</v>
      </c>
      <c r="M42" s="109" t="s">
        <v>519</v>
      </c>
    </row>
    <row r="43" spans="2:13" ht="27.75" customHeight="1" x14ac:dyDescent="0.15">
      <c r="B43" s="1278"/>
      <c r="C43" s="1279"/>
      <c r="D43" s="106"/>
      <c r="E43" s="1282" t="s">
        <v>33</v>
      </c>
      <c r="F43" s="1282"/>
      <c r="G43" s="1282"/>
      <c r="H43" s="1283"/>
      <c r="I43" s="107">
        <v>4051</v>
      </c>
      <c r="J43" s="108">
        <v>4235</v>
      </c>
      <c r="K43" s="108">
        <v>3668</v>
      </c>
      <c r="L43" s="108">
        <v>3818</v>
      </c>
      <c r="M43" s="109">
        <v>3988</v>
      </c>
    </row>
    <row r="44" spans="2:13" ht="27.75" customHeight="1" x14ac:dyDescent="0.15">
      <c r="B44" s="1278"/>
      <c r="C44" s="1279"/>
      <c r="D44" s="106"/>
      <c r="E44" s="1282" t="s">
        <v>34</v>
      </c>
      <c r="F44" s="1282"/>
      <c r="G44" s="1282"/>
      <c r="H44" s="1283"/>
      <c r="I44" s="107">
        <v>352</v>
      </c>
      <c r="J44" s="108">
        <v>390</v>
      </c>
      <c r="K44" s="108">
        <v>347</v>
      </c>
      <c r="L44" s="108">
        <v>359</v>
      </c>
      <c r="M44" s="109">
        <v>405</v>
      </c>
    </row>
    <row r="45" spans="2:13" ht="27.75" customHeight="1" x14ac:dyDescent="0.15">
      <c r="B45" s="1278"/>
      <c r="C45" s="1279"/>
      <c r="D45" s="106"/>
      <c r="E45" s="1282" t="s">
        <v>35</v>
      </c>
      <c r="F45" s="1282"/>
      <c r="G45" s="1282"/>
      <c r="H45" s="1283"/>
      <c r="I45" s="107">
        <v>998</v>
      </c>
      <c r="J45" s="108">
        <v>966</v>
      </c>
      <c r="K45" s="108">
        <v>928</v>
      </c>
      <c r="L45" s="108">
        <v>891</v>
      </c>
      <c r="M45" s="109">
        <v>862</v>
      </c>
    </row>
    <row r="46" spans="2:13" ht="27.75" customHeight="1" x14ac:dyDescent="0.15">
      <c r="B46" s="1278"/>
      <c r="C46" s="1279"/>
      <c r="D46" s="110"/>
      <c r="E46" s="1282" t="s">
        <v>36</v>
      </c>
      <c r="F46" s="1282"/>
      <c r="G46" s="1282"/>
      <c r="H46" s="1283"/>
      <c r="I46" s="107" t="s">
        <v>519</v>
      </c>
      <c r="J46" s="108" t="s">
        <v>519</v>
      </c>
      <c r="K46" s="108" t="s">
        <v>519</v>
      </c>
      <c r="L46" s="108" t="s">
        <v>519</v>
      </c>
      <c r="M46" s="109" t="s">
        <v>519</v>
      </c>
    </row>
    <row r="47" spans="2:13" ht="27.75" customHeight="1" x14ac:dyDescent="0.15">
      <c r="B47" s="1278"/>
      <c r="C47" s="1279"/>
      <c r="D47" s="111"/>
      <c r="E47" s="1292" t="s">
        <v>37</v>
      </c>
      <c r="F47" s="1293"/>
      <c r="G47" s="1293"/>
      <c r="H47" s="1294"/>
      <c r="I47" s="107" t="s">
        <v>519</v>
      </c>
      <c r="J47" s="108" t="s">
        <v>519</v>
      </c>
      <c r="K47" s="108" t="s">
        <v>519</v>
      </c>
      <c r="L47" s="108" t="s">
        <v>519</v>
      </c>
      <c r="M47" s="109" t="s">
        <v>519</v>
      </c>
    </row>
    <row r="48" spans="2:13" ht="27.75" customHeight="1" x14ac:dyDescent="0.15">
      <c r="B48" s="1278"/>
      <c r="C48" s="1279"/>
      <c r="D48" s="106"/>
      <c r="E48" s="1282" t="s">
        <v>38</v>
      </c>
      <c r="F48" s="1282"/>
      <c r="G48" s="1282"/>
      <c r="H48" s="1283"/>
      <c r="I48" s="107" t="s">
        <v>519</v>
      </c>
      <c r="J48" s="108" t="s">
        <v>519</v>
      </c>
      <c r="K48" s="108" t="s">
        <v>519</v>
      </c>
      <c r="L48" s="108" t="s">
        <v>519</v>
      </c>
      <c r="M48" s="109" t="s">
        <v>519</v>
      </c>
    </row>
    <row r="49" spans="2:13" ht="27.75" customHeight="1" x14ac:dyDescent="0.15">
      <c r="B49" s="1280"/>
      <c r="C49" s="1281"/>
      <c r="D49" s="106"/>
      <c r="E49" s="1282" t="s">
        <v>39</v>
      </c>
      <c r="F49" s="1282"/>
      <c r="G49" s="1282"/>
      <c r="H49" s="1283"/>
      <c r="I49" s="107" t="s">
        <v>519</v>
      </c>
      <c r="J49" s="108" t="s">
        <v>519</v>
      </c>
      <c r="K49" s="108" t="s">
        <v>519</v>
      </c>
      <c r="L49" s="108" t="s">
        <v>519</v>
      </c>
      <c r="M49" s="109" t="s">
        <v>519</v>
      </c>
    </row>
    <row r="50" spans="2:13" ht="27.75" customHeight="1" x14ac:dyDescent="0.15">
      <c r="B50" s="1276" t="s">
        <v>40</v>
      </c>
      <c r="C50" s="1277"/>
      <c r="D50" s="112"/>
      <c r="E50" s="1282" t="s">
        <v>41</v>
      </c>
      <c r="F50" s="1282"/>
      <c r="G50" s="1282"/>
      <c r="H50" s="1283"/>
      <c r="I50" s="107">
        <v>630</v>
      </c>
      <c r="J50" s="108">
        <v>683</v>
      </c>
      <c r="K50" s="108">
        <v>712</v>
      </c>
      <c r="L50" s="108">
        <v>824</v>
      </c>
      <c r="M50" s="109">
        <v>939</v>
      </c>
    </row>
    <row r="51" spans="2:13" ht="27.75" customHeight="1" x14ac:dyDescent="0.15">
      <c r="B51" s="1278"/>
      <c r="C51" s="1279"/>
      <c r="D51" s="106"/>
      <c r="E51" s="1282" t="s">
        <v>42</v>
      </c>
      <c r="F51" s="1282"/>
      <c r="G51" s="1282"/>
      <c r="H51" s="1283"/>
      <c r="I51" s="107">
        <v>213</v>
      </c>
      <c r="J51" s="108">
        <v>178</v>
      </c>
      <c r="K51" s="108">
        <v>164</v>
      </c>
      <c r="L51" s="108">
        <v>132</v>
      </c>
      <c r="M51" s="109">
        <v>141</v>
      </c>
    </row>
    <row r="52" spans="2:13" ht="27.75" customHeight="1" x14ac:dyDescent="0.15">
      <c r="B52" s="1280"/>
      <c r="C52" s="1281"/>
      <c r="D52" s="106"/>
      <c r="E52" s="1282" t="s">
        <v>43</v>
      </c>
      <c r="F52" s="1282"/>
      <c r="G52" s="1282"/>
      <c r="H52" s="1283"/>
      <c r="I52" s="107">
        <v>7238</v>
      </c>
      <c r="J52" s="108">
        <v>7494</v>
      </c>
      <c r="K52" s="108">
        <v>7342</v>
      </c>
      <c r="L52" s="108">
        <v>7230</v>
      </c>
      <c r="M52" s="109">
        <v>7172</v>
      </c>
    </row>
    <row r="53" spans="2:13" ht="27.75" customHeight="1" thickBot="1" x14ac:dyDescent="0.2">
      <c r="B53" s="1284" t="s">
        <v>44</v>
      </c>
      <c r="C53" s="1285"/>
      <c r="D53" s="113"/>
      <c r="E53" s="1286" t="s">
        <v>45</v>
      </c>
      <c r="F53" s="1286"/>
      <c r="G53" s="1286"/>
      <c r="H53" s="1287"/>
      <c r="I53" s="114">
        <v>7355</v>
      </c>
      <c r="J53" s="115">
        <v>7469</v>
      </c>
      <c r="K53" s="115">
        <v>6654</v>
      </c>
      <c r="L53" s="115">
        <v>6517</v>
      </c>
      <c r="M53" s="116">
        <v>6414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InuLc9o4Kt4uENz8YD2dD2jzoXL/AZLAwiGngjBXim/o4z0llAIgsMsZQKhmbMIa2gtP/seGfiFv9gos64iCw==" saltValue="jHjWRdqLUphxIb6ZCPdH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topLeftCell="A37" zoomScale="70" zoomScaleNormal="70" zoomScaleSheetLayoutView="100" workbookViewId="0">
      <selection activeCell="F58" sqref="F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3" t="s">
        <v>48</v>
      </c>
      <c r="D55" s="1303"/>
      <c r="E55" s="1304"/>
      <c r="F55" s="128">
        <v>369</v>
      </c>
      <c r="G55" s="128">
        <v>272</v>
      </c>
      <c r="H55" s="129">
        <v>341</v>
      </c>
    </row>
    <row r="56" spans="2:8" ht="52.5" customHeight="1" x14ac:dyDescent="0.15">
      <c r="B56" s="130"/>
      <c r="C56" s="1305" t="s">
        <v>49</v>
      </c>
      <c r="D56" s="1305"/>
      <c r="E56" s="1306"/>
      <c r="F56" s="131">
        <v>22</v>
      </c>
      <c r="G56" s="131">
        <v>99</v>
      </c>
      <c r="H56" s="132">
        <v>14</v>
      </c>
    </row>
    <row r="57" spans="2:8" ht="53.25" customHeight="1" x14ac:dyDescent="0.15">
      <c r="B57" s="130"/>
      <c r="C57" s="1307" t="s">
        <v>50</v>
      </c>
      <c r="D57" s="1307"/>
      <c r="E57" s="1308"/>
      <c r="F57" s="133">
        <v>175</v>
      </c>
      <c r="G57" s="133">
        <v>268</v>
      </c>
      <c r="H57" s="134">
        <v>317</v>
      </c>
    </row>
    <row r="58" spans="2:8" ht="45.75" customHeight="1" x14ac:dyDescent="0.15">
      <c r="B58" s="135"/>
      <c r="C58" s="1295" t="s">
        <v>595</v>
      </c>
      <c r="D58" s="1296"/>
      <c r="E58" s="1297"/>
      <c r="F58" s="136">
        <v>100</v>
      </c>
      <c r="G58" s="136">
        <v>170</v>
      </c>
      <c r="H58" s="137">
        <v>200</v>
      </c>
    </row>
    <row r="59" spans="2:8" ht="45.75" customHeight="1" x14ac:dyDescent="0.15">
      <c r="B59" s="135"/>
      <c r="C59" s="1295" t="s">
        <v>596</v>
      </c>
      <c r="D59" s="1296"/>
      <c r="E59" s="1297"/>
      <c r="F59" s="136">
        <v>75</v>
      </c>
      <c r="G59" s="136">
        <v>98</v>
      </c>
      <c r="H59" s="137">
        <v>109</v>
      </c>
    </row>
    <row r="60" spans="2:8" ht="45.75" customHeight="1" x14ac:dyDescent="0.15">
      <c r="B60" s="135"/>
      <c r="C60" s="1295" t="s">
        <v>597</v>
      </c>
      <c r="D60" s="1296"/>
      <c r="E60" s="1297"/>
      <c r="F60" s="136" t="s">
        <v>519</v>
      </c>
      <c r="G60" s="136" t="s">
        <v>519</v>
      </c>
      <c r="H60" s="137">
        <v>7</v>
      </c>
    </row>
    <row r="61" spans="2:8" ht="45.75" customHeight="1" x14ac:dyDescent="0.15">
      <c r="B61" s="135"/>
      <c r="C61" s="1295" t="s">
        <v>598</v>
      </c>
      <c r="D61" s="1296"/>
      <c r="E61" s="1297"/>
      <c r="F61" s="136">
        <v>0</v>
      </c>
      <c r="G61" s="136">
        <v>0</v>
      </c>
      <c r="H61" s="137">
        <v>0</v>
      </c>
    </row>
    <row r="62" spans="2:8" ht="45.75" customHeight="1" thickBot="1" x14ac:dyDescent="0.2">
      <c r="B62" s="138"/>
      <c r="C62" s="1298" t="s">
        <v>599</v>
      </c>
      <c r="D62" s="1299"/>
      <c r="E62" s="1300"/>
      <c r="F62" s="139">
        <v>0</v>
      </c>
      <c r="G62" s="139">
        <v>0</v>
      </c>
      <c r="H62" s="140">
        <v>0</v>
      </c>
    </row>
    <row r="63" spans="2:8" ht="52.5" customHeight="1" thickBot="1" x14ac:dyDescent="0.2">
      <c r="B63" s="141"/>
      <c r="C63" s="1301" t="s">
        <v>51</v>
      </c>
      <c r="D63" s="1301"/>
      <c r="E63" s="1302"/>
      <c r="F63" s="142">
        <v>566</v>
      </c>
      <c r="G63" s="142">
        <v>639</v>
      </c>
      <c r="H63" s="143">
        <v>672</v>
      </c>
    </row>
    <row r="64" spans="2:8" ht="15" customHeight="1" x14ac:dyDescent="0.15"/>
  </sheetData>
  <sheetProtection algorithmName="SHA-512" hashValue="ndbw1ENP4RP+/uSFMTzxKB6iJLwc2pZX7+MaQs0n/Ym9tec/cKnwb8115Yd7VIeC+1rcoAbvOB9TCHK/M/atvQ==" saltValue="2BlHhGJkZmUFgYZPd6qu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A5605-3C20-450E-B57A-5FC1787173DD}">
  <sheetPr codeName="Sheet10">
    <pageSetUpPr fitToPage="1"/>
  </sheetPr>
  <dimension ref="A1:WZM160"/>
  <sheetViews>
    <sheetView showGridLines="0" topLeftCell="B49" zoomScaleNormal="10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603</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604</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560</v>
      </c>
      <c r="BQ50" s="1322"/>
      <c r="BR50" s="1322"/>
      <c r="BS50" s="1322"/>
      <c r="BT50" s="1322"/>
      <c r="BU50" s="1322"/>
      <c r="BV50" s="1322"/>
      <c r="BW50" s="1322"/>
      <c r="BX50" s="1322" t="s">
        <v>561</v>
      </c>
      <c r="BY50" s="1322"/>
      <c r="BZ50" s="1322"/>
      <c r="CA50" s="1322"/>
      <c r="CB50" s="1322"/>
      <c r="CC50" s="1322"/>
      <c r="CD50" s="1322"/>
      <c r="CE50" s="1322"/>
      <c r="CF50" s="1322" t="s">
        <v>562</v>
      </c>
      <c r="CG50" s="1322"/>
      <c r="CH50" s="1322"/>
      <c r="CI50" s="1322"/>
      <c r="CJ50" s="1322"/>
      <c r="CK50" s="1322"/>
      <c r="CL50" s="1322"/>
      <c r="CM50" s="1322"/>
      <c r="CN50" s="1322" t="s">
        <v>563</v>
      </c>
      <c r="CO50" s="1322"/>
      <c r="CP50" s="1322"/>
      <c r="CQ50" s="1322"/>
      <c r="CR50" s="1322"/>
      <c r="CS50" s="1322"/>
      <c r="CT50" s="1322"/>
      <c r="CU50" s="1322"/>
      <c r="CV50" s="1322" t="s">
        <v>564</v>
      </c>
      <c r="CW50" s="1322"/>
      <c r="CX50" s="1322"/>
      <c r="CY50" s="1322"/>
      <c r="CZ50" s="1322"/>
      <c r="DA50" s="1322"/>
      <c r="DB50" s="1322"/>
      <c r="DC50" s="1322"/>
    </row>
    <row r="51" spans="1:109" ht="13.5" customHeight="1" x14ac:dyDescent="0.15">
      <c r="B51" s="395"/>
      <c r="G51" s="1329"/>
      <c r="H51" s="1329"/>
      <c r="I51" s="1327"/>
      <c r="J51" s="1327"/>
      <c r="K51" s="1325"/>
      <c r="L51" s="1325"/>
      <c r="M51" s="1325"/>
      <c r="N51" s="1325"/>
      <c r="AM51" s="404"/>
      <c r="AN51" s="1326" t="s">
        <v>605</v>
      </c>
      <c r="AO51" s="1326"/>
      <c r="AP51" s="1326"/>
      <c r="AQ51" s="1326"/>
      <c r="AR51" s="1326"/>
      <c r="AS51" s="1326"/>
      <c r="AT51" s="1326"/>
      <c r="AU51" s="1326"/>
      <c r="AV51" s="1326"/>
      <c r="AW51" s="1326"/>
      <c r="AX51" s="1326"/>
      <c r="AY51" s="1326"/>
      <c r="AZ51" s="1326"/>
      <c r="BA51" s="1326"/>
      <c r="BB51" s="1326" t="s">
        <v>606</v>
      </c>
      <c r="BC51" s="1326"/>
      <c r="BD51" s="1326"/>
      <c r="BE51" s="1326"/>
      <c r="BF51" s="1326"/>
      <c r="BG51" s="1326"/>
      <c r="BH51" s="1326"/>
      <c r="BI51" s="1326"/>
      <c r="BJ51" s="1326"/>
      <c r="BK51" s="1326"/>
      <c r="BL51" s="1326"/>
      <c r="BM51" s="1326"/>
      <c r="BN51" s="1326"/>
      <c r="BO51" s="1326"/>
      <c r="BP51" s="1324">
        <v>196.5</v>
      </c>
      <c r="BQ51" s="1324"/>
      <c r="BR51" s="1324"/>
      <c r="BS51" s="1324"/>
      <c r="BT51" s="1324"/>
      <c r="BU51" s="1324"/>
      <c r="BV51" s="1324"/>
      <c r="BW51" s="1324"/>
      <c r="BX51" s="1324">
        <v>205.5</v>
      </c>
      <c r="BY51" s="1324"/>
      <c r="BZ51" s="1324"/>
      <c r="CA51" s="1324"/>
      <c r="CB51" s="1324"/>
      <c r="CC51" s="1324"/>
      <c r="CD51" s="1324"/>
      <c r="CE51" s="1324"/>
      <c r="CF51" s="1324">
        <v>188.1</v>
      </c>
      <c r="CG51" s="1324"/>
      <c r="CH51" s="1324"/>
      <c r="CI51" s="1324"/>
      <c r="CJ51" s="1324"/>
      <c r="CK51" s="1324"/>
      <c r="CL51" s="1324"/>
      <c r="CM51" s="1324"/>
      <c r="CN51" s="1323"/>
      <c r="CO51" s="1324"/>
      <c r="CP51" s="1324"/>
      <c r="CQ51" s="1324"/>
      <c r="CR51" s="1324"/>
      <c r="CS51" s="1324"/>
      <c r="CT51" s="1324"/>
      <c r="CU51" s="1324"/>
      <c r="CV51" s="1323"/>
      <c r="CW51" s="1324"/>
      <c r="CX51" s="1324"/>
      <c r="CY51" s="1324"/>
      <c r="CZ51" s="1324"/>
      <c r="DA51" s="1324"/>
      <c r="DB51" s="1324"/>
      <c r="DC51" s="1324"/>
    </row>
    <row r="52" spans="1:109" x14ac:dyDescent="0.15">
      <c r="B52" s="395"/>
      <c r="G52" s="1329"/>
      <c r="H52" s="1329"/>
      <c r="I52" s="1327"/>
      <c r="J52" s="1327"/>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x14ac:dyDescent="0.15">
      <c r="A53" s="403"/>
      <c r="B53" s="395"/>
      <c r="G53" s="1329"/>
      <c r="H53" s="1329"/>
      <c r="I53" s="1318"/>
      <c r="J53" s="1318"/>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607</v>
      </c>
      <c r="BC53" s="1326"/>
      <c r="BD53" s="1326"/>
      <c r="BE53" s="1326"/>
      <c r="BF53" s="1326"/>
      <c r="BG53" s="1326"/>
      <c r="BH53" s="1326"/>
      <c r="BI53" s="1326"/>
      <c r="BJ53" s="1326"/>
      <c r="BK53" s="1326"/>
      <c r="BL53" s="1326"/>
      <c r="BM53" s="1326"/>
      <c r="BN53" s="1326"/>
      <c r="BO53" s="1326"/>
      <c r="BP53" s="1324">
        <v>57.9</v>
      </c>
      <c r="BQ53" s="1324"/>
      <c r="BR53" s="1324"/>
      <c r="BS53" s="1324"/>
      <c r="BT53" s="1324"/>
      <c r="BU53" s="1324"/>
      <c r="BV53" s="1324"/>
      <c r="BW53" s="1324"/>
      <c r="BX53" s="1324">
        <v>66.5</v>
      </c>
      <c r="BY53" s="1324"/>
      <c r="BZ53" s="1324"/>
      <c r="CA53" s="1324"/>
      <c r="CB53" s="1324"/>
      <c r="CC53" s="1324"/>
      <c r="CD53" s="1324"/>
      <c r="CE53" s="1324"/>
      <c r="CF53" s="1324">
        <v>68.099999999999994</v>
      </c>
      <c r="CG53" s="1324"/>
      <c r="CH53" s="1324"/>
      <c r="CI53" s="1324"/>
      <c r="CJ53" s="1324"/>
      <c r="CK53" s="1324"/>
      <c r="CL53" s="1324"/>
      <c r="CM53" s="1324"/>
      <c r="CN53" s="1323"/>
      <c r="CO53" s="1324"/>
      <c r="CP53" s="1324"/>
      <c r="CQ53" s="1324"/>
      <c r="CR53" s="1324"/>
      <c r="CS53" s="1324"/>
      <c r="CT53" s="1324"/>
      <c r="CU53" s="1324"/>
      <c r="CV53" s="1323"/>
      <c r="CW53" s="1324"/>
      <c r="CX53" s="1324"/>
      <c r="CY53" s="1324"/>
      <c r="CZ53" s="1324"/>
      <c r="DA53" s="1324"/>
      <c r="DB53" s="1324"/>
      <c r="DC53" s="1324"/>
    </row>
    <row r="54" spans="1:109" x14ac:dyDescent="0.15">
      <c r="A54" s="403"/>
      <c r="B54" s="395"/>
      <c r="G54" s="1329"/>
      <c r="H54" s="1329"/>
      <c r="I54" s="1318"/>
      <c r="J54" s="1318"/>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x14ac:dyDescent="0.15">
      <c r="A55" s="403"/>
      <c r="B55" s="395"/>
      <c r="G55" s="1318"/>
      <c r="H55" s="1318"/>
      <c r="I55" s="1318"/>
      <c r="J55" s="1318"/>
      <c r="K55" s="1325"/>
      <c r="L55" s="1325"/>
      <c r="M55" s="1325"/>
      <c r="N55" s="1325"/>
      <c r="AN55" s="1322" t="s">
        <v>608</v>
      </c>
      <c r="AO55" s="1322"/>
      <c r="AP55" s="1322"/>
      <c r="AQ55" s="1322"/>
      <c r="AR55" s="1322"/>
      <c r="AS55" s="1322"/>
      <c r="AT55" s="1322"/>
      <c r="AU55" s="1322"/>
      <c r="AV55" s="1322"/>
      <c r="AW55" s="1322"/>
      <c r="AX55" s="1322"/>
      <c r="AY55" s="1322"/>
      <c r="AZ55" s="1322"/>
      <c r="BA55" s="1322"/>
      <c r="BB55" s="1326" t="s">
        <v>606</v>
      </c>
      <c r="BC55" s="1326"/>
      <c r="BD55" s="1326"/>
      <c r="BE55" s="1326"/>
      <c r="BF55" s="1326"/>
      <c r="BG55" s="1326"/>
      <c r="BH55" s="1326"/>
      <c r="BI55" s="1326"/>
      <c r="BJ55" s="1326"/>
      <c r="BK55" s="1326"/>
      <c r="BL55" s="1326"/>
      <c r="BM55" s="1326"/>
      <c r="BN55" s="1326"/>
      <c r="BO55" s="1326"/>
      <c r="BP55" s="1324">
        <v>58.9</v>
      </c>
      <c r="BQ55" s="1324"/>
      <c r="BR55" s="1324"/>
      <c r="BS55" s="1324"/>
      <c r="BT55" s="1324"/>
      <c r="BU55" s="1324"/>
      <c r="BV55" s="1324"/>
      <c r="BW55" s="1324"/>
      <c r="BX55" s="1324">
        <v>51.4</v>
      </c>
      <c r="BY55" s="1324"/>
      <c r="BZ55" s="1324"/>
      <c r="CA55" s="1324"/>
      <c r="CB55" s="1324"/>
      <c r="CC55" s="1324"/>
      <c r="CD55" s="1324"/>
      <c r="CE55" s="1324"/>
      <c r="CF55" s="1324">
        <v>46.8</v>
      </c>
      <c r="CG55" s="1324"/>
      <c r="CH55" s="1324"/>
      <c r="CI55" s="1324"/>
      <c r="CJ55" s="1324"/>
      <c r="CK55" s="1324"/>
      <c r="CL55" s="1324"/>
      <c r="CM55" s="1324"/>
      <c r="CN55" s="1323"/>
      <c r="CO55" s="1324"/>
      <c r="CP55" s="1324"/>
      <c r="CQ55" s="1324"/>
      <c r="CR55" s="1324"/>
      <c r="CS55" s="1324"/>
      <c r="CT55" s="1324"/>
      <c r="CU55" s="1324"/>
      <c r="CV55" s="1323"/>
      <c r="CW55" s="1324"/>
      <c r="CX55" s="1324"/>
      <c r="CY55" s="1324"/>
      <c r="CZ55" s="1324"/>
      <c r="DA55" s="1324"/>
      <c r="DB55" s="1324"/>
      <c r="DC55" s="1324"/>
    </row>
    <row r="56" spans="1:109" x14ac:dyDescent="0.15">
      <c r="A56" s="403"/>
      <c r="B56" s="395"/>
      <c r="G56" s="1318"/>
      <c r="H56" s="1318"/>
      <c r="I56" s="1318"/>
      <c r="J56" s="1318"/>
      <c r="K56" s="1325"/>
      <c r="L56" s="1325"/>
      <c r="M56" s="1325"/>
      <c r="N56" s="1325"/>
      <c r="AN56" s="1322"/>
      <c r="AO56" s="1322"/>
      <c r="AP56" s="1322"/>
      <c r="AQ56" s="1322"/>
      <c r="AR56" s="1322"/>
      <c r="AS56" s="1322"/>
      <c r="AT56" s="1322"/>
      <c r="AU56" s="1322"/>
      <c r="AV56" s="1322"/>
      <c r="AW56" s="1322"/>
      <c r="AX56" s="1322"/>
      <c r="AY56" s="1322"/>
      <c r="AZ56" s="1322"/>
      <c r="BA56" s="1322"/>
      <c r="BB56" s="1326"/>
      <c r="BC56" s="1326"/>
      <c r="BD56" s="1326"/>
      <c r="BE56" s="1326"/>
      <c r="BF56" s="1326"/>
      <c r="BG56" s="1326"/>
      <c r="BH56" s="1326"/>
      <c r="BI56" s="1326"/>
      <c r="BJ56" s="1326"/>
      <c r="BK56" s="1326"/>
      <c r="BL56" s="1326"/>
      <c r="BM56" s="1326"/>
      <c r="BN56" s="1326"/>
      <c r="BO56" s="1326"/>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3" customFormat="1" x14ac:dyDescent="0.15">
      <c r="B57" s="407"/>
      <c r="G57" s="1318"/>
      <c r="H57" s="1318"/>
      <c r="I57" s="1328"/>
      <c r="J57" s="1328"/>
      <c r="K57" s="1325"/>
      <c r="L57" s="1325"/>
      <c r="M57" s="1325"/>
      <c r="N57" s="1325"/>
      <c r="AM57" s="388"/>
      <c r="AN57" s="1322"/>
      <c r="AO57" s="1322"/>
      <c r="AP57" s="1322"/>
      <c r="AQ57" s="1322"/>
      <c r="AR57" s="1322"/>
      <c r="AS57" s="1322"/>
      <c r="AT57" s="1322"/>
      <c r="AU57" s="1322"/>
      <c r="AV57" s="1322"/>
      <c r="AW57" s="1322"/>
      <c r="AX57" s="1322"/>
      <c r="AY57" s="1322"/>
      <c r="AZ57" s="1322"/>
      <c r="BA57" s="1322"/>
      <c r="BB57" s="1326" t="s">
        <v>607</v>
      </c>
      <c r="BC57" s="1326"/>
      <c r="BD57" s="1326"/>
      <c r="BE57" s="1326"/>
      <c r="BF57" s="1326"/>
      <c r="BG57" s="1326"/>
      <c r="BH57" s="1326"/>
      <c r="BI57" s="1326"/>
      <c r="BJ57" s="1326"/>
      <c r="BK57" s="1326"/>
      <c r="BL57" s="1326"/>
      <c r="BM57" s="1326"/>
      <c r="BN57" s="1326"/>
      <c r="BO57" s="1326"/>
      <c r="BP57" s="1324">
        <v>55.6</v>
      </c>
      <c r="BQ57" s="1324"/>
      <c r="BR57" s="1324"/>
      <c r="BS57" s="1324"/>
      <c r="BT57" s="1324"/>
      <c r="BU57" s="1324"/>
      <c r="BV57" s="1324"/>
      <c r="BW57" s="1324"/>
      <c r="BX57" s="1324">
        <v>59.8</v>
      </c>
      <c r="BY57" s="1324"/>
      <c r="BZ57" s="1324"/>
      <c r="CA57" s="1324"/>
      <c r="CB57" s="1324"/>
      <c r="CC57" s="1324"/>
      <c r="CD57" s="1324"/>
      <c r="CE57" s="1324"/>
      <c r="CF57" s="1324">
        <v>61.4</v>
      </c>
      <c r="CG57" s="1324"/>
      <c r="CH57" s="1324"/>
      <c r="CI57" s="1324"/>
      <c r="CJ57" s="1324"/>
      <c r="CK57" s="1324"/>
      <c r="CL57" s="1324"/>
      <c r="CM57" s="1324"/>
      <c r="CN57" s="1323"/>
      <c r="CO57" s="1324"/>
      <c r="CP57" s="1324"/>
      <c r="CQ57" s="1324"/>
      <c r="CR57" s="1324"/>
      <c r="CS57" s="1324"/>
      <c r="CT57" s="1324"/>
      <c r="CU57" s="1324"/>
      <c r="CV57" s="1323"/>
      <c r="CW57" s="1324"/>
      <c r="CX57" s="1324"/>
      <c r="CY57" s="1324"/>
      <c r="CZ57" s="1324"/>
      <c r="DA57" s="1324"/>
      <c r="DB57" s="1324"/>
      <c r="DC57" s="1324"/>
      <c r="DD57" s="408"/>
      <c r="DE57" s="407"/>
    </row>
    <row r="58" spans="1:109" s="403" customFormat="1" x14ac:dyDescent="0.15">
      <c r="A58" s="388"/>
      <c r="B58" s="407"/>
      <c r="G58" s="1318"/>
      <c r="H58" s="1318"/>
      <c r="I58" s="1328"/>
      <c r="J58" s="1328"/>
      <c r="K58" s="1325"/>
      <c r="L58" s="1325"/>
      <c r="M58" s="1325"/>
      <c r="N58" s="1325"/>
      <c r="AM58" s="388"/>
      <c r="AN58" s="1322"/>
      <c r="AO58" s="1322"/>
      <c r="AP58" s="1322"/>
      <c r="AQ58" s="1322"/>
      <c r="AR58" s="1322"/>
      <c r="AS58" s="1322"/>
      <c r="AT58" s="1322"/>
      <c r="AU58" s="1322"/>
      <c r="AV58" s="1322"/>
      <c r="AW58" s="1322"/>
      <c r="AX58" s="1322"/>
      <c r="AY58" s="1322"/>
      <c r="AZ58" s="1322"/>
      <c r="BA58" s="1322"/>
      <c r="BB58" s="1326"/>
      <c r="BC58" s="1326"/>
      <c r="BD58" s="1326"/>
      <c r="BE58" s="1326"/>
      <c r="BF58" s="1326"/>
      <c r="BG58" s="1326"/>
      <c r="BH58" s="1326"/>
      <c r="BI58" s="1326"/>
      <c r="BJ58" s="1326"/>
      <c r="BK58" s="1326"/>
      <c r="BL58" s="1326"/>
      <c r="BM58" s="1326"/>
      <c r="BN58" s="1326"/>
      <c r="BO58" s="1326"/>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609</v>
      </c>
    </row>
    <row r="64" spans="1:109" x14ac:dyDescent="0.15">
      <c r="B64" s="395"/>
      <c r="G64" s="402"/>
      <c r="I64" s="415"/>
      <c r="J64" s="415"/>
      <c r="K64" s="415"/>
      <c r="L64" s="415"/>
      <c r="M64" s="415"/>
      <c r="N64" s="416"/>
      <c r="AM64" s="402"/>
      <c r="AN64" s="402" t="s">
        <v>602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611</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604</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560</v>
      </c>
      <c r="BQ72" s="1322"/>
      <c r="BR72" s="1322"/>
      <c r="BS72" s="1322"/>
      <c r="BT72" s="1322"/>
      <c r="BU72" s="1322"/>
      <c r="BV72" s="1322"/>
      <c r="BW72" s="1322"/>
      <c r="BX72" s="1322" t="s">
        <v>561</v>
      </c>
      <c r="BY72" s="1322"/>
      <c r="BZ72" s="1322"/>
      <c r="CA72" s="1322"/>
      <c r="CB72" s="1322"/>
      <c r="CC72" s="1322"/>
      <c r="CD72" s="1322"/>
      <c r="CE72" s="1322"/>
      <c r="CF72" s="1322" t="s">
        <v>562</v>
      </c>
      <c r="CG72" s="1322"/>
      <c r="CH72" s="1322"/>
      <c r="CI72" s="1322"/>
      <c r="CJ72" s="1322"/>
      <c r="CK72" s="1322"/>
      <c r="CL72" s="1322"/>
      <c r="CM72" s="1322"/>
      <c r="CN72" s="1322" t="s">
        <v>563</v>
      </c>
      <c r="CO72" s="1322"/>
      <c r="CP72" s="1322"/>
      <c r="CQ72" s="1322"/>
      <c r="CR72" s="1322"/>
      <c r="CS72" s="1322"/>
      <c r="CT72" s="1322"/>
      <c r="CU72" s="1322"/>
      <c r="CV72" s="1322" t="s">
        <v>564</v>
      </c>
      <c r="CW72" s="1322"/>
      <c r="CX72" s="1322"/>
      <c r="CY72" s="1322"/>
      <c r="CZ72" s="1322"/>
      <c r="DA72" s="1322"/>
      <c r="DB72" s="1322"/>
      <c r="DC72" s="1322"/>
    </row>
    <row r="73" spans="2:107" x14ac:dyDescent="0.15">
      <c r="B73" s="395"/>
      <c r="G73" s="1329"/>
      <c r="H73" s="1329"/>
      <c r="I73" s="1329"/>
      <c r="J73" s="1329"/>
      <c r="K73" s="1330"/>
      <c r="L73" s="1330"/>
      <c r="M73" s="1330"/>
      <c r="N73" s="1330"/>
      <c r="AM73" s="404"/>
      <c r="AN73" s="1326" t="s">
        <v>605</v>
      </c>
      <c r="AO73" s="1326"/>
      <c r="AP73" s="1326"/>
      <c r="AQ73" s="1326"/>
      <c r="AR73" s="1326"/>
      <c r="AS73" s="1326"/>
      <c r="AT73" s="1326"/>
      <c r="AU73" s="1326"/>
      <c r="AV73" s="1326"/>
      <c r="AW73" s="1326"/>
      <c r="AX73" s="1326"/>
      <c r="AY73" s="1326"/>
      <c r="AZ73" s="1326"/>
      <c r="BA73" s="1326"/>
      <c r="BB73" s="1326" t="s">
        <v>606</v>
      </c>
      <c r="BC73" s="1326"/>
      <c r="BD73" s="1326"/>
      <c r="BE73" s="1326"/>
      <c r="BF73" s="1326"/>
      <c r="BG73" s="1326"/>
      <c r="BH73" s="1326"/>
      <c r="BI73" s="1326"/>
      <c r="BJ73" s="1326"/>
      <c r="BK73" s="1326"/>
      <c r="BL73" s="1326"/>
      <c r="BM73" s="1326"/>
      <c r="BN73" s="1326"/>
      <c r="BO73" s="1326"/>
      <c r="BP73" s="1324">
        <v>196.5</v>
      </c>
      <c r="BQ73" s="1324"/>
      <c r="BR73" s="1324"/>
      <c r="BS73" s="1324"/>
      <c r="BT73" s="1324"/>
      <c r="BU73" s="1324"/>
      <c r="BV73" s="1324"/>
      <c r="BW73" s="1324"/>
      <c r="BX73" s="1324">
        <v>205.5</v>
      </c>
      <c r="BY73" s="1324"/>
      <c r="BZ73" s="1324"/>
      <c r="CA73" s="1324"/>
      <c r="CB73" s="1324"/>
      <c r="CC73" s="1324"/>
      <c r="CD73" s="1324"/>
      <c r="CE73" s="1324"/>
      <c r="CF73" s="1324">
        <v>188.1</v>
      </c>
      <c r="CG73" s="1324"/>
      <c r="CH73" s="1324"/>
      <c r="CI73" s="1324"/>
      <c r="CJ73" s="1324"/>
      <c r="CK73" s="1324"/>
      <c r="CL73" s="1324"/>
      <c r="CM73" s="1324"/>
      <c r="CN73" s="1324">
        <v>187.8</v>
      </c>
      <c r="CO73" s="1324"/>
      <c r="CP73" s="1324"/>
      <c r="CQ73" s="1324"/>
      <c r="CR73" s="1324"/>
      <c r="CS73" s="1324"/>
      <c r="CT73" s="1324"/>
      <c r="CU73" s="1324"/>
      <c r="CV73" s="1324">
        <v>184.7</v>
      </c>
      <c r="CW73" s="1324"/>
      <c r="CX73" s="1324"/>
      <c r="CY73" s="1324"/>
      <c r="CZ73" s="1324"/>
      <c r="DA73" s="1324"/>
      <c r="DB73" s="1324"/>
      <c r="DC73" s="1324"/>
    </row>
    <row r="74" spans="2:107" x14ac:dyDescent="0.15">
      <c r="B74" s="395"/>
      <c r="G74" s="1329"/>
      <c r="H74" s="1329"/>
      <c r="I74" s="1329"/>
      <c r="J74" s="1329"/>
      <c r="K74" s="1330"/>
      <c r="L74" s="1330"/>
      <c r="M74" s="1330"/>
      <c r="N74" s="1330"/>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x14ac:dyDescent="0.15">
      <c r="B75" s="395"/>
      <c r="G75" s="1329"/>
      <c r="H75" s="1329"/>
      <c r="I75" s="1318"/>
      <c r="J75" s="1318"/>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610</v>
      </c>
      <c r="BC75" s="1326"/>
      <c r="BD75" s="1326"/>
      <c r="BE75" s="1326"/>
      <c r="BF75" s="1326"/>
      <c r="BG75" s="1326"/>
      <c r="BH75" s="1326"/>
      <c r="BI75" s="1326"/>
      <c r="BJ75" s="1326"/>
      <c r="BK75" s="1326"/>
      <c r="BL75" s="1326"/>
      <c r="BM75" s="1326"/>
      <c r="BN75" s="1326"/>
      <c r="BO75" s="1326"/>
      <c r="BP75" s="1324">
        <v>16.899999999999999</v>
      </c>
      <c r="BQ75" s="1324"/>
      <c r="BR75" s="1324"/>
      <c r="BS75" s="1324"/>
      <c r="BT75" s="1324"/>
      <c r="BU75" s="1324"/>
      <c r="BV75" s="1324"/>
      <c r="BW75" s="1324"/>
      <c r="BX75" s="1324">
        <v>15.6</v>
      </c>
      <c r="BY75" s="1324"/>
      <c r="BZ75" s="1324"/>
      <c r="CA75" s="1324"/>
      <c r="CB75" s="1324"/>
      <c r="CC75" s="1324"/>
      <c r="CD75" s="1324"/>
      <c r="CE75" s="1324"/>
      <c r="CF75" s="1324">
        <v>14.7</v>
      </c>
      <c r="CG75" s="1324"/>
      <c r="CH75" s="1324"/>
      <c r="CI75" s="1324"/>
      <c r="CJ75" s="1324"/>
      <c r="CK75" s="1324"/>
      <c r="CL75" s="1324"/>
      <c r="CM75" s="1324"/>
      <c r="CN75" s="1324">
        <v>14.6</v>
      </c>
      <c r="CO75" s="1324"/>
      <c r="CP75" s="1324"/>
      <c r="CQ75" s="1324"/>
      <c r="CR75" s="1324"/>
      <c r="CS75" s="1324"/>
      <c r="CT75" s="1324"/>
      <c r="CU75" s="1324"/>
      <c r="CV75" s="1324">
        <v>14.6</v>
      </c>
      <c r="CW75" s="1324"/>
      <c r="CX75" s="1324"/>
      <c r="CY75" s="1324"/>
      <c r="CZ75" s="1324"/>
      <c r="DA75" s="1324"/>
      <c r="DB75" s="1324"/>
      <c r="DC75" s="1324"/>
    </row>
    <row r="76" spans="2:107" x14ac:dyDescent="0.15">
      <c r="B76" s="395"/>
      <c r="G76" s="1329"/>
      <c r="H76" s="1329"/>
      <c r="I76" s="1318"/>
      <c r="J76" s="1318"/>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x14ac:dyDescent="0.15">
      <c r="B77" s="395"/>
      <c r="G77" s="1318"/>
      <c r="H77" s="1318"/>
      <c r="I77" s="1318"/>
      <c r="J77" s="1318"/>
      <c r="K77" s="1330"/>
      <c r="L77" s="1330"/>
      <c r="M77" s="1330"/>
      <c r="N77" s="1330"/>
      <c r="AN77" s="1322" t="s">
        <v>608</v>
      </c>
      <c r="AO77" s="1322"/>
      <c r="AP77" s="1322"/>
      <c r="AQ77" s="1322"/>
      <c r="AR77" s="1322"/>
      <c r="AS77" s="1322"/>
      <c r="AT77" s="1322"/>
      <c r="AU77" s="1322"/>
      <c r="AV77" s="1322"/>
      <c r="AW77" s="1322"/>
      <c r="AX77" s="1322"/>
      <c r="AY77" s="1322"/>
      <c r="AZ77" s="1322"/>
      <c r="BA77" s="1322"/>
      <c r="BB77" s="1326" t="s">
        <v>606</v>
      </c>
      <c r="BC77" s="1326"/>
      <c r="BD77" s="1326"/>
      <c r="BE77" s="1326"/>
      <c r="BF77" s="1326"/>
      <c r="BG77" s="1326"/>
      <c r="BH77" s="1326"/>
      <c r="BI77" s="1326"/>
      <c r="BJ77" s="1326"/>
      <c r="BK77" s="1326"/>
      <c r="BL77" s="1326"/>
      <c r="BM77" s="1326"/>
      <c r="BN77" s="1326"/>
      <c r="BO77" s="1326"/>
      <c r="BP77" s="1324">
        <v>58.9</v>
      </c>
      <c r="BQ77" s="1324"/>
      <c r="BR77" s="1324"/>
      <c r="BS77" s="1324"/>
      <c r="BT77" s="1324"/>
      <c r="BU77" s="1324"/>
      <c r="BV77" s="1324"/>
      <c r="BW77" s="1324"/>
      <c r="BX77" s="1324">
        <v>51.4</v>
      </c>
      <c r="BY77" s="1324"/>
      <c r="BZ77" s="1324"/>
      <c r="CA77" s="1324"/>
      <c r="CB77" s="1324"/>
      <c r="CC77" s="1324"/>
      <c r="CD77" s="1324"/>
      <c r="CE77" s="1324"/>
      <c r="CF77" s="1324">
        <v>46.8</v>
      </c>
      <c r="CG77" s="1324"/>
      <c r="CH77" s="1324"/>
      <c r="CI77" s="1324"/>
      <c r="CJ77" s="1324"/>
      <c r="CK77" s="1324"/>
      <c r="CL77" s="1324"/>
      <c r="CM77" s="1324"/>
      <c r="CN77" s="1324">
        <v>48.4</v>
      </c>
      <c r="CO77" s="1324"/>
      <c r="CP77" s="1324"/>
      <c r="CQ77" s="1324"/>
      <c r="CR77" s="1324"/>
      <c r="CS77" s="1324"/>
      <c r="CT77" s="1324"/>
      <c r="CU77" s="1324"/>
      <c r="CV77" s="1324">
        <v>43</v>
      </c>
      <c r="CW77" s="1324"/>
      <c r="CX77" s="1324"/>
      <c r="CY77" s="1324"/>
      <c r="CZ77" s="1324"/>
      <c r="DA77" s="1324"/>
      <c r="DB77" s="1324"/>
      <c r="DC77" s="1324"/>
    </row>
    <row r="78" spans="2:107"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6"/>
      <c r="BC78" s="1326"/>
      <c r="BD78" s="1326"/>
      <c r="BE78" s="1326"/>
      <c r="BF78" s="1326"/>
      <c r="BG78" s="1326"/>
      <c r="BH78" s="1326"/>
      <c r="BI78" s="1326"/>
      <c r="BJ78" s="1326"/>
      <c r="BK78" s="1326"/>
      <c r="BL78" s="1326"/>
      <c r="BM78" s="1326"/>
      <c r="BN78" s="1326"/>
      <c r="BO78" s="1326"/>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6" t="s">
        <v>610</v>
      </c>
      <c r="BC79" s="1326"/>
      <c r="BD79" s="1326"/>
      <c r="BE79" s="1326"/>
      <c r="BF79" s="1326"/>
      <c r="BG79" s="1326"/>
      <c r="BH79" s="1326"/>
      <c r="BI79" s="1326"/>
      <c r="BJ79" s="1326"/>
      <c r="BK79" s="1326"/>
      <c r="BL79" s="1326"/>
      <c r="BM79" s="1326"/>
      <c r="BN79" s="1326"/>
      <c r="BO79" s="1326"/>
      <c r="BP79" s="1324">
        <v>10.8</v>
      </c>
      <c r="BQ79" s="1324"/>
      <c r="BR79" s="1324"/>
      <c r="BS79" s="1324"/>
      <c r="BT79" s="1324"/>
      <c r="BU79" s="1324"/>
      <c r="BV79" s="1324"/>
      <c r="BW79" s="1324"/>
      <c r="BX79" s="1324">
        <v>10.199999999999999</v>
      </c>
      <c r="BY79" s="1324"/>
      <c r="BZ79" s="1324"/>
      <c r="CA79" s="1324"/>
      <c r="CB79" s="1324"/>
      <c r="CC79" s="1324"/>
      <c r="CD79" s="1324"/>
      <c r="CE79" s="1324"/>
      <c r="CF79" s="1324">
        <v>9.9</v>
      </c>
      <c r="CG79" s="1324"/>
      <c r="CH79" s="1324"/>
      <c r="CI79" s="1324"/>
      <c r="CJ79" s="1324"/>
      <c r="CK79" s="1324"/>
      <c r="CL79" s="1324"/>
      <c r="CM79" s="1324"/>
      <c r="CN79" s="1324">
        <v>9.9</v>
      </c>
      <c r="CO79" s="1324"/>
      <c r="CP79" s="1324"/>
      <c r="CQ79" s="1324"/>
      <c r="CR79" s="1324"/>
      <c r="CS79" s="1324"/>
      <c r="CT79" s="1324"/>
      <c r="CU79" s="1324"/>
      <c r="CV79" s="1324">
        <v>9.9</v>
      </c>
      <c r="CW79" s="1324"/>
      <c r="CX79" s="1324"/>
      <c r="CY79" s="1324"/>
      <c r="CZ79" s="1324"/>
      <c r="DA79" s="1324"/>
      <c r="DB79" s="1324"/>
      <c r="DC79" s="1324"/>
    </row>
    <row r="80" spans="2:107"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6"/>
      <c r="BC80" s="1326"/>
      <c r="BD80" s="1326"/>
      <c r="BE80" s="1326"/>
      <c r="BF80" s="1326"/>
      <c r="BG80" s="1326"/>
      <c r="BH80" s="1326"/>
      <c r="BI80" s="1326"/>
      <c r="BJ80" s="1326"/>
      <c r="BK80" s="1326"/>
      <c r="BL80" s="1326"/>
      <c r="BM80" s="1326"/>
      <c r="BN80" s="1326"/>
      <c r="BO80" s="1326"/>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cY+oNgdv28UpfviqTJY5cQbcMDdWKAOGfSzHoNDxlmfqoVXJVVMTBbYKy2MfGSDW9/KaSnj5mG6mmP/0O7Q6gA==" saltValue="i9bdgYI9bzAg+IcFynRd7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F5B02-0F4B-4656-A8DD-454DB46B8F43}">
  <sheetPr codeName="Sheet11">
    <pageSetUpPr fitToPage="1"/>
  </sheetPr>
  <dimension ref="A1:DR131"/>
  <sheetViews>
    <sheetView showGridLines="0" topLeftCell="A67" zoomScale="55" zoomScaleNormal="55" zoomScaleSheetLayoutView="70" workbookViewId="0">
      <selection activeCell="BK97" sqref="BK9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sheetData>
  <sheetProtection algorithmName="SHA-512" hashValue="2qSaVNwmHgq0oryHa/AweYJY0fd4QKEvEs+wEuRHjq9WT6T9XW6pRfaVuyzkdweWl8YHDE7aO3Cbz7KA7aWLaQ==" saltValue="hfdFO2BI9A1U5FOhN3Rxn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6FC4F-45CC-4C02-9B0E-0DBF17720EFB}">
  <sheetPr codeName="Sheet12">
    <pageSetUpPr fitToPage="1"/>
  </sheetPr>
  <dimension ref="A1:DR131"/>
  <sheetViews>
    <sheetView showGridLines="0" topLeftCell="A82"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sheetData>
  <sheetProtection algorithmName="SHA-512" hashValue="1RdL7r/UiC7usk6m/u7QxG+97Pbb3NfwgTkCRP77ji2aqsiHHBXPVfKkbw+54liaQI9M7cnkVbSrkvfQMoMYiw==" saltValue="nOAGr1yRLhRfHYAxcKp+g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21891</v>
      </c>
      <c r="E3" s="162"/>
      <c r="F3" s="163">
        <v>93741</v>
      </c>
      <c r="G3" s="164"/>
      <c r="H3" s="165"/>
    </row>
    <row r="4" spans="1:8" x14ac:dyDescent="0.15">
      <c r="A4" s="166"/>
      <c r="B4" s="167"/>
      <c r="C4" s="168"/>
      <c r="D4" s="169">
        <v>12384</v>
      </c>
      <c r="E4" s="170"/>
      <c r="F4" s="171">
        <v>46285</v>
      </c>
      <c r="G4" s="172"/>
      <c r="H4" s="173"/>
    </row>
    <row r="5" spans="1:8" x14ac:dyDescent="0.15">
      <c r="A5" s="154" t="s">
        <v>552</v>
      </c>
      <c r="B5" s="159"/>
      <c r="C5" s="160"/>
      <c r="D5" s="161">
        <v>94676</v>
      </c>
      <c r="E5" s="162"/>
      <c r="F5" s="163">
        <v>107537</v>
      </c>
      <c r="G5" s="164"/>
      <c r="H5" s="165"/>
    </row>
    <row r="6" spans="1:8" x14ac:dyDescent="0.15">
      <c r="A6" s="166"/>
      <c r="B6" s="167"/>
      <c r="C6" s="168"/>
      <c r="D6" s="169">
        <v>80921</v>
      </c>
      <c r="E6" s="170"/>
      <c r="F6" s="171">
        <v>57923</v>
      </c>
      <c r="G6" s="172"/>
      <c r="H6" s="173"/>
    </row>
    <row r="7" spans="1:8" x14ac:dyDescent="0.15">
      <c r="A7" s="154" t="s">
        <v>553</v>
      </c>
      <c r="B7" s="159"/>
      <c r="C7" s="160"/>
      <c r="D7" s="161">
        <v>35418</v>
      </c>
      <c r="E7" s="162"/>
      <c r="F7" s="163">
        <v>113913</v>
      </c>
      <c r="G7" s="164"/>
      <c r="H7" s="165"/>
    </row>
    <row r="8" spans="1:8" x14ac:dyDescent="0.15">
      <c r="A8" s="166"/>
      <c r="B8" s="167"/>
      <c r="C8" s="168"/>
      <c r="D8" s="169">
        <v>16384</v>
      </c>
      <c r="E8" s="170"/>
      <c r="F8" s="171">
        <v>53160</v>
      </c>
      <c r="G8" s="172"/>
      <c r="H8" s="173"/>
    </row>
    <row r="9" spans="1:8" x14ac:dyDescent="0.15">
      <c r="A9" s="154" t="s">
        <v>554</v>
      </c>
      <c r="B9" s="159"/>
      <c r="C9" s="160"/>
      <c r="D9" s="161">
        <v>22569</v>
      </c>
      <c r="E9" s="162"/>
      <c r="F9" s="163">
        <v>115050</v>
      </c>
      <c r="G9" s="164"/>
      <c r="H9" s="165"/>
    </row>
    <row r="10" spans="1:8" x14ac:dyDescent="0.15">
      <c r="A10" s="166"/>
      <c r="B10" s="167"/>
      <c r="C10" s="168"/>
      <c r="D10" s="169">
        <v>6848</v>
      </c>
      <c r="E10" s="170"/>
      <c r="F10" s="171">
        <v>53792</v>
      </c>
      <c r="G10" s="172"/>
      <c r="H10" s="173"/>
    </row>
    <row r="11" spans="1:8" x14ac:dyDescent="0.15">
      <c r="A11" s="154" t="s">
        <v>555</v>
      </c>
      <c r="B11" s="159"/>
      <c r="C11" s="160"/>
      <c r="D11" s="161">
        <v>59427</v>
      </c>
      <c r="E11" s="162"/>
      <c r="F11" s="163">
        <v>118252</v>
      </c>
      <c r="G11" s="164"/>
      <c r="H11" s="165"/>
    </row>
    <row r="12" spans="1:8" x14ac:dyDescent="0.15">
      <c r="A12" s="166"/>
      <c r="B12" s="167"/>
      <c r="C12" s="174"/>
      <c r="D12" s="169">
        <v>32653</v>
      </c>
      <c r="E12" s="170"/>
      <c r="F12" s="171">
        <v>49994</v>
      </c>
      <c r="G12" s="172"/>
      <c r="H12" s="173"/>
    </row>
    <row r="13" spans="1:8" x14ac:dyDescent="0.15">
      <c r="A13" s="154"/>
      <c r="B13" s="159"/>
      <c r="C13" s="175"/>
      <c r="D13" s="176">
        <v>46796</v>
      </c>
      <c r="E13" s="177"/>
      <c r="F13" s="178">
        <v>109699</v>
      </c>
      <c r="G13" s="179"/>
      <c r="H13" s="165"/>
    </row>
    <row r="14" spans="1:8" x14ac:dyDescent="0.15">
      <c r="A14" s="166"/>
      <c r="B14" s="167"/>
      <c r="C14" s="168"/>
      <c r="D14" s="169">
        <v>29838</v>
      </c>
      <c r="E14" s="170"/>
      <c r="F14" s="171">
        <v>52231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2.06</v>
      </c>
      <c r="C19" s="180">
        <f>ROUND(VALUE(SUBSTITUTE(実質収支比率等に係る経年分析!G$48,"▲","-")),2)</f>
        <v>2.04</v>
      </c>
      <c r="D19" s="180">
        <f>ROUND(VALUE(SUBSTITUTE(実質収支比率等に係る経年分析!H$48,"▲","-")),2)</f>
        <v>2.14</v>
      </c>
      <c r="E19" s="180">
        <f>ROUND(VALUE(SUBSTITUTE(実質収支比率等に係る経年分析!I$48,"▲","-")),2)</f>
        <v>1.82</v>
      </c>
      <c r="F19" s="180">
        <f>ROUND(VALUE(SUBSTITUTE(実質収支比率等に係る経年分析!J$48,"▲","-")),2)</f>
        <v>2.27</v>
      </c>
    </row>
    <row r="20" spans="1:11" x14ac:dyDescent="0.15">
      <c r="A20" s="180" t="s">
        <v>55</v>
      </c>
      <c r="B20" s="180">
        <f>ROUND(VALUE(SUBSTITUTE(実質収支比率等に係る経年分析!F$47,"▲","-")),2)</f>
        <v>8.84</v>
      </c>
      <c r="C20" s="180">
        <f>ROUND(VALUE(SUBSTITUTE(実質収支比率等に係る経年分析!G$47,"▲","-")),2)</f>
        <v>9.91</v>
      </c>
      <c r="D20" s="180">
        <f>ROUND(VALUE(SUBSTITUTE(実質収支比率等に係る経年分析!H$47,"▲","-")),2)</f>
        <v>8.75</v>
      </c>
      <c r="E20" s="180">
        <f>ROUND(VALUE(SUBSTITUTE(実質収支比率等に係る経年分析!I$47,"▲","-")),2)</f>
        <v>6.56</v>
      </c>
      <c r="F20" s="180">
        <f>ROUND(VALUE(SUBSTITUTE(実質収支比率等に係る経年分析!J$47,"▲","-")),2)</f>
        <v>8.2799999999999994</v>
      </c>
    </row>
    <row r="21" spans="1:11" x14ac:dyDescent="0.15">
      <c r="A21" s="180" t="s">
        <v>56</v>
      </c>
      <c r="B21" s="180">
        <f>IF(ISNUMBER(VALUE(SUBSTITUTE(実質収支比率等に係る経年分析!F$49,"▲","-"))),ROUND(VALUE(SUBSTITUTE(実質収支比率等に係る経年分析!F$49,"▲","-")),2),NA())</f>
        <v>6.61</v>
      </c>
      <c r="C21" s="180">
        <f>IF(ISNUMBER(VALUE(SUBSTITUTE(実質収支比率等に係る経年分析!G$49,"▲","-"))),ROUND(VALUE(SUBSTITUTE(実質収支比率等に係る経年分析!G$49,"▲","-")),2),NA())</f>
        <v>-0.46</v>
      </c>
      <c r="D21" s="180">
        <f>IF(ISNUMBER(VALUE(SUBSTITUTE(実質収支比率等に係る経年分析!H$49,"▲","-"))),ROUND(VALUE(SUBSTITUTE(実質収支比率等に係る経年分析!H$49,"▲","-")),2),NA())</f>
        <v>-2.29</v>
      </c>
      <c r="E21" s="180">
        <f>IF(ISNUMBER(VALUE(SUBSTITUTE(実質収支比率等に係る経年分析!I$49,"▲","-"))),ROUND(VALUE(SUBSTITUTE(実質収支比率等に係る経年分析!I$49,"▲","-")),2),NA())</f>
        <v>-3.72</v>
      </c>
      <c r="F21" s="180">
        <f>IF(ISNUMBER(VALUE(SUBSTITUTE(実質収支比率等に係る経年分析!J$49,"▲","-"))),ROUND(VALUE(SUBSTITUTE(実質収支比率等に係る経年分析!J$49,"▲","-")),2),NA())</f>
        <v>3.26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2.29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公共下水道事業特別会計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水産業振興事業特別会計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0.21</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0.26</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0.99</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1.99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1.89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1.63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2.0299999999999998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2.14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3.67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4.0599999999999996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784</v>
      </c>
      <c r="E42" s="182"/>
      <c r="F42" s="182"/>
      <c r="G42" s="182">
        <f>'実質公債費比率（分子）の構造'!L$52</f>
        <v>704</v>
      </c>
      <c r="H42" s="182"/>
      <c r="I42" s="182"/>
      <c r="J42" s="182">
        <f>'実質公債費比率（分子）の構造'!M$52</f>
        <v>707</v>
      </c>
      <c r="K42" s="182"/>
      <c r="L42" s="182"/>
      <c r="M42" s="182">
        <f>'実質公債費比率（分子）の構造'!N$52</f>
        <v>697</v>
      </c>
      <c r="N42" s="182"/>
      <c r="O42" s="182"/>
      <c r="P42" s="182">
        <f>'実質公債費比率（分子）の構造'!O$52</f>
        <v>676</v>
      </c>
    </row>
    <row r="43" spans="1:16" x14ac:dyDescent="0.15">
      <c r="A43" s="182" t="s">
        <v>64</v>
      </c>
      <c r="B43" s="182">
        <f>'実質公債費比率（分子）の構造'!K$51</f>
        <v>1</v>
      </c>
      <c r="C43" s="182"/>
      <c r="D43" s="182"/>
      <c r="E43" s="182">
        <f>'実質公債費比率（分子）の構造'!L$51</f>
        <v>1</v>
      </c>
      <c r="F43" s="182"/>
      <c r="G43" s="182"/>
      <c r="H43" s="182">
        <f>'実質公債費比率（分子）の構造'!M$51</f>
        <v>1</v>
      </c>
      <c r="I43" s="182"/>
      <c r="J43" s="182"/>
      <c r="K43" s="182">
        <f>'実質公債費比率（分子）の構造'!N$51</f>
        <v>1</v>
      </c>
      <c r="L43" s="182"/>
      <c r="M43" s="182"/>
      <c r="N43" s="182">
        <f>'実質公債費比率（分子）の構造'!O$51</f>
        <v>1</v>
      </c>
      <c r="O43" s="182"/>
      <c r="P43" s="182"/>
    </row>
    <row r="44" spans="1:16" x14ac:dyDescent="0.15">
      <c r="A44" s="182" t="s">
        <v>65</v>
      </c>
      <c r="B44" s="182">
        <f>'実質公債費比率（分子）の構造'!K$50</f>
        <v>4</v>
      </c>
      <c r="C44" s="182"/>
      <c r="D44" s="182"/>
      <c r="E44" s="182">
        <f>'実質公債費比率（分子）の構造'!L$50</f>
        <v>4</v>
      </c>
      <c r="F44" s="182"/>
      <c r="G44" s="182"/>
      <c r="H44" s="182">
        <f>'実質公債費比率（分子）の構造'!M$50</f>
        <v>4</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50</v>
      </c>
      <c r="C45" s="182"/>
      <c r="D45" s="182"/>
      <c r="E45" s="182">
        <f>'実質公債費比率（分子）の構造'!L$49</f>
        <v>37</v>
      </c>
      <c r="F45" s="182"/>
      <c r="G45" s="182"/>
      <c r="H45" s="182">
        <f>'実質公債費比率（分子）の構造'!M$49</f>
        <v>46</v>
      </c>
      <c r="I45" s="182"/>
      <c r="J45" s="182"/>
      <c r="K45" s="182">
        <f>'実質公債費比率（分子）の構造'!N$49</f>
        <v>52</v>
      </c>
      <c r="L45" s="182"/>
      <c r="M45" s="182"/>
      <c r="N45" s="182">
        <f>'実質公債費比率（分子）の構造'!O$49</f>
        <v>57</v>
      </c>
      <c r="O45" s="182"/>
      <c r="P45" s="182"/>
    </row>
    <row r="46" spans="1:16" x14ac:dyDescent="0.15">
      <c r="A46" s="182" t="s">
        <v>67</v>
      </c>
      <c r="B46" s="182">
        <f>'実質公債費比率（分子）の構造'!K$48</f>
        <v>275</v>
      </c>
      <c r="C46" s="182"/>
      <c r="D46" s="182"/>
      <c r="E46" s="182">
        <f>'実質公債費比率（分子）の構造'!L$48</f>
        <v>259</v>
      </c>
      <c r="F46" s="182"/>
      <c r="G46" s="182"/>
      <c r="H46" s="182">
        <f>'実質公債費比率（分子）の構造'!M$48</f>
        <v>244</v>
      </c>
      <c r="I46" s="182"/>
      <c r="J46" s="182"/>
      <c r="K46" s="182">
        <f>'実質公債費比率（分子）の構造'!N$48</f>
        <v>276</v>
      </c>
      <c r="L46" s="182"/>
      <c r="M46" s="182"/>
      <c r="N46" s="182">
        <f>'実質公債費比率（分子）の構造'!O$48</f>
        <v>283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1023</v>
      </c>
      <c r="C49" s="182"/>
      <c r="D49" s="182"/>
      <c r="E49" s="182">
        <f>'実質公債費比率（分子）の構造'!L$45</f>
        <v>930</v>
      </c>
      <c r="F49" s="182"/>
      <c r="G49" s="182"/>
      <c r="H49" s="182">
        <f>'実質公債費比率（分子）の構造'!M$45</f>
        <v>926</v>
      </c>
      <c r="I49" s="182"/>
      <c r="J49" s="182"/>
      <c r="K49" s="182">
        <f>'実質公債費比率（分子）の構造'!N$45</f>
        <v>880</v>
      </c>
      <c r="L49" s="182"/>
      <c r="M49" s="182"/>
      <c r="N49" s="182">
        <f>'実質公債費比率（分子）の構造'!O$45</f>
        <v>844</v>
      </c>
      <c r="O49" s="182"/>
      <c r="P49" s="182"/>
    </row>
    <row r="50" spans="1:16" x14ac:dyDescent="0.15">
      <c r="A50" s="182" t="s">
        <v>71</v>
      </c>
      <c r="B50" s="182" t="e">
        <f>NA()</f>
        <v>#N/A</v>
      </c>
      <c r="C50" s="182">
        <f>IF(ISNUMBER('実質公債費比率（分子）の構造'!K$53),'実質公債費比率（分子）の構造'!K$53,NA())</f>
        <v>569</v>
      </c>
      <c r="D50" s="182" t="e">
        <f>NA()</f>
        <v>#N/A</v>
      </c>
      <c r="E50" s="182" t="e">
        <f>NA()</f>
        <v>#N/A</v>
      </c>
      <c r="F50" s="182">
        <f>IF(ISNUMBER('実質公債費比率（分子）の構造'!L$53),'実質公債費比率（分子）の構造'!L$53,NA())</f>
        <v>527</v>
      </c>
      <c r="G50" s="182" t="e">
        <f>NA()</f>
        <v>#N/A</v>
      </c>
      <c r="H50" s="182" t="e">
        <f>NA()</f>
        <v>#N/A</v>
      </c>
      <c r="I50" s="182">
        <f>IF(ISNUMBER('実質公債費比率（分子）の構造'!M$53),'実質公債費比率（分子）の構造'!M$53,NA())</f>
        <v>514</v>
      </c>
      <c r="J50" s="182" t="e">
        <f>NA()</f>
        <v>#N/A</v>
      </c>
      <c r="K50" s="182" t="e">
        <f>NA()</f>
        <v>#N/A</v>
      </c>
      <c r="L50" s="182">
        <f>IF(ISNUMBER('実質公債費比率（分子）の構造'!N$53),'実質公債費比率（分子）の構造'!N$53,NA())</f>
        <v>512</v>
      </c>
      <c r="M50" s="182" t="e">
        <f>NA()</f>
        <v>#N/A</v>
      </c>
      <c r="N50" s="182" t="e">
        <f>NA()</f>
        <v>#N/A</v>
      </c>
      <c r="O50" s="182">
        <f>IF(ISNUMBER('実質公債費比率（分子）の構造'!O$53),'実質公債費比率（分子）の構造'!O$53,NA())</f>
        <v>509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7238</v>
      </c>
      <c r="E56" s="181"/>
      <c r="F56" s="181"/>
      <c r="G56" s="181">
        <f>'将来負担比率（分子）の構造'!J$52</f>
        <v>7494</v>
      </c>
      <c r="H56" s="181"/>
      <c r="I56" s="181"/>
      <c r="J56" s="181">
        <f>'将来負担比率（分子）の構造'!K$52</f>
        <v>7342</v>
      </c>
      <c r="K56" s="181"/>
      <c r="L56" s="181"/>
      <c r="M56" s="181">
        <f>'将来負担比率（分子）の構造'!L$52</f>
        <v>7230</v>
      </c>
      <c r="N56" s="181"/>
      <c r="O56" s="181"/>
      <c r="P56" s="181">
        <f>'将来負担比率（分子）の構造'!M$52</f>
        <v>7172</v>
      </c>
    </row>
    <row r="57" spans="1:16" x14ac:dyDescent="0.15">
      <c r="A57" s="181" t="s">
        <v>42</v>
      </c>
      <c r="B57" s="181"/>
      <c r="C57" s="181"/>
      <c r="D57" s="181">
        <f>'将来負担比率（分子）の構造'!I$51</f>
        <v>213</v>
      </c>
      <c r="E57" s="181"/>
      <c r="F57" s="181"/>
      <c r="G57" s="181">
        <f>'将来負担比率（分子）の構造'!J$51</f>
        <v>178</v>
      </c>
      <c r="H57" s="181"/>
      <c r="I57" s="181"/>
      <c r="J57" s="181">
        <f>'将来負担比率（分子）の構造'!K$51</f>
        <v>164</v>
      </c>
      <c r="K57" s="181"/>
      <c r="L57" s="181"/>
      <c r="M57" s="181">
        <f>'将来負担比率（分子）の構造'!L$51</f>
        <v>132</v>
      </c>
      <c r="N57" s="181"/>
      <c r="O57" s="181"/>
      <c r="P57" s="181">
        <f>'将来負担比率（分子）の構造'!M$51</f>
        <v>141</v>
      </c>
    </row>
    <row r="58" spans="1:16" x14ac:dyDescent="0.15">
      <c r="A58" s="181" t="s">
        <v>41</v>
      </c>
      <c r="B58" s="181"/>
      <c r="C58" s="181"/>
      <c r="D58" s="181">
        <f>'将来負担比率（分子）の構造'!I$50</f>
        <v>630</v>
      </c>
      <c r="E58" s="181"/>
      <c r="F58" s="181"/>
      <c r="G58" s="181">
        <f>'将来負担比率（分子）の構造'!J$50</f>
        <v>683</v>
      </c>
      <c r="H58" s="181"/>
      <c r="I58" s="181"/>
      <c r="J58" s="181">
        <f>'将来負担比率（分子）の構造'!K$50</f>
        <v>712</v>
      </c>
      <c r="K58" s="181"/>
      <c r="L58" s="181"/>
      <c r="M58" s="181">
        <f>'将来負担比率（分子）の構造'!L$50</f>
        <v>824</v>
      </c>
      <c r="N58" s="181"/>
      <c r="O58" s="181"/>
      <c r="P58" s="181">
        <f>'将来負担比率（分子）の構造'!M$50</f>
        <v>939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998</v>
      </c>
      <c r="C62" s="181"/>
      <c r="D62" s="181"/>
      <c r="E62" s="181">
        <f>'将来負担比率（分子）の構造'!J$45</f>
        <v>966</v>
      </c>
      <c r="F62" s="181"/>
      <c r="G62" s="181"/>
      <c r="H62" s="181">
        <f>'将来負担比率（分子）の構造'!K$45</f>
        <v>928</v>
      </c>
      <c r="I62" s="181"/>
      <c r="J62" s="181"/>
      <c r="K62" s="181">
        <f>'将来負担比率（分子）の構造'!L$45</f>
        <v>891</v>
      </c>
      <c r="L62" s="181"/>
      <c r="M62" s="181"/>
      <c r="N62" s="181">
        <f>'将来負担比率（分子）の構造'!M$45</f>
        <v>862</v>
      </c>
      <c r="O62" s="181"/>
      <c r="P62" s="181"/>
    </row>
    <row r="63" spans="1:16" x14ac:dyDescent="0.15">
      <c r="A63" s="181" t="s">
        <v>34</v>
      </c>
      <c r="B63" s="181">
        <f>'将来負担比率（分子）の構造'!I$44</f>
        <v>352</v>
      </c>
      <c r="C63" s="181"/>
      <c r="D63" s="181"/>
      <c r="E63" s="181">
        <f>'将来負担比率（分子）の構造'!J$44</f>
        <v>390</v>
      </c>
      <c r="F63" s="181"/>
      <c r="G63" s="181"/>
      <c r="H63" s="181">
        <f>'将来負担比率（分子）の構造'!K$44</f>
        <v>347</v>
      </c>
      <c r="I63" s="181"/>
      <c r="J63" s="181"/>
      <c r="K63" s="181">
        <f>'将来負担比率（分子）の構造'!L$44</f>
        <v>359</v>
      </c>
      <c r="L63" s="181"/>
      <c r="M63" s="181"/>
      <c r="N63" s="181">
        <f>'将来負担比率（分子）の構造'!M$44</f>
        <v>405</v>
      </c>
      <c r="O63" s="181"/>
      <c r="P63" s="181"/>
    </row>
    <row r="64" spans="1:16" x14ac:dyDescent="0.15">
      <c r="A64" s="181" t="s">
        <v>33</v>
      </c>
      <c r="B64" s="181">
        <f>'将来負担比率（分子）の構造'!I$43</f>
        <v>4051</v>
      </c>
      <c r="C64" s="181"/>
      <c r="D64" s="181"/>
      <c r="E64" s="181">
        <f>'将来負担比率（分子）の構造'!J$43</f>
        <v>4235</v>
      </c>
      <c r="F64" s="181"/>
      <c r="G64" s="181"/>
      <c r="H64" s="181">
        <f>'将来負担比率（分子）の構造'!K$43</f>
        <v>3668</v>
      </c>
      <c r="I64" s="181"/>
      <c r="J64" s="181"/>
      <c r="K64" s="181">
        <f>'将来負担比率（分子）の構造'!L$43</f>
        <v>3818</v>
      </c>
      <c r="L64" s="181"/>
      <c r="M64" s="181"/>
      <c r="N64" s="181">
        <f>'将来負担比率（分子）の構造'!M$43</f>
        <v>3988</v>
      </c>
      <c r="O64" s="181"/>
      <c r="P64" s="181"/>
    </row>
    <row r="65" spans="1:16" x14ac:dyDescent="0.15">
      <c r="A65" s="181" t="s">
        <v>32</v>
      </c>
      <c r="B65" s="181">
        <f>'将来負担比率（分子）の構造'!I$42</f>
        <v>13</v>
      </c>
      <c r="C65" s="181"/>
      <c r="D65" s="181"/>
      <c r="E65" s="181">
        <f>'将来負担比率（分子）の構造'!J$42</f>
        <v>6</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10024</v>
      </c>
      <c r="C66" s="181"/>
      <c r="D66" s="181"/>
      <c r="E66" s="181">
        <f>'将来負担比率（分子）の構造'!J$41</f>
        <v>10226</v>
      </c>
      <c r="F66" s="181"/>
      <c r="G66" s="181"/>
      <c r="H66" s="181">
        <f>'将来負担比率（分子）の構造'!K$41</f>
        <v>9929</v>
      </c>
      <c r="I66" s="181"/>
      <c r="J66" s="181"/>
      <c r="K66" s="181">
        <f>'将来負担比率（分子）の構造'!L$41</f>
        <v>9636</v>
      </c>
      <c r="L66" s="181"/>
      <c r="M66" s="181"/>
      <c r="N66" s="181">
        <f>'将来負担比率（分子）の構造'!M$41</f>
        <v>9411</v>
      </c>
      <c r="O66" s="181"/>
      <c r="P66" s="181"/>
    </row>
    <row r="67" spans="1:16" x14ac:dyDescent="0.15">
      <c r="A67" s="181" t="s">
        <v>75</v>
      </c>
      <c r="B67" s="181" t="e">
        <f>NA()</f>
        <v>#N/A</v>
      </c>
      <c r="C67" s="181">
        <f>IF(ISNUMBER('将来負担比率（分子）の構造'!I$53), IF('将来負担比率（分子）の構造'!I$53 &lt; 0, 0, '将来負担比率（分子）の構造'!I$53), NA())</f>
        <v>7355</v>
      </c>
      <c r="D67" s="181" t="e">
        <f>NA()</f>
        <v>#N/A</v>
      </c>
      <c r="E67" s="181" t="e">
        <f>NA()</f>
        <v>#N/A</v>
      </c>
      <c r="F67" s="181">
        <f>IF(ISNUMBER('将来負担比率（分子）の構造'!J$53), IF('将来負担比率（分子）の構造'!J$53 &lt; 0, 0, '将来負担比率（分子）の構造'!J$53), NA())</f>
        <v>7469</v>
      </c>
      <c r="G67" s="181" t="e">
        <f>NA()</f>
        <v>#N/A</v>
      </c>
      <c r="H67" s="181" t="e">
        <f>NA()</f>
        <v>#N/A</v>
      </c>
      <c r="I67" s="181">
        <f>IF(ISNUMBER('将来負担比率（分子）の構造'!K$53), IF('将来負担比率（分子）の構造'!K$53 &lt; 0, 0, '将来負担比率（分子）の構造'!K$53), NA())</f>
        <v>6654</v>
      </c>
      <c r="J67" s="181" t="e">
        <f>NA()</f>
        <v>#N/A</v>
      </c>
      <c r="K67" s="181" t="e">
        <f>NA()</f>
        <v>#N/A</v>
      </c>
      <c r="L67" s="181">
        <f>IF(ISNUMBER('将来負担比率（分子）の構造'!L$53), IF('将来負担比率（分子）の構造'!L$53 &lt; 0, 0, '将来負担比率（分子）の構造'!L$53), NA())</f>
        <v>6517</v>
      </c>
      <c r="M67" s="181" t="e">
        <f>NA()</f>
        <v>#N/A</v>
      </c>
      <c r="N67" s="181" t="e">
        <f>NA()</f>
        <v>#N/A</v>
      </c>
      <c r="O67" s="181">
        <f>IF(ISNUMBER('将来負担比率（分子）の構造'!M$53), IF('将来負担比率（分子）の構造'!M$53 &lt; 0, 0, '将来負担比率（分子）の構造'!M$53), NA())</f>
        <v>6414</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369</v>
      </c>
      <c r="C72" s="185">
        <f>基金残高に係る経年分析!G55</f>
        <v>272</v>
      </c>
      <c r="D72" s="185">
        <f>基金残高に係る経年分析!H55</f>
        <v>341</v>
      </c>
    </row>
    <row r="73" spans="1:16" x14ac:dyDescent="0.15">
      <c r="A73" s="184" t="s">
        <v>78</v>
      </c>
      <c r="B73" s="185">
        <f>基金残高に係る経年分析!F56</f>
        <v>22</v>
      </c>
      <c r="C73" s="185">
        <f>基金残高に係る経年分析!G56</f>
        <v>99</v>
      </c>
      <c r="D73" s="185">
        <f>基金残高に係る経年分析!H56</f>
        <v>14</v>
      </c>
    </row>
    <row r="74" spans="1:16" x14ac:dyDescent="0.15">
      <c r="A74" s="184" t="s">
        <v>79</v>
      </c>
      <c r="B74" s="185">
        <f>基金残高に係る経年分析!F57</f>
        <v>175</v>
      </c>
      <c r="C74" s="185">
        <f>基金残高に係る経年分析!G57</f>
        <v>268</v>
      </c>
      <c r="D74" s="185">
        <f>基金残高に係る経年分析!H57</f>
        <v>317</v>
      </c>
    </row>
  </sheetData>
  <sheetProtection algorithmName="SHA-512" hashValue="R+Y/O5tTMl/rI0FRwjIT+65FI/x/h+yjT9ey+nmal197KLjae3tyJoV3dEvVRNJKT3SU9icJO6W1GlZJhPgIAw==" saltValue="ebnNR2O9nBMAQFJJj+ed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218</v>
      </c>
      <c r="DI1" s="798"/>
      <c r="DJ1" s="798"/>
      <c r="DK1" s="798"/>
      <c r="DL1" s="798"/>
      <c r="DM1" s="798"/>
      <c r="DN1" s="799"/>
      <c r="DO1" s="226"/>
      <c r="DP1" s="797" t="s">
        <v>219</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221</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222</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223</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224</v>
      </c>
      <c r="S4" s="740"/>
      <c r="T4" s="740"/>
      <c r="U4" s="740"/>
      <c r="V4" s="740"/>
      <c r="W4" s="740"/>
      <c r="X4" s="740"/>
      <c r="Y4" s="741"/>
      <c r="Z4" s="739" t="s">
        <v>225</v>
      </c>
      <c r="AA4" s="740"/>
      <c r="AB4" s="740"/>
      <c r="AC4" s="741"/>
      <c r="AD4" s="739" t="s">
        <v>226</v>
      </c>
      <c r="AE4" s="740"/>
      <c r="AF4" s="740"/>
      <c r="AG4" s="740"/>
      <c r="AH4" s="740"/>
      <c r="AI4" s="740"/>
      <c r="AJ4" s="740"/>
      <c r="AK4" s="741"/>
      <c r="AL4" s="739" t="s">
        <v>225</v>
      </c>
      <c r="AM4" s="740"/>
      <c r="AN4" s="740"/>
      <c r="AO4" s="741"/>
      <c r="AP4" s="800" t="s">
        <v>227</v>
      </c>
      <c r="AQ4" s="800"/>
      <c r="AR4" s="800"/>
      <c r="AS4" s="800"/>
      <c r="AT4" s="800"/>
      <c r="AU4" s="800"/>
      <c r="AV4" s="800"/>
      <c r="AW4" s="800"/>
      <c r="AX4" s="800"/>
      <c r="AY4" s="800"/>
      <c r="AZ4" s="800"/>
      <c r="BA4" s="800"/>
      <c r="BB4" s="800"/>
      <c r="BC4" s="800"/>
      <c r="BD4" s="800"/>
      <c r="BE4" s="800"/>
      <c r="BF4" s="800"/>
      <c r="BG4" s="800" t="s">
        <v>228</v>
      </c>
      <c r="BH4" s="800"/>
      <c r="BI4" s="800"/>
      <c r="BJ4" s="800"/>
      <c r="BK4" s="800"/>
      <c r="BL4" s="800"/>
      <c r="BM4" s="800"/>
      <c r="BN4" s="800"/>
      <c r="BO4" s="800" t="s">
        <v>225</v>
      </c>
      <c r="BP4" s="800"/>
      <c r="BQ4" s="800"/>
      <c r="BR4" s="800"/>
      <c r="BS4" s="800" t="s">
        <v>229</v>
      </c>
      <c r="BT4" s="800"/>
      <c r="BU4" s="800"/>
      <c r="BV4" s="800"/>
      <c r="BW4" s="800"/>
      <c r="BX4" s="800"/>
      <c r="BY4" s="800"/>
      <c r="BZ4" s="800"/>
      <c r="CA4" s="800"/>
      <c r="CB4" s="800"/>
      <c r="CD4" s="782" t="s">
        <v>230</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231</v>
      </c>
      <c r="C5" s="745"/>
      <c r="D5" s="745"/>
      <c r="E5" s="745"/>
      <c r="F5" s="745"/>
      <c r="G5" s="745"/>
      <c r="H5" s="745"/>
      <c r="I5" s="745"/>
      <c r="J5" s="745"/>
      <c r="K5" s="745"/>
      <c r="L5" s="745"/>
      <c r="M5" s="745"/>
      <c r="N5" s="745"/>
      <c r="O5" s="745"/>
      <c r="P5" s="745"/>
      <c r="Q5" s="746"/>
      <c r="R5" s="733">
        <v>802711</v>
      </c>
      <c r="S5" s="734"/>
      <c r="T5" s="734"/>
      <c r="U5" s="734"/>
      <c r="V5" s="734"/>
      <c r="W5" s="734"/>
      <c r="X5" s="734"/>
      <c r="Y5" s="777"/>
      <c r="Z5" s="795">
        <v>11.1</v>
      </c>
      <c r="AA5" s="795"/>
      <c r="AB5" s="795"/>
      <c r="AC5" s="795"/>
      <c r="AD5" s="796">
        <v>800185</v>
      </c>
      <c r="AE5" s="796"/>
      <c r="AF5" s="796"/>
      <c r="AG5" s="796"/>
      <c r="AH5" s="796"/>
      <c r="AI5" s="796"/>
      <c r="AJ5" s="796"/>
      <c r="AK5" s="796"/>
      <c r="AL5" s="778">
        <v>19.7</v>
      </c>
      <c r="AM5" s="749"/>
      <c r="AN5" s="749"/>
      <c r="AO5" s="779"/>
      <c r="AP5" s="744" t="s">
        <v>232</v>
      </c>
      <c r="AQ5" s="745"/>
      <c r="AR5" s="745"/>
      <c r="AS5" s="745"/>
      <c r="AT5" s="745"/>
      <c r="AU5" s="745"/>
      <c r="AV5" s="745"/>
      <c r="AW5" s="745"/>
      <c r="AX5" s="745"/>
      <c r="AY5" s="745"/>
      <c r="AZ5" s="745"/>
      <c r="BA5" s="745"/>
      <c r="BB5" s="745"/>
      <c r="BC5" s="745"/>
      <c r="BD5" s="745"/>
      <c r="BE5" s="745"/>
      <c r="BF5" s="746"/>
      <c r="BG5" s="678">
        <v>789961</v>
      </c>
      <c r="BH5" s="679"/>
      <c r="BI5" s="679"/>
      <c r="BJ5" s="679"/>
      <c r="BK5" s="679"/>
      <c r="BL5" s="679"/>
      <c r="BM5" s="679"/>
      <c r="BN5" s="680"/>
      <c r="BO5" s="715">
        <v>98.4</v>
      </c>
      <c r="BP5" s="715"/>
      <c r="BQ5" s="715"/>
      <c r="BR5" s="715"/>
      <c r="BS5" s="716">
        <v>2526</v>
      </c>
      <c r="BT5" s="716"/>
      <c r="BU5" s="716"/>
      <c r="BV5" s="716"/>
      <c r="BW5" s="716"/>
      <c r="BX5" s="716"/>
      <c r="BY5" s="716"/>
      <c r="BZ5" s="716"/>
      <c r="CA5" s="716"/>
      <c r="CB5" s="775"/>
      <c r="CD5" s="782" t="s">
        <v>227</v>
      </c>
      <c r="CE5" s="783"/>
      <c r="CF5" s="783"/>
      <c r="CG5" s="783"/>
      <c r="CH5" s="783"/>
      <c r="CI5" s="783"/>
      <c r="CJ5" s="783"/>
      <c r="CK5" s="783"/>
      <c r="CL5" s="783"/>
      <c r="CM5" s="783"/>
      <c r="CN5" s="783"/>
      <c r="CO5" s="783"/>
      <c r="CP5" s="783"/>
      <c r="CQ5" s="784"/>
      <c r="CR5" s="782" t="s">
        <v>233</v>
      </c>
      <c r="CS5" s="783"/>
      <c r="CT5" s="783"/>
      <c r="CU5" s="783"/>
      <c r="CV5" s="783"/>
      <c r="CW5" s="783"/>
      <c r="CX5" s="783"/>
      <c r="CY5" s="784"/>
      <c r="CZ5" s="782" t="s">
        <v>225</v>
      </c>
      <c r="DA5" s="783"/>
      <c r="DB5" s="783"/>
      <c r="DC5" s="784"/>
      <c r="DD5" s="782" t="s">
        <v>234</v>
      </c>
      <c r="DE5" s="783"/>
      <c r="DF5" s="783"/>
      <c r="DG5" s="783"/>
      <c r="DH5" s="783"/>
      <c r="DI5" s="783"/>
      <c r="DJ5" s="783"/>
      <c r="DK5" s="783"/>
      <c r="DL5" s="783"/>
      <c r="DM5" s="783"/>
      <c r="DN5" s="783"/>
      <c r="DO5" s="783"/>
      <c r="DP5" s="784"/>
      <c r="DQ5" s="782" t="s">
        <v>235</v>
      </c>
      <c r="DR5" s="783"/>
      <c r="DS5" s="783"/>
      <c r="DT5" s="783"/>
      <c r="DU5" s="783"/>
      <c r="DV5" s="783"/>
      <c r="DW5" s="783"/>
      <c r="DX5" s="783"/>
      <c r="DY5" s="783"/>
      <c r="DZ5" s="783"/>
      <c r="EA5" s="783"/>
      <c r="EB5" s="783"/>
      <c r="EC5" s="784"/>
    </row>
    <row r="6" spans="2:143" ht="11.25" customHeight="1" x14ac:dyDescent="0.15">
      <c r="B6" s="675" t="s">
        <v>236</v>
      </c>
      <c r="C6" s="676"/>
      <c r="D6" s="676"/>
      <c r="E6" s="676"/>
      <c r="F6" s="676"/>
      <c r="G6" s="676"/>
      <c r="H6" s="676"/>
      <c r="I6" s="676"/>
      <c r="J6" s="676"/>
      <c r="K6" s="676"/>
      <c r="L6" s="676"/>
      <c r="M6" s="676"/>
      <c r="N6" s="676"/>
      <c r="O6" s="676"/>
      <c r="P6" s="676"/>
      <c r="Q6" s="677"/>
      <c r="R6" s="678">
        <v>71282</v>
      </c>
      <c r="S6" s="679"/>
      <c r="T6" s="679"/>
      <c r="U6" s="679"/>
      <c r="V6" s="679"/>
      <c r="W6" s="679"/>
      <c r="X6" s="679"/>
      <c r="Y6" s="680"/>
      <c r="Z6" s="715">
        <v>1</v>
      </c>
      <c r="AA6" s="715"/>
      <c r="AB6" s="715"/>
      <c r="AC6" s="715"/>
      <c r="AD6" s="716">
        <v>71282</v>
      </c>
      <c r="AE6" s="716"/>
      <c r="AF6" s="716"/>
      <c r="AG6" s="716"/>
      <c r="AH6" s="716"/>
      <c r="AI6" s="716"/>
      <c r="AJ6" s="716"/>
      <c r="AK6" s="716"/>
      <c r="AL6" s="681">
        <v>1.8</v>
      </c>
      <c r="AM6" s="682"/>
      <c r="AN6" s="682"/>
      <c r="AO6" s="717"/>
      <c r="AP6" s="675" t="s">
        <v>237</v>
      </c>
      <c r="AQ6" s="676"/>
      <c r="AR6" s="676"/>
      <c r="AS6" s="676"/>
      <c r="AT6" s="676"/>
      <c r="AU6" s="676"/>
      <c r="AV6" s="676"/>
      <c r="AW6" s="676"/>
      <c r="AX6" s="676"/>
      <c r="AY6" s="676"/>
      <c r="AZ6" s="676"/>
      <c r="BA6" s="676"/>
      <c r="BB6" s="676"/>
      <c r="BC6" s="676"/>
      <c r="BD6" s="676"/>
      <c r="BE6" s="676"/>
      <c r="BF6" s="677"/>
      <c r="BG6" s="678">
        <v>789961</v>
      </c>
      <c r="BH6" s="679"/>
      <c r="BI6" s="679"/>
      <c r="BJ6" s="679"/>
      <c r="BK6" s="679"/>
      <c r="BL6" s="679"/>
      <c r="BM6" s="679"/>
      <c r="BN6" s="680"/>
      <c r="BO6" s="715">
        <v>98.4</v>
      </c>
      <c r="BP6" s="715"/>
      <c r="BQ6" s="715"/>
      <c r="BR6" s="715"/>
      <c r="BS6" s="716">
        <v>2526</v>
      </c>
      <c r="BT6" s="716"/>
      <c r="BU6" s="716"/>
      <c r="BV6" s="716"/>
      <c r="BW6" s="716"/>
      <c r="BX6" s="716"/>
      <c r="BY6" s="716"/>
      <c r="BZ6" s="716"/>
      <c r="CA6" s="716"/>
      <c r="CB6" s="775"/>
      <c r="CD6" s="736" t="s">
        <v>238</v>
      </c>
      <c r="CE6" s="737"/>
      <c r="CF6" s="737"/>
      <c r="CG6" s="737"/>
      <c r="CH6" s="737"/>
      <c r="CI6" s="737"/>
      <c r="CJ6" s="737"/>
      <c r="CK6" s="737"/>
      <c r="CL6" s="737"/>
      <c r="CM6" s="737"/>
      <c r="CN6" s="737"/>
      <c r="CO6" s="737"/>
      <c r="CP6" s="737"/>
      <c r="CQ6" s="738"/>
      <c r="CR6" s="678">
        <v>61658</v>
      </c>
      <c r="CS6" s="679"/>
      <c r="CT6" s="679"/>
      <c r="CU6" s="679"/>
      <c r="CV6" s="679"/>
      <c r="CW6" s="679"/>
      <c r="CX6" s="679"/>
      <c r="CY6" s="680"/>
      <c r="CZ6" s="778">
        <v>0.9</v>
      </c>
      <c r="DA6" s="749"/>
      <c r="DB6" s="749"/>
      <c r="DC6" s="781"/>
      <c r="DD6" s="684" t="s">
        <v>130</v>
      </c>
      <c r="DE6" s="679"/>
      <c r="DF6" s="679"/>
      <c r="DG6" s="679"/>
      <c r="DH6" s="679"/>
      <c r="DI6" s="679"/>
      <c r="DJ6" s="679"/>
      <c r="DK6" s="679"/>
      <c r="DL6" s="679"/>
      <c r="DM6" s="679"/>
      <c r="DN6" s="679"/>
      <c r="DO6" s="679"/>
      <c r="DP6" s="680"/>
      <c r="DQ6" s="684">
        <v>61658</v>
      </c>
      <c r="DR6" s="679"/>
      <c r="DS6" s="679"/>
      <c r="DT6" s="679"/>
      <c r="DU6" s="679"/>
      <c r="DV6" s="679"/>
      <c r="DW6" s="679"/>
      <c r="DX6" s="679"/>
      <c r="DY6" s="679"/>
      <c r="DZ6" s="679"/>
      <c r="EA6" s="679"/>
      <c r="EB6" s="679"/>
      <c r="EC6" s="722"/>
    </row>
    <row r="7" spans="2:143" ht="11.25" customHeight="1" x14ac:dyDescent="0.15">
      <c r="B7" s="675" t="s">
        <v>239</v>
      </c>
      <c r="C7" s="676"/>
      <c r="D7" s="676"/>
      <c r="E7" s="676"/>
      <c r="F7" s="676"/>
      <c r="G7" s="676"/>
      <c r="H7" s="676"/>
      <c r="I7" s="676"/>
      <c r="J7" s="676"/>
      <c r="K7" s="676"/>
      <c r="L7" s="676"/>
      <c r="M7" s="676"/>
      <c r="N7" s="676"/>
      <c r="O7" s="676"/>
      <c r="P7" s="676"/>
      <c r="Q7" s="677"/>
      <c r="R7" s="678">
        <v>546</v>
      </c>
      <c r="S7" s="679"/>
      <c r="T7" s="679"/>
      <c r="U7" s="679"/>
      <c r="V7" s="679"/>
      <c r="W7" s="679"/>
      <c r="X7" s="679"/>
      <c r="Y7" s="680"/>
      <c r="Z7" s="715">
        <v>0</v>
      </c>
      <c r="AA7" s="715"/>
      <c r="AB7" s="715"/>
      <c r="AC7" s="715"/>
      <c r="AD7" s="716">
        <v>546</v>
      </c>
      <c r="AE7" s="716"/>
      <c r="AF7" s="716"/>
      <c r="AG7" s="716"/>
      <c r="AH7" s="716"/>
      <c r="AI7" s="716"/>
      <c r="AJ7" s="716"/>
      <c r="AK7" s="716"/>
      <c r="AL7" s="681">
        <v>0</v>
      </c>
      <c r="AM7" s="682"/>
      <c r="AN7" s="682"/>
      <c r="AO7" s="717"/>
      <c r="AP7" s="675" t="s">
        <v>240</v>
      </c>
      <c r="AQ7" s="676"/>
      <c r="AR7" s="676"/>
      <c r="AS7" s="676"/>
      <c r="AT7" s="676"/>
      <c r="AU7" s="676"/>
      <c r="AV7" s="676"/>
      <c r="AW7" s="676"/>
      <c r="AX7" s="676"/>
      <c r="AY7" s="676"/>
      <c r="AZ7" s="676"/>
      <c r="BA7" s="676"/>
      <c r="BB7" s="676"/>
      <c r="BC7" s="676"/>
      <c r="BD7" s="676"/>
      <c r="BE7" s="676"/>
      <c r="BF7" s="677"/>
      <c r="BG7" s="678">
        <v>294893</v>
      </c>
      <c r="BH7" s="679"/>
      <c r="BI7" s="679"/>
      <c r="BJ7" s="679"/>
      <c r="BK7" s="679"/>
      <c r="BL7" s="679"/>
      <c r="BM7" s="679"/>
      <c r="BN7" s="680"/>
      <c r="BO7" s="715">
        <v>36.700000000000003</v>
      </c>
      <c r="BP7" s="715"/>
      <c r="BQ7" s="715"/>
      <c r="BR7" s="715"/>
      <c r="BS7" s="716">
        <v>2526</v>
      </c>
      <c r="BT7" s="716"/>
      <c r="BU7" s="716"/>
      <c r="BV7" s="716"/>
      <c r="BW7" s="716"/>
      <c r="BX7" s="716"/>
      <c r="BY7" s="716"/>
      <c r="BZ7" s="716"/>
      <c r="CA7" s="716"/>
      <c r="CB7" s="775"/>
      <c r="CD7" s="711" t="s">
        <v>241</v>
      </c>
      <c r="CE7" s="712"/>
      <c r="CF7" s="712"/>
      <c r="CG7" s="712"/>
      <c r="CH7" s="712"/>
      <c r="CI7" s="712"/>
      <c r="CJ7" s="712"/>
      <c r="CK7" s="712"/>
      <c r="CL7" s="712"/>
      <c r="CM7" s="712"/>
      <c r="CN7" s="712"/>
      <c r="CO7" s="712"/>
      <c r="CP7" s="712"/>
      <c r="CQ7" s="713"/>
      <c r="CR7" s="678">
        <v>1820318</v>
      </c>
      <c r="CS7" s="679"/>
      <c r="CT7" s="679"/>
      <c r="CU7" s="679"/>
      <c r="CV7" s="679"/>
      <c r="CW7" s="679"/>
      <c r="CX7" s="679"/>
      <c r="CY7" s="680"/>
      <c r="CZ7" s="715">
        <v>25.6</v>
      </c>
      <c r="DA7" s="715"/>
      <c r="DB7" s="715"/>
      <c r="DC7" s="715"/>
      <c r="DD7" s="684">
        <v>249973</v>
      </c>
      <c r="DE7" s="679"/>
      <c r="DF7" s="679"/>
      <c r="DG7" s="679"/>
      <c r="DH7" s="679"/>
      <c r="DI7" s="679"/>
      <c r="DJ7" s="679"/>
      <c r="DK7" s="679"/>
      <c r="DL7" s="679"/>
      <c r="DM7" s="679"/>
      <c r="DN7" s="679"/>
      <c r="DO7" s="679"/>
      <c r="DP7" s="680"/>
      <c r="DQ7" s="684">
        <v>883825</v>
      </c>
      <c r="DR7" s="679"/>
      <c r="DS7" s="679"/>
      <c r="DT7" s="679"/>
      <c r="DU7" s="679"/>
      <c r="DV7" s="679"/>
      <c r="DW7" s="679"/>
      <c r="DX7" s="679"/>
      <c r="DY7" s="679"/>
      <c r="DZ7" s="679"/>
      <c r="EA7" s="679"/>
      <c r="EB7" s="679"/>
      <c r="EC7" s="722"/>
    </row>
    <row r="8" spans="2:143" ht="11.25" customHeight="1" x14ac:dyDescent="0.15">
      <c r="B8" s="675" t="s">
        <v>242</v>
      </c>
      <c r="C8" s="676"/>
      <c r="D8" s="676"/>
      <c r="E8" s="676"/>
      <c r="F8" s="676"/>
      <c r="G8" s="676"/>
      <c r="H8" s="676"/>
      <c r="I8" s="676"/>
      <c r="J8" s="676"/>
      <c r="K8" s="676"/>
      <c r="L8" s="676"/>
      <c r="M8" s="676"/>
      <c r="N8" s="676"/>
      <c r="O8" s="676"/>
      <c r="P8" s="676"/>
      <c r="Q8" s="677"/>
      <c r="R8" s="678">
        <v>1292</v>
      </c>
      <c r="S8" s="679"/>
      <c r="T8" s="679"/>
      <c r="U8" s="679"/>
      <c r="V8" s="679"/>
      <c r="W8" s="679"/>
      <c r="X8" s="679"/>
      <c r="Y8" s="680"/>
      <c r="Z8" s="715">
        <v>0</v>
      </c>
      <c r="AA8" s="715"/>
      <c r="AB8" s="715"/>
      <c r="AC8" s="715"/>
      <c r="AD8" s="716">
        <v>1292</v>
      </c>
      <c r="AE8" s="716"/>
      <c r="AF8" s="716"/>
      <c r="AG8" s="716"/>
      <c r="AH8" s="716"/>
      <c r="AI8" s="716"/>
      <c r="AJ8" s="716"/>
      <c r="AK8" s="716"/>
      <c r="AL8" s="681">
        <v>0</v>
      </c>
      <c r="AM8" s="682"/>
      <c r="AN8" s="682"/>
      <c r="AO8" s="717"/>
      <c r="AP8" s="675" t="s">
        <v>243</v>
      </c>
      <c r="AQ8" s="676"/>
      <c r="AR8" s="676"/>
      <c r="AS8" s="676"/>
      <c r="AT8" s="676"/>
      <c r="AU8" s="676"/>
      <c r="AV8" s="676"/>
      <c r="AW8" s="676"/>
      <c r="AX8" s="676"/>
      <c r="AY8" s="676"/>
      <c r="AZ8" s="676"/>
      <c r="BA8" s="676"/>
      <c r="BB8" s="676"/>
      <c r="BC8" s="676"/>
      <c r="BD8" s="676"/>
      <c r="BE8" s="676"/>
      <c r="BF8" s="677"/>
      <c r="BG8" s="678">
        <v>14258</v>
      </c>
      <c r="BH8" s="679"/>
      <c r="BI8" s="679"/>
      <c r="BJ8" s="679"/>
      <c r="BK8" s="679"/>
      <c r="BL8" s="679"/>
      <c r="BM8" s="679"/>
      <c r="BN8" s="680"/>
      <c r="BO8" s="715">
        <v>1.8</v>
      </c>
      <c r="BP8" s="715"/>
      <c r="BQ8" s="715"/>
      <c r="BR8" s="715"/>
      <c r="BS8" s="684" t="s">
        <v>130</v>
      </c>
      <c r="BT8" s="679"/>
      <c r="BU8" s="679"/>
      <c r="BV8" s="679"/>
      <c r="BW8" s="679"/>
      <c r="BX8" s="679"/>
      <c r="BY8" s="679"/>
      <c r="BZ8" s="679"/>
      <c r="CA8" s="679"/>
      <c r="CB8" s="722"/>
      <c r="CD8" s="711" t="s">
        <v>244</v>
      </c>
      <c r="CE8" s="712"/>
      <c r="CF8" s="712"/>
      <c r="CG8" s="712"/>
      <c r="CH8" s="712"/>
      <c r="CI8" s="712"/>
      <c r="CJ8" s="712"/>
      <c r="CK8" s="712"/>
      <c r="CL8" s="712"/>
      <c r="CM8" s="712"/>
      <c r="CN8" s="712"/>
      <c r="CO8" s="712"/>
      <c r="CP8" s="712"/>
      <c r="CQ8" s="713"/>
      <c r="CR8" s="678">
        <v>1706538</v>
      </c>
      <c r="CS8" s="679"/>
      <c r="CT8" s="679"/>
      <c r="CU8" s="679"/>
      <c r="CV8" s="679"/>
      <c r="CW8" s="679"/>
      <c r="CX8" s="679"/>
      <c r="CY8" s="680"/>
      <c r="CZ8" s="715">
        <v>24</v>
      </c>
      <c r="DA8" s="715"/>
      <c r="DB8" s="715"/>
      <c r="DC8" s="715"/>
      <c r="DD8" s="684">
        <v>36491</v>
      </c>
      <c r="DE8" s="679"/>
      <c r="DF8" s="679"/>
      <c r="DG8" s="679"/>
      <c r="DH8" s="679"/>
      <c r="DI8" s="679"/>
      <c r="DJ8" s="679"/>
      <c r="DK8" s="679"/>
      <c r="DL8" s="679"/>
      <c r="DM8" s="679"/>
      <c r="DN8" s="679"/>
      <c r="DO8" s="679"/>
      <c r="DP8" s="680"/>
      <c r="DQ8" s="684">
        <v>876326</v>
      </c>
      <c r="DR8" s="679"/>
      <c r="DS8" s="679"/>
      <c r="DT8" s="679"/>
      <c r="DU8" s="679"/>
      <c r="DV8" s="679"/>
      <c r="DW8" s="679"/>
      <c r="DX8" s="679"/>
      <c r="DY8" s="679"/>
      <c r="DZ8" s="679"/>
      <c r="EA8" s="679"/>
      <c r="EB8" s="679"/>
      <c r="EC8" s="722"/>
    </row>
    <row r="9" spans="2:143" ht="11.25" customHeight="1" x14ac:dyDescent="0.15">
      <c r="B9" s="675" t="s">
        <v>245</v>
      </c>
      <c r="C9" s="676"/>
      <c r="D9" s="676"/>
      <c r="E9" s="676"/>
      <c r="F9" s="676"/>
      <c r="G9" s="676"/>
      <c r="H9" s="676"/>
      <c r="I9" s="676"/>
      <c r="J9" s="676"/>
      <c r="K9" s="676"/>
      <c r="L9" s="676"/>
      <c r="M9" s="676"/>
      <c r="N9" s="676"/>
      <c r="O9" s="676"/>
      <c r="P9" s="676"/>
      <c r="Q9" s="677"/>
      <c r="R9" s="678">
        <v>718</v>
      </c>
      <c r="S9" s="679"/>
      <c r="T9" s="679"/>
      <c r="U9" s="679"/>
      <c r="V9" s="679"/>
      <c r="W9" s="679"/>
      <c r="X9" s="679"/>
      <c r="Y9" s="680"/>
      <c r="Z9" s="715">
        <v>0</v>
      </c>
      <c r="AA9" s="715"/>
      <c r="AB9" s="715"/>
      <c r="AC9" s="715"/>
      <c r="AD9" s="716">
        <v>718</v>
      </c>
      <c r="AE9" s="716"/>
      <c r="AF9" s="716"/>
      <c r="AG9" s="716"/>
      <c r="AH9" s="716"/>
      <c r="AI9" s="716"/>
      <c r="AJ9" s="716"/>
      <c r="AK9" s="716"/>
      <c r="AL9" s="681">
        <v>0</v>
      </c>
      <c r="AM9" s="682"/>
      <c r="AN9" s="682"/>
      <c r="AO9" s="717"/>
      <c r="AP9" s="675" t="s">
        <v>246</v>
      </c>
      <c r="AQ9" s="676"/>
      <c r="AR9" s="676"/>
      <c r="AS9" s="676"/>
      <c r="AT9" s="676"/>
      <c r="AU9" s="676"/>
      <c r="AV9" s="676"/>
      <c r="AW9" s="676"/>
      <c r="AX9" s="676"/>
      <c r="AY9" s="676"/>
      <c r="AZ9" s="676"/>
      <c r="BA9" s="676"/>
      <c r="BB9" s="676"/>
      <c r="BC9" s="676"/>
      <c r="BD9" s="676"/>
      <c r="BE9" s="676"/>
      <c r="BF9" s="677"/>
      <c r="BG9" s="678">
        <v>247268</v>
      </c>
      <c r="BH9" s="679"/>
      <c r="BI9" s="679"/>
      <c r="BJ9" s="679"/>
      <c r="BK9" s="679"/>
      <c r="BL9" s="679"/>
      <c r="BM9" s="679"/>
      <c r="BN9" s="680"/>
      <c r="BO9" s="715">
        <v>30.8</v>
      </c>
      <c r="BP9" s="715"/>
      <c r="BQ9" s="715"/>
      <c r="BR9" s="715"/>
      <c r="BS9" s="684" t="s">
        <v>175</v>
      </c>
      <c r="BT9" s="679"/>
      <c r="BU9" s="679"/>
      <c r="BV9" s="679"/>
      <c r="BW9" s="679"/>
      <c r="BX9" s="679"/>
      <c r="BY9" s="679"/>
      <c r="BZ9" s="679"/>
      <c r="CA9" s="679"/>
      <c r="CB9" s="722"/>
      <c r="CD9" s="711" t="s">
        <v>247</v>
      </c>
      <c r="CE9" s="712"/>
      <c r="CF9" s="712"/>
      <c r="CG9" s="712"/>
      <c r="CH9" s="712"/>
      <c r="CI9" s="712"/>
      <c r="CJ9" s="712"/>
      <c r="CK9" s="712"/>
      <c r="CL9" s="712"/>
      <c r="CM9" s="712"/>
      <c r="CN9" s="712"/>
      <c r="CO9" s="712"/>
      <c r="CP9" s="712"/>
      <c r="CQ9" s="713"/>
      <c r="CR9" s="678">
        <v>728072</v>
      </c>
      <c r="CS9" s="679"/>
      <c r="CT9" s="679"/>
      <c r="CU9" s="679"/>
      <c r="CV9" s="679"/>
      <c r="CW9" s="679"/>
      <c r="CX9" s="679"/>
      <c r="CY9" s="680"/>
      <c r="CZ9" s="715">
        <v>10.199999999999999</v>
      </c>
      <c r="DA9" s="715"/>
      <c r="DB9" s="715"/>
      <c r="DC9" s="715"/>
      <c r="DD9" s="684">
        <v>16446</v>
      </c>
      <c r="DE9" s="679"/>
      <c r="DF9" s="679"/>
      <c r="DG9" s="679"/>
      <c r="DH9" s="679"/>
      <c r="DI9" s="679"/>
      <c r="DJ9" s="679"/>
      <c r="DK9" s="679"/>
      <c r="DL9" s="679"/>
      <c r="DM9" s="679"/>
      <c r="DN9" s="679"/>
      <c r="DO9" s="679"/>
      <c r="DP9" s="680"/>
      <c r="DQ9" s="684">
        <v>666836</v>
      </c>
      <c r="DR9" s="679"/>
      <c r="DS9" s="679"/>
      <c r="DT9" s="679"/>
      <c r="DU9" s="679"/>
      <c r="DV9" s="679"/>
      <c r="DW9" s="679"/>
      <c r="DX9" s="679"/>
      <c r="DY9" s="679"/>
      <c r="DZ9" s="679"/>
      <c r="EA9" s="679"/>
      <c r="EB9" s="679"/>
      <c r="EC9" s="722"/>
    </row>
    <row r="10" spans="2:143" ht="11.25" customHeight="1" x14ac:dyDescent="0.15">
      <c r="B10" s="675" t="s">
        <v>248</v>
      </c>
      <c r="C10" s="676"/>
      <c r="D10" s="676"/>
      <c r="E10" s="676"/>
      <c r="F10" s="676"/>
      <c r="G10" s="676"/>
      <c r="H10" s="676"/>
      <c r="I10" s="676"/>
      <c r="J10" s="676"/>
      <c r="K10" s="676"/>
      <c r="L10" s="676"/>
      <c r="M10" s="676"/>
      <c r="N10" s="676"/>
      <c r="O10" s="676"/>
      <c r="P10" s="676"/>
      <c r="Q10" s="677"/>
      <c r="R10" s="678" t="s">
        <v>249</v>
      </c>
      <c r="S10" s="679"/>
      <c r="T10" s="679"/>
      <c r="U10" s="679"/>
      <c r="V10" s="679"/>
      <c r="W10" s="679"/>
      <c r="X10" s="679"/>
      <c r="Y10" s="680"/>
      <c r="Z10" s="715" t="s">
        <v>249</v>
      </c>
      <c r="AA10" s="715"/>
      <c r="AB10" s="715"/>
      <c r="AC10" s="715"/>
      <c r="AD10" s="716" t="s">
        <v>175</v>
      </c>
      <c r="AE10" s="716"/>
      <c r="AF10" s="716"/>
      <c r="AG10" s="716"/>
      <c r="AH10" s="716"/>
      <c r="AI10" s="716"/>
      <c r="AJ10" s="716"/>
      <c r="AK10" s="716"/>
      <c r="AL10" s="681" t="s">
        <v>130</v>
      </c>
      <c r="AM10" s="682"/>
      <c r="AN10" s="682"/>
      <c r="AO10" s="717"/>
      <c r="AP10" s="675" t="s">
        <v>250</v>
      </c>
      <c r="AQ10" s="676"/>
      <c r="AR10" s="676"/>
      <c r="AS10" s="676"/>
      <c r="AT10" s="676"/>
      <c r="AU10" s="676"/>
      <c r="AV10" s="676"/>
      <c r="AW10" s="676"/>
      <c r="AX10" s="676"/>
      <c r="AY10" s="676"/>
      <c r="AZ10" s="676"/>
      <c r="BA10" s="676"/>
      <c r="BB10" s="676"/>
      <c r="BC10" s="676"/>
      <c r="BD10" s="676"/>
      <c r="BE10" s="676"/>
      <c r="BF10" s="677"/>
      <c r="BG10" s="678">
        <v>20624</v>
      </c>
      <c r="BH10" s="679"/>
      <c r="BI10" s="679"/>
      <c r="BJ10" s="679"/>
      <c r="BK10" s="679"/>
      <c r="BL10" s="679"/>
      <c r="BM10" s="679"/>
      <c r="BN10" s="680"/>
      <c r="BO10" s="715">
        <v>2.6</v>
      </c>
      <c r="BP10" s="715"/>
      <c r="BQ10" s="715"/>
      <c r="BR10" s="715"/>
      <c r="BS10" s="684" t="s">
        <v>249</v>
      </c>
      <c r="BT10" s="679"/>
      <c r="BU10" s="679"/>
      <c r="BV10" s="679"/>
      <c r="BW10" s="679"/>
      <c r="BX10" s="679"/>
      <c r="BY10" s="679"/>
      <c r="BZ10" s="679"/>
      <c r="CA10" s="679"/>
      <c r="CB10" s="722"/>
      <c r="CD10" s="711" t="s">
        <v>251</v>
      </c>
      <c r="CE10" s="712"/>
      <c r="CF10" s="712"/>
      <c r="CG10" s="712"/>
      <c r="CH10" s="712"/>
      <c r="CI10" s="712"/>
      <c r="CJ10" s="712"/>
      <c r="CK10" s="712"/>
      <c r="CL10" s="712"/>
      <c r="CM10" s="712"/>
      <c r="CN10" s="712"/>
      <c r="CO10" s="712"/>
      <c r="CP10" s="712"/>
      <c r="CQ10" s="713"/>
      <c r="CR10" s="678">
        <v>2144</v>
      </c>
      <c r="CS10" s="679"/>
      <c r="CT10" s="679"/>
      <c r="CU10" s="679"/>
      <c r="CV10" s="679"/>
      <c r="CW10" s="679"/>
      <c r="CX10" s="679"/>
      <c r="CY10" s="680"/>
      <c r="CZ10" s="715">
        <v>0</v>
      </c>
      <c r="DA10" s="715"/>
      <c r="DB10" s="715"/>
      <c r="DC10" s="715"/>
      <c r="DD10" s="684" t="s">
        <v>130</v>
      </c>
      <c r="DE10" s="679"/>
      <c r="DF10" s="679"/>
      <c r="DG10" s="679"/>
      <c r="DH10" s="679"/>
      <c r="DI10" s="679"/>
      <c r="DJ10" s="679"/>
      <c r="DK10" s="679"/>
      <c r="DL10" s="679"/>
      <c r="DM10" s="679"/>
      <c r="DN10" s="679"/>
      <c r="DO10" s="679"/>
      <c r="DP10" s="680"/>
      <c r="DQ10" s="684">
        <v>587</v>
      </c>
      <c r="DR10" s="679"/>
      <c r="DS10" s="679"/>
      <c r="DT10" s="679"/>
      <c r="DU10" s="679"/>
      <c r="DV10" s="679"/>
      <c r="DW10" s="679"/>
      <c r="DX10" s="679"/>
      <c r="DY10" s="679"/>
      <c r="DZ10" s="679"/>
      <c r="EA10" s="679"/>
      <c r="EB10" s="679"/>
      <c r="EC10" s="722"/>
    </row>
    <row r="11" spans="2:143" ht="11.25" customHeight="1" x14ac:dyDescent="0.15">
      <c r="B11" s="675" t="s">
        <v>252</v>
      </c>
      <c r="C11" s="676"/>
      <c r="D11" s="676"/>
      <c r="E11" s="676"/>
      <c r="F11" s="676"/>
      <c r="G11" s="676"/>
      <c r="H11" s="676"/>
      <c r="I11" s="676"/>
      <c r="J11" s="676"/>
      <c r="K11" s="676"/>
      <c r="L11" s="676"/>
      <c r="M11" s="676"/>
      <c r="N11" s="676"/>
      <c r="O11" s="676"/>
      <c r="P11" s="676"/>
      <c r="Q11" s="677"/>
      <c r="R11" s="678">
        <v>170909</v>
      </c>
      <c r="S11" s="679"/>
      <c r="T11" s="679"/>
      <c r="U11" s="679"/>
      <c r="V11" s="679"/>
      <c r="W11" s="679"/>
      <c r="X11" s="679"/>
      <c r="Y11" s="680"/>
      <c r="Z11" s="681">
        <v>2.4</v>
      </c>
      <c r="AA11" s="682"/>
      <c r="AB11" s="682"/>
      <c r="AC11" s="683"/>
      <c r="AD11" s="684">
        <v>170909</v>
      </c>
      <c r="AE11" s="679"/>
      <c r="AF11" s="679"/>
      <c r="AG11" s="679"/>
      <c r="AH11" s="679"/>
      <c r="AI11" s="679"/>
      <c r="AJ11" s="679"/>
      <c r="AK11" s="680"/>
      <c r="AL11" s="681">
        <v>4.2</v>
      </c>
      <c r="AM11" s="682"/>
      <c r="AN11" s="682"/>
      <c r="AO11" s="717"/>
      <c r="AP11" s="675" t="s">
        <v>253</v>
      </c>
      <c r="AQ11" s="676"/>
      <c r="AR11" s="676"/>
      <c r="AS11" s="676"/>
      <c r="AT11" s="676"/>
      <c r="AU11" s="676"/>
      <c r="AV11" s="676"/>
      <c r="AW11" s="676"/>
      <c r="AX11" s="676"/>
      <c r="AY11" s="676"/>
      <c r="AZ11" s="676"/>
      <c r="BA11" s="676"/>
      <c r="BB11" s="676"/>
      <c r="BC11" s="676"/>
      <c r="BD11" s="676"/>
      <c r="BE11" s="676"/>
      <c r="BF11" s="677"/>
      <c r="BG11" s="678">
        <v>12743</v>
      </c>
      <c r="BH11" s="679"/>
      <c r="BI11" s="679"/>
      <c r="BJ11" s="679"/>
      <c r="BK11" s="679"/>
      <c r="BL11" s="679"/>
      <c r="BM11" s="679"/>
      <c r="BN11" s="680"/>
      <c r="BO11" s="715">
        <v>1.6</v>
      </c>
      <c r="BP11" s="715"/>
      <c r="BQ11" s="715"/>
      <c r="BR11" s="715"/>
      <c r="BS11" s="684">
        <v>2526</v>
      </c>
      <c r="BT11" s="679"/>
      <c r="BU11" s="679"/>
      <c r="BV11" s="679"/>
      <c r="BW11" s="679"/>
      <c r="BX11" s="679"/>
      <c r="BY11" s="679"/>
      <c r="BZ11" s="679"/>
      <c r="CA11" s="679"/>
      <c r="CB11" s="722"/>
      <c r="CD11" s="711" t="s">
        <v>254</v>
      </c>
      <c r="CE11" s="712"/>
      <c r="CF11" s="712"/>
      <c r="CG11" s="712"/>
      <c r="CH11" s="712"/>
      <c r="CI11" s="712"/>
      <c r="CJ11" s="712"/>
      <c r="CK11" s="712"/>
      <c r="CL11" s="712"/>
      <c r="CM11" s="712"/>
      <c r="CN11" s="712"/>
      <c r="CO11" s="712"/>
      <c r="CP11" s="712"/>
      <c r="CQ11" s="713"/>
      <c r="CR11" s="678">
        <v>386966</v>
      </c>
      <c r="CS11" s="679"/>
      <c r="CT11" s="679"/>
      <c r="CU11" s="679"/>
      <c r="CV11" s="679"/>
      <c r="CW11" s="679"/>
      <c r="CX11" s="679"/>
      <c r="CY11" s="680"/>
      <c r="CZ11" s="715">
        <v>5.4</v>
      </c>
      <c r="DA11" s="715"/>
      <c r="DB11" s="715"/>
      <c r="DC11" s="715"/>
      <c r="DD11" s="684">
        <v>32951</v>
      </c>
      <c r="DE11" s="679"/>
      <c r="DF11" s="679"/>
      <c r="DG11" s="679"/>
      <c r="DH11" s="679"/>
      <c r="DI11" s="679"/>
      <c r="DJ11" s="679"/>
      <c r="DK11" s="679"/>
      <c r="DL11" s="679"/>
      <c r="DM11" s="679"/>
      <c r="DN11" s="679"/>
      <c r="DO11" s="679"/>
      <c r="DP11" s="680"/>
      <c r="DQ11" s="684">
        <v>231860</v>
      </c>
      <c r="DR11" s="679"/>
      <c r="DS11" s="679"/>
      <c r="DT11" s="679"/>
      <c r="DU11" s="679"/>
      <c r="DV11" s="679"/>
      <c r="DW11" s="679"/>
      <c r="DX11" s="679"/>
      <c r="DY11" s="679"/>
      <c r="DZ11" s="679"/>
      <c r="EA11" s="679"/>
      <c r="EB11" s="679"/>
      <c r="EC11" s="722"/>
    </row>
    <row r="12" spans="2:143" ht="11.25" customHeight="1" x14ac:dyDescent="0.15">
      <c r="B12" s="675" t="s">
        <v>255</v>
      </c>
      <c r="C12" s="676"/>
      <c r="D12" s="676"/>
      <c r="E12" s="676"/>
      <c r="F12" s="676"/>
      <c r="G12" s="676"/>
      <c r="H12" s="676"/>
      <c r="I12" s="676"/>
      <c r="J12" s="676"/>
      <c r="K12" s="676"/>
      <c r="L12" s="676"/>
      <c r="M12" s="676"/>
      <c r="N12" s="676"/>
      <c r="O12" s="676"/>
      <c r="P12" s="676"/>
      <c r="Q12" s="677"/>
      <c r="R12" s="678">
        <v>4476</v>
      </c>
      <c r="S12" s="679"/>
      <c r="T12" s="679"/>
      <c r="U12" s="679"/>
      <c r="V12" s="679"/>
      <c r="W12" s="679"/>
      <c r="X12" s="679"/>
      <c r="Y12" s="680"/>
      <c r="Z12" s="715">
        <v>0.1</v>
      </c>
      <c r="AA12" s="715"/>
      <c r="AB12" s="715"/>
      <c r="AC12" s="715"/>
      <c r="AD12" s="716">
        <v>4476</v>
      </c>
      <c r="AE12" s="716"/>
      <c r="AF12" s="716"/>
      <c r="AG12" s="716"/>
      <c r="AH12" s="716"/>
      <c r="AI12" s="716"/>
      <c r="AJ12" s="716"/>
      <c r="AK12" s="716"/>
      <c r="AL12" s="681">
        <v>0.1</v>
      </c>
      <c r="AM12" s="682"/>
      <c r="AN12" s="682"/>
      <c r="AO12" s="717"/>
      <c r="AP12" s="675" t="s">
        <v>256</v>
      </c>
      <c r="AQ12" s="676"/>
      <c r="AR12" s="676"/>
      <c r="AS12" s="676"/>
      <c r="AT12" s="676"/>
      <c r="AU12" s="676"/>
      <c r="AV12" s="676"/>
      <c r="AW12" s="676"/>
      <c r="AX12" s="676"/>
      <c r="AY12" s="676"/>
      <c r="AZ12" s="676"/>
      <c r="BA12" s="676"/>
      <c r="BB12" s="676"/>
      <c r="BC12" s="676"/>
      <c r="BD12" s="676"/>
      <c r="BE12" s="676"/>
      <c r="BF12" s="677"/>
      <c r="BG12" s="678">
        <v>387395</v>
      </c>
      <c r="BH12" s="679"/>
      <c r="BI12" s="679"/>
      <c r="BJ12" s="679"/>
      <c r="BK12" s="679"/>
      <c r="BL12" s="679"/>
      <c r="BM12" s="679"/>
      <c r="BN12" s="680"/>
      <c r="BO12" s="715">
        <v>48.3</v>
      </c>
      <c r="BP12" s="715"/>
      <c r="BQ12" s="715"/>
      <c r="BR12" s="715"/>
      <c r="BS12" s="684" t="s">
        <v>130</v>
      </c>
      <c r="BT12" s="679"/>
      <c r="BU12" s="679"/>
      <c r="BV12" s="679"/>
      <c r="BW12" s="679"/>
      <c r="BX12" s="679"/>
      <c r="BY12" s="679"/>
      <c r="BZ12" s="679"/>
      <c r="CA12" s="679"/>
      <c r="CB12" s="722"/>
      <c r="CD12" s="711" t="s">
        <v>257</v>
      </c>
      <c r="CE12" s="712"/>
      <c r="CF12" s="712"/>
      <c r="CG12" s="712"/>
      <c r="CH12" s="712"/>
      <c r="CI12" s="712"/>
      <c r="CJ12" s="712"/>
      <c r="CK12" s="712"/>
      <c r="CL12" s="712"/>
      <c r="CM12" s="712"/>
      <c r="CN12" s="712"/>
      <c r="CO12" s="712"/>
      <c r="CP12" s="712"/>
      <c r="CQ12" s="713"/>
      <c r="CR12" s="678">
        <v>105345</v>
      </c>
      <c r="CS12" s="679"/>
      <c r="CT12" s="679"/>
      <c r="CU12" s="679"/>
      <c r="CV12" s="679"/>
      <c r="CW12" s="679"/>
      <c r="CX12" s="679"/>
      <c r="CY12" s="680"/>
      <c r="CZ12" s="715">
        <v>1.5</v>
      </c>
      <c r="DA12" s="715"/>
      <c r="DB12" s="715"/>
      <c r="DC12" s="715"/>
      <c r="DD12" s="684">
        <v>1929</v>
      </c>
      <c r="DE12" s="679"/>
      <c r="DF12" s="679"/>
      <c r="DG12" s="679"/>
      <c r="DH12" s="679"/>
      <c r="DI12" s="679"/>
      <c r="DJ12" s="679"/>
      <c r="DK12" s="679"/>
      <c r="DL12" s="679"/>
      <c r="DM12" s="679"/>
      <c r="DN12" s="679"/>
      <c r="DO12" s="679"/>
      <c r="DP12" s="680"/>
      <c r="DQ12" s="684">
        <v>70788</v>
      </c>
      <c r="DR12" s="679"/>
      <c r="DS12" s="679"/>
      <c r="DT12" s="679"/>
      <c r="DU12" s="679"/>
      <c r="DV12" s="679"/>
      <c r="DW12" s="679"/>
      <c r="DX12" s="679"/>
      <c r="DY12" s="679"/>
      <c r="DZ12" s="679"/>
      <c r="EA12" s="679"/>
      <c r="EB12" s="679"/>
      <c r="EC12" s="722"/>
    </row>
    <row r="13" spans="2:143" ht="11.25" customHeight="1" x14ac:dyDescent="0.15">
      <c r="B13" s="675" t="s">
        <v>258</v>
      </c>
      <c r="C13" s="676"/>
      <c r="D13" s="676"/>
      <c r="E13" s="676"/>
      <c r="F13" s="676"/>
      <c r="G13" s="676"/>
      <c r="H13" s="676"/>
      <c r="I13" s="676"/>
      <c r="J13" s="676"/>
      <c r="K13" s="676"/>
      <c r="L13" s="676"/>
      <c r="M13" s="676"/>
      <c r="N13" s="676"/>
      <c r="O13" s="676"/>
      <c r="P13" s="676"/>
      <c r="Q13" s="677"/>
      <c r="R13" s="678" t="s">
        <v>175</v>
      </c>
      <c r="S13" s="679"/>
      <c r="T13" s="679"/>
      <c r="U13" s="679"/>
      <c r="V13" s="679"/>
      <c r="W13" s="679"/>
      <c r="X13" s="679"/>
      <c r="Y13" s="680"/>
      <c r="Z13" s="715" t="s">
        <v>249</v>
      </c>
      <c r="AA13" s="715"/>
      <c r="AB13" s="715"/>
      <c r="AC13" s="715"/>
      <c r="AD13" s="716" t="s">
        <v>175</v>
      </c>
      <c r="AE13" s="716"/>
      <c r="AF13" s="716"/>
      <c r="AG13" s="716"/>
      <c r="AH13" s="716"/>
      <c r="AI13" s="716"/>
      <c r="AJ13" s="716"/>
      <c r="AK13" s="716"/>
      <c r="AL13" s="681" t="s">
        <v>259</v>
      </c>
      <c r="AM13" s="682"/>
      <c r="AN13" s="682"/>
      <c r="AO13" s="717"/>
      <c r="AP13" s="675" t="s">
        <v>260</v>
      </c>
      <c r="AQ13" s="676"/>
      <c r="AR13" s="676"/>
      <c r="AS13" s="676"/>
      <c r="AT13" s="676"/>
      <c r="AU13" s="676"/>
      <c r="AV13" s="676"/>
      <c r="AW13" s="676"/>
      <c r="AX13" s="676"/>
      <c r="AY13" s="676"/>
      <c r="AZ13" s="676"/>
      <c r="BA13" s="676"/>
      <c r="BB13" s="676"/>
      <c r="BC13" s="676"/>
      <c r="BD13" s="676"/>
      <c r="BE13" s="676"/>
      <c r="BF13" s="677"/>
      <c r="BG13" s="678">
        <v>369036</v>
      </c>
      <c r="BH13" s="679"/>
      <c r="BI13" s="679"/>
      <c r="BJ13" s="679"/>
      <c r="BK13" s="679"/>
      <c r="BL13" s="679"/>
      <c r="BM13" s="679"/>
      <c r="BN13" s="680"/>
      <c r="BO13" s="715">
        <v>46</v>
      </c>
      <c r="BP13" s="715"/>
      <c r="BQ13" s="715"/>
      <c r="BR13" s="715"/>
      <c r="BS13" s="684" t="s">
        <v>249</v>
      </c>
      <c r="BT13" s="679"/>
      <c r="BU13" s="679"/>
      <c r="BV13" s="679"/>
      <c r="BW13" s="679"/>
      <c r="BX13" s="679"/>
      <c r="BY13" s="679"/>
      <c r="BZ13" s="679"/>
      <c r="CA13" s="679"/>
      <c r="CB13" s="722"/>
      <c r="CD13" s="711" t="s">
        <v>261</v>
      </c>
      <c r="CE13" s="712"/>
      <c r="CF13" s="712"/>
      <c r="CG13" s="712"/>
      <c r="CH13" s="712"/>
      <c r="CI13" s="712"/>
      <c r="CJ13" s="712"/>
      <c r="CK13" s="712"/>
      <c r="CL13" s="712"/>
      <c r="CM13" s="712"/>
      <c r="CN13" s="712"/>
      <c r="CO13" s="712"/>
      <c r="CP13" s="712"/>
      <c r="CQ13" s="713"/>
      <c r="CR13" s="678">
        <v>593216</v>
      </c>
      <c r="CS13" s="679"/>
      <c r="CT13" s="679"/>
      <c r="CU13" s="679"/>
      <c r="CV13" s="679"/>
      <c r="CW13" s="679"/>
      <c r="CX13" s="679"/>
      <c r="CY13" s="680"/>
      <c r="CZ13" s="715">
        <v>8.3000000000000007</v>
      </c>
      <c r="DA13" s="715"/>
      <c r="DB13" s="715"/>
      <c r="DC13" s="715"/>
      <c r="DD13" s="684">
        <v>226329</v>
      </c>
      <c r="DE13" s="679"/>
      <c r="DF13" s="679"/>
      <c r="DG13" s="679"/>
      <c r="DH13" s="679"/>
      <c r="DI13" s="679"/>
      <c r="DJ13" s="679"/>
      <c r="DK13" s="679"/>
      <c r="DL13" s="679"/>
      <c r="DM13" s="679"/>
      <c r="DN13" s="679"/>
      <c r="DO13" s="679"/>
      <c r="DP13" s="680"/>
      <c r="DQ13" s="684">
        <v>359184</v>
      </c>
      <c r="DR13" s="679"/>
      <c r="DS13" s="679"/>
      <c r="DT13" s="679"/>
      <c r="DU13" s="679"/>
      <c r="DV13" s="679"/>
      <c r="DW13" s="679"/>
      <c r="DX13" s="679"/>
      <c r="DY13" s="679"/>
      <c r="DZ13" s="679"/>
      <c r="EA13" s="679"/>
      <c r="EB13" s="679"/>
      <c r="EC13" s="722"/>
    </row>
    <row r="14" spans="2:143" ht="11.25" customHeight="1" x14ac:dyDescent="0.15">
      <c r="B14" s="675" t="s">
        <v>262</v>
      </c>
      <c r="C14" s="676"/>
      <c r="D14" s="676"/>
      <c r="E14" s="676"/>
      <c r="F14" s="676"/>
      <c r="G14" s="676"/>
      <c r="H14" s="676"/>
      <c r="I14" s="676"/>
      <c r="J14" s="676"/>
      <c r="K14" s="676"/>
      <c r="L14" s="676"/>
      <c r="M14" s="676"/>
      <c r="N14" s="676"/>
      <c r="O14" s="676"/>
      <c r="P14" s="676"/>
      <c r="Q14" s="677"/>
      <c r="R14" s="678">
        <v>9758</v>
      </c>
      <c r="S14" s="679"/>
      <c r="T14" s="679"/>
      <c r="U14" s="679"/>
      <c r="V14" s="679"/>
      <c r="W14" s="679"/>
      <c r="X14" s="679"/>
      <c r="Y14" s="680"/>
      <c r="Z14" s="715">
        <v>0.1</v>
      </c>
      <c r="AA14" s="715"/>
      <c r="AB14" s="715"/>
      <c r="AC14" s="715"/>
      <c r="AD14" s="716">
        <v>9758</v>
      </c>
      <c r="AE14" s="716"/>
      <c r="AF14" s="716"/>
      <c r="AG14" s="716"/>
      <c r="AH14" s="716"/>
      <c r="AI14" s="716"/>
      <c r="AJ14" s="716"/>
      <c r="AK14" s="716"/>
      <c r="AL14" s="681">
        <v>0.2</v>
      </c>
      <c r="AM14" s="682"/>
      <c r="AN14" s="682"/>
      <c r="AO14" s="717"/>
      <c r="AP14" s="675" t="s">
        <v>263</v>
      </c>
      <c r="AQ14" s="676"/>
      <c r="AR14" s="676"/>
      <c r="AS14" s="676"/>
      <c r="AT14" s="676"/>
      <c r="AU14" s="676"/>
      <c r="AV14" s="676"/>
      <c r="AW14" s="676"/>
      <c r="AX14" s="676"/>
      <c r="AY14" s="676"/>
      <c r="AZ14" s="676"/>
      <c r="BA14" s="676"/>
      <c r="BB14" s="676"/>
      <c r="BC14" s="676"/>
      <c r="BD14" s="676"/>
      <c r="BE14" s="676"/>
      <c r="BF14" s="677"/>
      <c r="BG14" s="678">
        <v>36753</v>
      </c>
      <c r="BH14" s="679"/>
      <c r="BI14" s="679"/>
      <c r="BJ14" s="679"/>
      <c r="BK14" s="679"/>
      <c r="BL14" s="679"/>
      <c r="BM14" s="679"/>
      <c r="BN14" s="680"/>
      <c r="BO14" s="715">
        <v>4.5999999999999996</v>
      </c>
      <c r="BP14" s="715"/>
      <c r="BQ14" s="715"/>
      <c r="BR14" s="715"/>
      <c r="BS14" s="684" t="s">
        <v>175</v>
      </c>
      <c r="BT14" s="679"/>
      <c r="BU14" s="679"/>
      <c r="BV14" s="679"/>
      <c r="BW14" s="679"/>
      <c r="BX14" s="679"/>
      <c r="BY14" s="679"/>
      <c r="BZ14" s="679"/>
      <c r="CA14" s="679"/>
      <c r="CB14" s="722"/>
      <c r="CD14" s="711" t="s">
        <v>264</v>
      </c>
      <c r="CE14" s="712"/>
      <c r="CF14" s="712"/>
      <c r="CG14" s="712"/>
      <c r="CH14" s="712"/>
      <c r="CI14" s="712"/>
      <c r="CJ14" s="712"/>
      <c r="CK14" s="712"/>
      <c r="CL14" s="712"/>
      <c r="CM14" s="712"/>
      <c r="CN14" s="712"/>
      <c r="CO14" s="712"/>
      <c r="CP14" s="712"/>
      <c r="CQ14" s="713"/>
      <c r="CR14" s="678">
        <v>369743</v>
      </c>
      <c r="CS14" s="679"/>
      <c r="CT14" s="679"/>
      <c r="CU14" s="679"/>
      <c r="CV14" s="679"/>
      <c r="CW14" s="679"/>
      <c r="CX14" s="679"/>
      <c r="CY14" s="680"/>
      <c r="CZ14" s="715">
        <v>5.2</v>
      </c>
      <c r="DA14" s="715"/>
      <c r="DB14" s="715"/>
      <c r="DC14" s="715"/>
      <c r="DD14" s="684">
        <v>3287</v>
      </c>
      <c r="DE14" s="679"/>
      <c r="DF14" s="679"/>
      <c r="DG14" s="679"/>
      <c r="DH14" s="679"/>
      <c r="DI14" s="679"/>
      <c r="DJ14" s="679"/>
      <c r="DK14" s="679"/>
      <c r="DL14" s="679"/>
      <c r="DM14" s="679"/>
      <c r="DN14" s="679"/>
      <c r="DO14" s="679"/>
      <c r="DP14" s="680"/>
      <c r="DQ14" s="684">
        <v>363884</v>
      </c>
      <c r="DR14" s="679"/>
      <c r="DS14" s="679"/>
      <c r="DT14" s="679"/>
      <c r="DU14" s="679"/>
      <c r="DV14" s="679"/>
      <c r="DW14" s="679"/>
      <c r="DX14" s="679"/>
      <c r="DY14" s="679"/>
      <c r="DZ14" s="679"/>
      <c r="EA14" s="679"/>
      <c r="EB14" s="679"/>
      <c r="EC14" s="722"/>
    </row>
    <row r="15" spans="2:143" ht="11.25" customHeight="1" x14ac:dyDescent="0.15">
      <c r="B15" s="675" t="s">
        <v>265</v>
      </c>
      <c r="C15" s="676"/>
      <c r="D15" s="676"/>
      <c r="E15" s="676"/>
      <c r="F15" s="676"/>
      <c r="G15" s="676"/>
      <c r="H15" s="676"/>
      <c r="I15" s="676"/>
      <c r="J15" s="676"/>
      <c r="K15" s="676"/>
      <c r="L15" s="676"/>
      <c r="M15" s="676"/>
      <c r="N15" s="676"/>
      <c r="O15" s="676"/>
      <c r="P15" s="676"/>
      <c r="Q15" s="677"/>
      <c r="R15" s="678" t="s">
        <v>249</v>
      </c>
      <c r="S15" s="679"/>
      <c r="T15" s="679"/>
      <c r="U15" s="679"/>
      <c r="V15" s="679"/>
      <c r="W15" s="679"/>
      <c r="X15" s="679"/>
      <c r="Y15" s="680"/>
      <c r="Z15" s="715" t="s">
        <v>259</v>
      </c>
      <c r="AA15" s="715"/>
      <c r="AB15" s="715"/>
      <c r="AC15" s="715"/>
      <c r="AD15" s="716" t="s">
        <v>249</v>
      </c>
      <c r="AE15" s="716"/>
      <c r="AF15" s="716"/>
      <c r="AG15" s="716"/>
      <c r="AH15" s="716"/>
      <c r="AI15" s="716"/>
      <c r="AJ15" s="716"/>
      <c r="AK15" s="716"/>
      <c r="AL15" s="681" t="s">
        <v>259</v>
      </c>
      <c r="AM15" s="682"/>
      <c r="AN15" s="682"/>
      <c r="AO15" s="717"/>
      <c r="AP15" s="675" t="s">
        <v>266</v>
      </c>
      <c r="AQ15" s="676"/>
      <c r="AR15" s="676"/>
      <c r="AS15" s="676"/>
      <c r="AT15" s="676"/>
      <c r="AU15" s="676"/>
      <c r="AV15" s="676"/>
      <c r="AW15" s="676"/>
      <c r="AX15" s="676"/>
      <c r="AY15" s="676"/>
      <c r="AZ15" s="676"/>
      <c r="BA15" s="676"/>
      <c r="BB15" s="676"/>
      <c r="BC15" s="676"/>
      <c r="BD15" s="676"/>
      <c r="BE15" s="676"/>
      <c r="BF15" s="677"/>
      <c r="BG15" s="678">
        <v>70920</v>
      </c>
      <c r="BH15" s="679"/>
      <c r="BI15" s="679"/>
      <c r="BJ15" s="679"/>
      <c r="BK15" s="679"/>
      <c r="BL15" s="679"/>
      <c r="BM15" s="679"/>
      <c r="BN15" s="680"/>
      <c r="BO15" s="715">
        <v>8.8000000000000007</v>
      </c>
      <c r="BP15" s="715"/>
      <c r="BQ15" s="715"/>
      <c r="BR15" s="715"/>
      <c r="BS15" s="684" t="s">
        <v>249</v>
      </c>
      <c r="BT15" s="679"/>
      <c r="BU15" s="679"/>
      <c r="BV15" s="679"/>
      <c r="BW15" s="679"/>
      <c r="BX15" s="679"/>
      <c r="BY15" s="679"/>
      <c r="BZ15" s="679"/>
      <c r="CA15" s="679"/>
      <c r="CB15" s="722"/>
      <c r="CD15" s="711" t="s">
        <v>267</v>
      </c>
      <c r="CE15" s="712"/>
      <c r="CF15" s="712"/>
      <c r="CG15" s="712"/>
      <c r="CH15" s="712"/>
      <c r="CI15" s="712"/>
      <c r="CJ15" s="712"/>
      <c r="CK15" s="712"/>
      <c r="CL15" s="712"/>
      <c r="CM15" s="712"/>
      <c r="CN15" s="712"/>
      <c r="CO15" s="712"/>
      <c r="CP15" s="712"/>
      <c r="CQ15" s="713"/>
      <c r="CR15" s="678">
        <v>409224</v>
      </c>
      <c r="CS15" s="679"/>
      <c r="CT15" s="679"/>
      <c r="CU15" s="679"/>
      <c r="CV15" s="679"/>
      <c r="CW15" s="679"/>
      <c r="CX15" s="679"/>
      <c r="CY15" s="680"/>
      <c r="CZ15" s="715">
        <v>5.8</v>
      </c>
      <c r="DA15" s="715"/>
      <c r="DB15" s="715"/>
      <c r="DC15" s="715"/>
      <c r="DD15" s="684">
        <v>10822</v>
      </c>
      <c r="DE15" s="679"/>
      <c r="DF15" s="679"/>
      <c r="DG15" s="679"/>
      <c r="DH15" s="679"/>
      <c r="DI15" s="679"/>
      <c r="DJ15" s="679"/>
      <c r="DK15" s="679"/>
      <c r="DL15" s="679"/>
      <c r="DM15" s="679"/>
      <c r="DN15" s="679"/>
      <c r="DO15" s="679"/>
      <c r="DP15" s="680"/>
      <c r="DQ15" s="684">
        <v>337513</v>
      </c>
      <c r="DR15" s="679"/>
      <c r="DS15" s="679"/>
      <c r="DT15" s="679"/>
      <c r="DU15" s="679"/>
      <c r="DV15" s="679"/>
      <c r="DW15" s="679"/>
      <c r="DX15" s="679"/>
      <c r="DY15" s="679"/>
      <c r="DZ15" s="679"/>
      <c r="EA15" s="679"/>
      <c r="EB15" s="679"/>
      <c r="EC15" s="722"/>
    </row>
    <row r="16" spans="2:143" ht="11.25" customHeight="1" x14ac:dyDescent="0.15">
      <c r="B16" s="675" t="s">
        <v>268</v>
      </c>
      <c r="C16" s="676"/>
      <c r="D16" s="676"/>
      <c r="E16" s="676"/>
      <c r="F16" s="676"/>
      <c r="G16" s="676"/>
      <c r="H16" s="676"/>
      <c r="I16" s="676"/>
      <c r="J16" s="676"/>
      <c r="K16" s="676"/>
      <c r="L16" s="676"/>
      <c r="M16" s="676"/>
      <c r="N16" s="676"/>
      <c r="O16" s="676"/>
      <c r="P16" s="676"/>
      <c r="Q16" s="677"/>
      <c r="R16" s="678">
        <v>2058</v>
      </c>
      <c r="S16" s="679"/>
      <c r="T16" s="679"/>
      <c r="U16" s="679"/>
      <c r="V16" s="679"/>
      <c r="W16" s="679"/>
      <c r="X16" s="679"/>
      <c r="Y16" s="680"/>
      <c r="Z16" s="715">
        <v>0</v>
      </c>
      <c r="AA16" s="715"/>
      <c r="AB16" s="715"/>
      <c r="AC16" s="715"/>
      <c r="AD16" s="716">
        <v>2058</v>
      </c>
      <c r="AE16" s="716"/>
      <c r="AF16" s="716"/>
      <c r="AG16" s="716"/>
      <c r="AH16" s="716"/>
      <c r="AI16" s="716"/>
      <c r="AJ16" s="716"/>
      <c r="AK16" s="716"/>
      <c r="AL16" s="681">
        <v>0.1</v>
      </c>
      <c r="AM16" s="682"/>
      <c r="AN16" s="682"/>
      <c r="AO16" s="717"/>
      <c r="AP16" s="675" t="s">
        <v>269</v>
      </c>
      <c r="AQ16" s="676"/>
      <c r="AR16" s="676"/>
      <c r="AS16" s="676"/>
      <c r="AT16" s="676"/>
      <c r="AU16" s="676"/>
      <c r="AV16" s="676"/>
      <c r="AW16" s="676"/>
      <c r="AX16" s="676"/>
      <c r="AY16" s="676"/>
      <c r="AZ16" s="676"/>
      <c r="BA16" s="676"/>
      <c r="BB16" s="676"/>
      <c r="BC16" s="676"/>
      <c r="BD16" s="676"/>
      <c r="BE16" s="676"/>
      <c r="BF16" s="677"/>
      <c r="BG16" s="678" t="s">
        <v>249</v>
      </c>
      <c r="BH16" s="679"/>
      <c r="BI16" s="679"/>
      <c r="BJ16" s="679"/>
      <c r="BK16" s="679"/>
      <c r="BL16" s="679"/>
      <c r="BM16" s="679"/>
      <c r="BN16" s="680"/>
      <c r="BO16" s="715" t="s">
        <v>130</v>
      </c>
      <c r="BP16" s="715"/>
      <c r="BQ16" s="715"/>
      <c r="BR16" s="715"/>
      <c r="BS16" s="684" t="s">
        <v>249</v>
      </c>
      <c r="BT16" s="679"/>
      <c r="BU16" s="679"/>
      <c r="BV16" s="679"/>
      <c r="BW16" s="679"/>
      <c r="BX16" s="679"/>
      <c r="BY16" s="679"/>
      <c r="BZ16" s="679"/>
      <c r="CA16" s="679"/>
      <c r="CB16" s="722"/>
      <c r="CD16" s="711" t="s">
        <v>270</v>
      </c>
      <c r="CE16" s="712"/>
      <c r="CF16" s="712"/>
      <c r="CG16" s="712"/>
      <c r="CH16" s="712"/>
      <c r="CI16" s="712"/>
      <c r="CJ16" s="712"/>
      <c r="CK16" s="712"/>
      <c r="CL16" s="712"/>
      <c r="CM16" s="712"/>
      <c r="CN16" s="712"/>
      <c r="CO16" s="712"/>
      <c r="CP16" s="712"/>
      <c r="CQ16" s="713"/>
      <c r="CR16" s="678" t="s">
        <v>130</v>
      </c>
      <c r="CS16" s="679"/>
      <c r="CT16" s="679"/>
      <c r="CU16" s="679"/>
      <c r="CV16" s="679"/>
      <c r="CW16" s="679"/>
      <c r="CX16" s="679"/>
      <c r="CY16" s="680"/>
      <c r="CZ16" s="715" t="s">
        <v>249</v>
      </c>
      <c r="DA16" s="715"/>
      <c r="DB16" s="715"/>
      <c r="DC16" s="715"/>
      <c r="DD16" s="684" t="s">
        <v>130</v>
      </c>
      <c r="DE16" s="679"/>
      <c r="DF16" s="679"/>
      <c r="DG16" s="679"/>
      <c r="DH16" s="679"/>
      <c r="DI16" s="679"/>
      <c r="DJ16" s="679"/>
      <c r="DK16" s="679"/>
      <c r="DL16" s="679"/>
      <c r="DM16" s="679"/>
      <c r="DN16" s="679"/>
      <c r="DO16" s="679"/>
      <c r="DP16" s="680"/>
      <c r="DQ16" s="684" t="s">
        <v>130</v>
      </c>
      <c r="DR16" s="679"/>
      <c r="DS16" s="679"/>
      <c r="DT16" s="679"/>
      <c r="DU16" s="679"/>
      <c r="DV16" s="679"/>
      <c r="DW16" s="679"/>
      <c r="DX16" s="679"/>
      <c r="DY16" s="679"/>
      <c r="DZ16" s="679"/>
      <c r="EA16" s="679"/>
      <c r="EB16" s="679"/>
      <c r="EC16" s="722"/>
    </row>
    <row r="17" spans="2:133" ht="11.25" customHeight="1" x14ac:dyDescent="0.15">
      <c r="B17" s="675" t="s">
        <v>271</v>
      </c>
      <c r="C17" s="676"/>
      <c r="D17" s="676"/>
      <c r="E17" s="676"/>
      <c r="F17" s="676"/>
      <c r="G17" s="676"/>
      <c r="H17" s="676"/>
      <c r="I17" s="676"/>
      <c r="J17" s="676"/>
      <c r="K17" s="676"/>
      <c r="L17" s="676"/>
      <c r="M17" s="676"/>
      <c r="N17" s="676"/>
      <c r="O17" s="676"/>
      <c r="P17" s="676"/>
      <c r="Q17" s="677"/>
      <c r="R17" s="678">
        <v>9390</v>
      </c>
      <c r="S17" s="679"/>
      <c r="T17" s="679"/>
      <c r="U17" s="679"/>
      <c r="V17" s="679"/>
      <c r="W17" s="679"/>
      <c r="X17" s="679"/>
      <c r="Y17" s="680"/>
      <c r="Z17" s="715">
        <v>0.1</v>
      </c>
      <c r="AA17" s="715"/>
      <c r="AB17" s="715"/>
      <c r="AC17" s="715"/>
      <c r="AD17" s="716">
        <v>9390</v>
      </c>
      <c r="AE17" s="716"/>
      <c r="AF17" s="716"/>
      <c r="AG17" s="716"/>
      <c r="AH17" s="716"/>
      <c r="AI17" s="716"/>
      <c r="AJ17" s="716"/>
      <c r="AK17" s="716"/>
      <c r="AL17" s="681">
        <v>0.2</v>
      </c>
      <c r="AM17" s="682"/>
      <c r="AN17" s="682"/>
      <c r="AO17" s="717"/>
      <c r="AP17" s="675" t="s">
        <v>272</v>
      </c>
      <c r="AQ17" s="676"/>
      <c r="AR17" s="676"/>
      <c r="AS17" s="676"/>
      <c r="AT17" s="676"/>
      <c r="AU17" s="676"/>
      <c r="AV17" s="676"/>
      <c r="AW17" s="676"/>
      <c r="AX17" s="676"/>
      <c r="AY17" s="676"/>
      <c r="AZ17" s="676"/>
      <c r="BA17" s="676"/>
      <c r="BB17" s="676"/>
      <c r="BC17" s="676"/>
      <c r="BD17" s="676"/>
      <c r="BE17" s="676"/>
      <c r="BF17" s="677"/>
      <c r="BG17" s="678" t="s">
        <v>175</v>
      </c>
      <c r="BH17" s="679"/>
      <c r="BI17" s="679"/>
      <c r="BJ17" s="679"/>
      <c r="BK17" s="679"/>
      <c r="BL17" s="679"/>
      <c r="BM17" s="679"/>
      <c r="BN17" s="680"/>
      <c r="BO17" s="715" t="s">
        <v>130</v>
      </c>
      <c r="BP17" s="715"/>
      <c r="BQ17" s="715"/>
      <c r="BR17" s="715"/>
      <c r="BS17" s="684" t="s">
        <v>130</v>
      </c>
      <c r="BT17" s="679"/>
      <c r="BU17" s="679"/>
      <c r="BV17" s="679"/>
      <c r="BW17" s="679"/>
      <c r="BX17" s="679"/>
      <c r="BY17" s="679"/>
      <c r="BZ17" s="679"/>
      <c r="CA17" s="679"/>
      <c r="CB17" s="722"/>
      <c r="CD17" s="711" t="s">
        <v>273</v>
      </c>
      <c r="CE17" s="712"/>
      <c r="CF17" s="712"/>
      <c r="CG17" s="712"/>
      <c r="CH17" s="712"/>
      <c r="CI17" s="712"/>
      <c r="CJ17" s="712"/>
      <c r="CK17" s="712"/>
      <c r="CL17" s="712"/>
      <c r="CM17" s="712"/>
      <c r="CN17" s="712"/>
      <c r="CO17" s="712"/>
      <c r="CP17" s="712"/>
      <c r="CQ17" s="713"/>
      <c r="CR17" s="678">
        <v>926595</v>
      </c>
      <c r="CS17" s="679"/>
      <c r="CT17" s="679"/>
      <c r="CU17" s="679"/>
      <c r="CV17" s="679"/>
      <c r="CW17" s="679"/>
      <c r="CX17" s="679"/>
      <c r="CY17" s="680"/>
      <c r="CZ17" s="715">
        <v>13</v>
      </c>
      <c r="DA17" s="715"/>
      <c r="DB17" s="715"/>
      <c r="DC17" s="715"/>
      <c r="DD17" s="684" t="s">
        <v>249</v>
      </c>
      <c r="DE17" s="679"/>
      <c r="DF17" s="679"/>
      <c r="DG17" s="679"/>
      <c r="DH17" s="679"/>
      <c r="DI17" s="679"/>
      <c r="DJ17" s="679"/>
      <c r="DK17" s="679"/>
      <c r="DL17" s="679"/>
      <c r="DM17" s="679"/>
      <c r="DN17" s="679"/>
      <c r="DO17" s="679"/>
      <c r="DP17" s="680"/>
      <c r="DQ17" s="684">
        <v>897587</v>
      </c>
      <c r="DR17" s="679"/>
      <c r="DS17" s="679"/>
      <c r="DT17" s="679"/>
      <c r="DU17" s="679"/>
      <c r="DV17" s="679"/>
      <c r="DW17" s="679"/>
      <c r="DX17" s="679"/>
      <c r="DY17" s="679"/>
      <c r="DZ17" s="679"/>
      <c r="EA17" s="679"/>
      <c r="EB17" s="679"/>
      <c r="EC17" s="722"/>
    </row>
    <row r="18" spans="2:133" ht="11.25" customHeight="1" x14ac:dyDescent="0.15">
      <c r="B18" s="675" t="s">
        <v>274</v>
      </c>
      <c r="C18" s="676"/>
      <c r="D18" s="676"/>
      <c r="E18" s="676"/>
      <c r="F18" s="676"/>
      <c r="G18" s="676"/>
      <c r="H18" s="676"/>
      <c r="I18" s="676"/>
      <c r="J18" s="676"/>
      <c r="K18" s="676"/>
      <c r="L18" s="676"/>
      <c r="M18" s="676"/>
      <c r="N18" s="676"/>
      <c r="O18" s="676"/>
      <c r="P18" s="676"/>
      <c r="Q18" s="677"/>
      <c r="R18" s="678">
        <v>1978</v>
      </c>
      <c r="S18" s="679"/>
      <c r="T18" s="679"/>
      <c r="U18" s="679"/>
      <c r="V18" s="679"/>
      <c r="W18" s="679"/>
      <c r="X18" s="679"/>
      <c r="Y18" s="680"/>
      <c r="Z18" s="715">
        <v>0</v>
      </c>
      <c r="AA18" s="715"/>
      <c r="AB18" s="715"/>
      <c r="AC18" s="715"/>
      <c r="AD18" s="716">
        <v>1978</v>
      </c>
      <c r="AE18" s="716"/>
      <c r="AF18" s="716"/>
      <c r="AG18" s="716"/>
      <c r="AH18" s="716"/>
      <c r="AI18" s="716"/>
      <c r="AJ18" s="716"/>
      <c r="AK18" s="716"/>
      <c r="AL18" s="681">
        <v>0</v>
      </c>
      <c r="AM18" s="682"/>
      <c r="AN18" s="682"/>
      <c r="AO18" s="717"/>
      <c r="AP18" s="675" t="s">
        <v>275</v>
      </c>
      <c r="AQ18" s="676"/>
      <c r="AR18" s="676"/>
      <c r="AS18" s="676"/>
      <c r="AT18" s="676"/>
      <c r="AU18" s="676"/>
      <c r="AV18" s="676"/>
      <c r="AW18" s="676"/>
      <c r="AX18" s="676"/>
      <c r="AY18" s="676"/>
      <c r="AZ18" s="676"/>
      <c r="BA18" s="676"/>
      <c r="BB18" s="676"/>
      <c r="BC18" s="676"/>
      <c r="BD18" s="676"/>
      <c r="BE18" s="676"/>
      <c r="BF18" s="677"/>
      <c r="BG18" s="678" t="s">
        <v>130</v>
      </c>
      <c r="BH18" s="679"/>
      <c r="BI18" s="679"/>
      <c r="BJ18" s="679"/>
      <c r="BK18" s="679"/>
      <c r="BL18" s="679"/>
      <c r="BM18" s="679"/>
      <c r="BN18" s="680"/>
      <c r="BO18" s="715" t="s">
        <v>249</v>
      </c>
      <c r="BP18" s="715"/>
      <c r="BQ18" s="715"/>
      <c r="BR18" s="715"/>
      <c r="BS18" s="684" t="s">
        <v>259</v>
      </c>
      <c r="BT18" s="679"/>
      <c r="BU18" s="679"/>
      <c r="BV18" s="679"/>
      <c r="BW18" s="679"/>
      <c r="BX18" s="679"/>
      <c r="BY18" s="679"/>
      <c r="BZ18" s="679"/>
      <c r="CA18" s="679"/>
      <c r="CB18" s="722"/>
      <c r="CD18" s="711" t="s">
        <v>276</v>
      </c>
      <c r="CE18" s="712"/>
      <c r="CF18" s="712"/>
      <c r="CG18" s="712"/>
      <c r="CH18" s="712"/>
      <c r="CI18" s="712"/>
      <c r="CJ18" s="712"/>
      <c r="CK18" s="712"/>
      <c r="CL18" s="712"/>
      <c r="CM18" s="712"/>
      <c r="CN18" s="712"/>
      <c r="CO18" s="712"/>
      <c r="CP18" s="712"/>
      <c r="CQ18" s="713"/>
      <c r="CR18" s="678" t="s">
        <v>249</v>
      </c>
      <c r="CS18" s="679"/>
      <c r="CT18" s="679"/>
      <c r="CU18" s="679"/>
      <c r="CV18" s="679"/>
      <c r="CW18" s="679"/>
      <c r="CX18" s="679"/>
      <c r="CY18" s="680"/>
      <c r="CZ18" s="715" t="s">
        <v>249</v>
      </c>
      <c r="DA18" s="715"/>
      <c r="DB18" s="715"/>
      <c r="DC18" s="715"/>
      <c r="DD18" s="684" t="s">
        <v>130</v>
      </c>
      <c r="DE18" s="679"/>
      <c r="DF18" s="679"/>
      <c r="DG18" s="679"/>
      <c r="DH18" s="679"/>
      <c r="DI18" s="679"/>
      <c r="DJ18" s="679"/>
      <c r="DK18" s="679"/>
      <c r="DL18" s="679"/>
      <c r="DM18" s="679"/>
      <c r="DN18" s="679"/>
      <c r="DO18" s="679"/>
      <c r="DP18" s="680"/>
      <c r="DQ18" s="684" t="s">
        <v>249</v>
      </c>
      <c r="DR18" s="679"/>
      <c r="DS18" s="679"/>
      <c r="DT18" s="679"/>
      <c r="DU18" s="679"/>
      <c r="DV18" s="679"/>
      <c r="DW18" s="679"/>
      <c r="DX18" s="679"/>
      <c r="DY18" s="679"/>
      <c r="DZ18" s="679"/>
      <c r="EA18" s="679"/>
      <c r="EB18" s="679"/>
      <c r="EC18" s="722"/>
    </row>
    <row r="19" spans="2:133" ht="11.25" customHeight="1" x14ac:dyDescent="0.15">
      <c r="B19" s="675" t="s">
        <v>277</v>
      </c>
      <c r="C19" s="676"/>
      <c r="D19" s="676"/>
      <c r="E19" s="676"/>
      <c r="F19" s="676"/>
      <c r="G19" s="676"/>
      <c r="H19" s="676"/>
      <c r="I19" s="676"/>
      <c r="J19" s="676"/>
      <c r="K19" s="676"/>
      <c r="L19" s="676"/>
      <c r="M19" s="676"/>
      <c r="N19" s="676"/>
      <c r="O19" s="676"/>
      <c r="P19" s="676"/>
      <c r="Q19" s="677"/>
      <c r="R19" s="678">
        <v>1050</v>
      </c>
      <c r="S19" s="679"/>
      <c r="T19" s="679"/>
      <c r="U19" s="679"/>
      <c r="V19" s="679"/>
      <c r="W19" s="679"/>
      <c r="X19" s="679"/>
      <c r="Y19" s="680"/>
      <c r="Z19" s="715">
        <v>0</v>
      </c>
      <c r="AA19" s="715"/>
      <c r="AB19" s="715"/>
      <c r="AC19" s="715"/>
      <c r="AD19" s="716">
        <v>1050</v>
      </c>
      <c r="AE19" s="716"/>
      <c r="AF19" s="716"/>
      <c r="AG19" s="716"/>
      <c r="AH19" s="716"/>
      <c r="AI19" s="716"/>
      <c r="AJ19" s="716"/>
      <c r="AK19" s="716"/>
      <c r="AL19" s="681">
        <v>0</v>
      </c>
      <c r="AM19" s="682"/>
      <c r="AN19" s="682"/>
      <c r="AO19" s="717"/>
      <c r="AP19" s="675" t="s">
        <v>278</v>
      </c>
      <c r="AQ19" s="676"/>
      <c r="AR19" s="676"/>
      <c r="AS19" s="676"/>
      <c r="AT19" s="676"/>
      <c r="AU19" s="676"/>
      <c r="AV19" s="676"/>
      <c r="AW19" s="676"/>
      <c r="AX19" s="676"/>
      <c r="AY19" s="676"/>
      <c r="AZ19" s="676"/>
      <c r="BA19" s="676"/>
      <c r="BB19" s="676"/>
      <c r="BC19" s="676"/>
      <c r="BD19" s="676"/>
      <c r="BE19" s="676"/>
      <c r="BF19" s="677"/>
      <c r="BG19" s="678">
        <v>12750</v>
      </c>
      <c r="BH19" s="679"/>
      <c r="BI19" s="679"/>
      <c r="BJ19" s="679"/>
      <c r="BK19" s="679"/>
      <c r="BL19" s="679"/>
      <c r="BM19" s="679"/>
      <c r="BN19" s="680"/>
      <c r="BO19" s="715">
        <v>1.6</v>
      </c>
      <c r="BP19" s="715"/>
      <c r="BQ19" s="715"/>
      <c r="BR19" s="715"/>
      <c r="BS19" s="684" t="s">
        <v>249</v>
      </c>
      <c r="BT19" s="679"/>
      <c r="BU19" s="679"/>
      <c r="BV19" s="679"/>
      <c r="BW19" s="679"/>
      <c r="BX19" s="679"/>
      <c r="BY19" s="679"/>
      <c r="BZ19" s="679"/>
      <c r="CA19" s="679"/>
      <c r="CB19" s="722"/>
      <c r="CD19" s="711" t="s">
        <v>279</v>
      </c>
      <c r="CE19" s="712"/>
      <c r="CF19" s="712"/>
      <c r="CG19" s="712"/>
      <c r="CH19" s="712"/>
      <c r="CI19" s="712"/>
      <c r="CJ19" s="712"/>
      <c r="CK19" s="712"/>
      <c r="CL19" s="712"/>
      <c r="CM19" s="712"/>
      <c r="CN19" s="712"/>
      <c r="CO19" s="712"/>
      <c r="CP19" s="712"/>
      <c r="CQ19" s="713"/>
      <c r="CR19" s="678" t="s">
        <v>130</v>
      </c>
      <c r="CS19" s="679"/>
      <c r="CT19" s="679"/>
      <c r="CU19" s="679"/>
      <c r="CV19" s="679"/>
      <c r="CW19" s="679"/>
      <c r="CX19" s="679"/>
      <c r="CY19" s="680"/>
      <c r="CZ19" s="715" t="s">
        <v>130</v>
      </c>
      <c r="DA19" s="715"/>
      <c r="DB19" s="715"/>
      <c r="DC19" s="715"/>
      <c r="DD19" s="684" t="s">
        <v>130</v>
      </c>
      <c r="DE19" s="679"/>
      <c r="DF19" s="679"/>
      <c r="DG19" s="679"/>
      <c r="DH19" s="679"/>
      <c r="DI19" s="679"/>
      <c r="DJ19" s="679"/>
      <c r="DK19" s="679"/>
      <c r="DL19" s="679"/>
      <c r="DM19" s="679"/>
      <c r="DN19" s="679"/>
      <c r="DO19" s="679"/>
      <c r="DP19" s="680"/>
      <c r="DQ19" s="684" t="s">
        <v>249</v>
      </c>
      <c r="DR19" s="679"/>
      <c r="DS19" s="679"/>
      <c r="DT19" s="679"/>
      <c r="DU19" s="679"/>
      <c r="DV19" s="679"/>
      <c r="DW19" s="679"/>
      <c r="DX19" s="679"/>
      <c r="DY19" s="679"/>
      <c r="DZ19" s="679"/>
      <c r="EA19" s="679"/>
      <c r="EB19" s="679"/>
      <c r="EC19" s="722"/>
    </row>
    <row r="20" spans="2:133" ht="11.25" customHeight="1" x14ac:dyDescent="0.15">
      <c r="B20" s="675" t="s">
        <v>280</v>
      </c>
      <c r="C20" s="676"/>
      <c r="D20" s="676"/>
      <c r="E20" s="676"/>
      <c r="F20" s="676"/>
      <c r="G20" s="676"/>
      <c r="H20" s="676"/>
      <c r="I20" s="676"/>
      <c r="J20" s="676"/>
      <c r="K20" s="676"/>
      <c r="L20" s="676"/>
      <c r="M20" s="676"/>
      <c r="N20" s="676"/>
      <c r="O20" s="676"/>
      <c r="P20" s="676"/>
      <c r="Q20" s="677"/>
      <c r="R20" s="678">
        <v>281</v>
      </c>
      <c r="S20" s="679"/>
      <c r="T20" s="679"/>
      <c r="U20" s="679"/>
      <c r="V20" s="679"/>
      <c r="W20" s="679"/>
      <c r="X20" s="679"/>
      <c r="Y20" s="680"/>
      <c r="Z20" s="715">
        <v>0</v>
      </c>
      <c r="AA20" s="715"/>
      <c r="AB20" s="715"/>
      <c r="AC20" s="715"/>
      <c r="AD20" s="716">
        <v>281</v>
      </c>
      <c r="AE20" s="716"/>
      <c r="AF20" s="716"/>
      <c r="AG20" s="716"/>
      <c r="AH20" s="716"/>
      <c r="AI20" s="716"/>
      <c r="AJ20" s="716"/>
      <c r="AK20" s="716"/>
      <c r="AL20" s="681">
        <v>0</v>
      </c>
      <c r="AM20" s="682"/>
      <c r="AN20" s="682"/>
      <c r="AO20" s="717"/>
      <c r="AP20" s="675" t="s">
        <v>281</v>
      </c>
      <c r="AQ20" s="676"/>
      <c r="AR20" s="676"/>
      <c r="AS20" s="676"/>
      <c r="AT20" s="676"/>
      <c r="AU20" s="676"/>
      <c r="AV20" s="676"/>
      <c r="AW20" s="676"/>
      <c r="AX20" s="676"/>
      <c r="AY20" s="676"/>
      <c r="AZ20" s="676"/>
      <c r="BA20" s="676"/>
      <c r="BB20" s="676"/>
      <c r="BC20" s="676"/>
      <c r="BD20" s="676"/>
      <c r="BE20" s="676"/>
      <c r="BF20" s="677"/>
      <c r="BG20" s="678">
        <v>12750</v>
      </c>
      <c r="BH20" s="679"/>
      <c r="BI20" s="679"/>
      <c r="BJ20" s="679"/>
      <c r="BK20" s="679"/>
      <c r="BL20" s="679"/>
      <c r="BM20" s="679"/>
      <c r="BN20" s="680"/>
      <c r="BO20" s="715">
        <v>1.6</v>
      </c>
      <c r="BP20" s="715"/>
      <c r="BQ20" s="715"/>
      <c r="BR20" s="715"/>
      <c r="BS20" s="684" t="s">
        <v>175</v>
      </c>
      <c r="BT20" s="679"/>
      <c r="BU20" s="679"/>
      <c r="BV20" s="679"/>
      <c r="BW20" s="679"/>
      <c r="BX20" s="679"/>
      <c r="BY20" s="679"/>
      <c r="BZ20" s="679"/>
      <c r="CA20" s="679"/>
      <c r="CB20" s="722"/>
      <c r="CD20" s="711" t="s">
        <v>282</v>
      </c>
      <c r="CE20" s="712"/>
      <c r="CF20" s="712"/>
      <c r="CG20" s="712"/>
      <c r="CH20" s="712"/>
      <c r="CI20" s="712"/>
      <c r="CJ20" s="712"/>
      <c r="CK20" s="712"/>
      <c r="CL20" s="712"/>
      <c r="CM20" s="712"/>
      <c r="CN20" s="712"/>
      <c r="CO20" s="712"/>
      <c r="CP20" s="712"/>
      <c r="CQ20" s="713"/>
      <c r="CR20" s="678">
        <v>7109819</v>
      </c>
      <c r="CS20" s="679"/>
      <c r="CT20" s="679"/>
      <c r="CU20" s="679"/>
      <c r="CV20" s="679"/>
      <c r="CW20" s="679"/>
      <c r="CX20" s="679"/>
      <c r="CY20" s="680"/>
      <c r="CZ20" s="715">
        <v>100</v>
      </c>
      <c r="DA20" s="715"/>
      <c r="DB20" s="715"/>
      <c r="DC20" s="715"/>
      <c r="DD20" s="684">
        <v>578228</v>
      </c>
      <c r="DE20" s="679"/>
      <c r="DF20" s="679"/>
      <c r="DG20" s="679"/>
      <c r="DH20" s="679"/>
      <c r="DI20" s="679"/>
      <c r="DJ20" s="679"/>
      <c r="DK20" s="679"/>
      <c r="DL20" s="679"/>
      <c r="DM20" s="679"/>
      <c r="DN20" s="679"/>
      <c r="DO20" s="679"/>
      <c r="DP20" s="680"/>
      <c r="DQ20" s="684">
        <v>4750048</v>
      </c>
      <c r="DR20" s="679"/>
      <c r="DS20" s="679"/>
      <c r="DT20" s="679"/>
      <c r="DU20" s="679"/>
      <c r="DV20" s="679"/>
      <c r="DW20" s="679"/>
      <c r="DX20" s="679"/>
      <c r="DY20" s="679"/>
      <c r="DZ20" s="679"/>
      <c r="EA20" s="679"/>
      <c r="EB20" s="679"/>
      <c r="EC20" s="722"/>
    </row>
    <row r="21" spans="2:133" ht="11.25" customHeight="1" x14ac:dyDescent="0.15">
      <c r="B21" s="675" t="s">
        <v>283</v>
      </c>
      <c r="C21" s="676"/>
      <c r="D21" s="676"/>
      <c r="E21" s="676"/>
      <c r="F21" s="676"/>
      <c r="G21" s="676"/>
      <c r="H21" s="676"/>
      <c r="I21" s="676"/>
      <c r="J21" s="676"/>
      <c r="K21" s="676"/>
      <c r="L21" s="676"/>
      <c r="M21" s="676"/>
      <c r="N21" s="676"/>
      <c r="O21" s="676"/>
      <c r="P21" s="676"/>
      <c r="Q21" s="677"/>
      <c r="R21" s="678">
        <v>6081</v>
      </c>
      <c r="S21" s="679"/>
      <c r="T21" s="679"/>
      <c r="U21" s="679"/>
      <c r="V21" s="679"/>
      <c r="W21" s="679"/>
      <c r="X21" s="679"/>
      <c r="Y21" s="680"/>
      <c r="Z21" s="715">
        <v>0.1</v>
      </c>
      <c r="AA21" s="715"/>
      <c r="AB21" s="715"/>
      <c r="AC21" s="715"/>
      <c r="AD21" s="716">
        <v>6081</v>
      </c>
      <c r="AE21" s="716"/>
      <c r="AF21" s="716"/>
      <c r="AG21" s="716"/>
      <c r="AH21" s="716"/>
      <c r="AI21" s="716"/>
      <c r="AJ21" s="716"/>
      <c r="AK21" s="716"/>
      <c r="AL21" s="681">
        <v>0.1</v>
      </c>
      <c r="AM21" s="682"/>
      <c r="AN21" s="682"/>
      <c r="AO21" s="717"/>
      <c r="AP21" s="772" t="s">
        <v>284</v>
      </c>
      <c r="AQ21" s="780"/>
      <c r="AR21" s="780"/>
      <c r="AS21" s="780"/>
      <c r="AT21" s="780"/>
      <c r="AU21" s="780"/>
      <c r="AV21" s="780"/>
      <c r="AW21" s="780"/>
      <c r="AX21" s="780"/>
      <c r="AY21" s="780"/>
      <c r="AZ21" s="780"/>
      <c r="BA21" s="780"/>
      <c r="BB21" s="780"/>
      <c r="BC21" s="780"/>
      <c r="BD21" s="780"/>
      <c r="BE21" s="780"/>
      <c r="BF21" s="774"/>
      <c r="BG21" s="678">
        <v>12750</v>
      </c>
      <c r="BH21" s="679"/>
      <c r="BI21" s="679"/>
      <c r="BJ21" s="679"/>
      <c r="BK21" s="679"/>
      <c r="BL21" s="679"/>
      <c r="BM21" s="679"/>
      <c r="BN21" s="680"/>
      <c r="BO21" s="715">
        <v>1.6</v>
      </c>
      <c r="BP21" s="715"/>
      <c r="BQ21" s="715"/>
      <c r="BR21" s="715"/>
      <c r="BS21" s="684" t="s">
        <v>130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285</v>
      </c>
      <c r="C22" s="676"/>
      <c r="D22" s="676"/>
      <c r="E22" s="676"/>
      <c r="F22" s="676"/>
      <c r="G22" s="676"/>
      <c r="H22" s="676"/>
      <c r="I22" s="676"/>
      <c r="J22" s="676"/>
      <c r="K22" s="676"/>
      <c r="L22" s="676"/>
      <c r="M22" s="676"/>
      <c r="N22" s="676"/>
      <c r="O22" s="676"/>
      <c r="P22" s="676"/>
      <c r="Q22" s="677"/>
      <c r="R22" s="678">
        <v>3388079</v>
      </c>
      <c r="S22" s="679"/>
      <c r="T22" s="679"/>
      <c r="U22" s="679"/>
      <c r="V22" s="679"/>
      <c r="W22" s="679"/>
      <c r="X22" s="679"/>
      <c r="Y22" s="680"/>
      <c r="Z22" s="715">
        <v>47</v>
      </c>
      <c r="AA22" s="715"/>
      <c r="AB22" s="715"/>
      <c r="AC22" s="715"/>
      <c r="AD22" s="716">
        <v>2961008</v>
      </c>
      <c r="AE22" s="716"/>
      <c r="AF22" s="716"/>
      <c r="AG22" s="716"/>
      <c r="AH22" s="716"/>
      <c r="AI22" s="716"/>
      <c r="AJ22" s="716"/>
      <c r="AK22" s="716"/>
      <c r="AL22" s="681">
        <v>72.900000000000006</v>
      </c>
      <c r="AM22" s="682"/>
      <c r="AN22" s="682"/>
      <c r="AO22" s="717"/>
      <c r="AP22" s="772" t="s">
        <v>286</v>
      </c>
      <c r="AQ22" s="780"/>
      <c r="AR22" s="780"/>
      <c r="AS22" s="780"/>
      <c r="AT22" s="780"/>
      <c r="AU22" s="780"/>
      <c r="AV22" s="780"/>
      <c r="AW22" s="780"/>
      <c r="AX22" s="780"/>
      <c r="AY22" s="780"/>
      <c r="AZ22" s="780"/>
      <c r="BA22" s="780"/>
      <c r="BB22" s="780"/>
      <c r="BC22" s="780"/>
      <c r="BD22" s="780"/>
      <c r="BE22" s="780"/>
      <c r="BF22" s="774"/>
      <c r="BG22" s="678" t="s">
        <v>175</v>
      </c>
      <c r="BH22" s="679"/>
      <c r="BI22" s="679"/>
      <c r="BJ22" s="679"/>
      <c r="BK22" s="679"/>
      <c r="BL22" s="679"/>
      <c r="BM22" s="679"/>
      <c r="BN22" s="680"/>
      <c r="BO22" s="715" t="s">
        <v>130</v>
      </c>
      <c r="BP22" s="715"/>
      <c r="BQ22" s="715"/>
      <c r="BR22" s="715"/>
      <c r="BS22" s="684" t="s">
        <v>130</v>
      </c>
      <c r="BT22" s="679"/>
      <c r="BU22" s="679"/>
      <c r="BV22" s="679"/>
      <c r="BW22" s="679"/>
      <c r="BX22" s="679"/>
      <c r="BY22" s="679"/>
      <c r="BZ22" s="679"/>
      <c r="CA22" s="679"/>
      <c r="CB22" s="722"/>
      <c r="CD22" s="782" t="s">
        <v>287</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288</v>
      </c>
      <c r="C23" s="676"/>
      <c r="D23" s="676"/>
      <c r="E23" s="676"/>
      <c r="F23" s="676"/>
      <c r="G23" s="676"/>
      <c r="H23" s="676"/>
      <c r="I23" s="676"/>
      <c r="J23" s="676"/>
      <c r="K23" s="676"/>
      <c r="L23" s="676"/>
      <c r="M23" s="676"/>
      <c r="N23" s="676"/>
      <c r="O23" s="676"/>
      <c r="P23" s="676"/>
      <c r="Q23" s="677"/>
      <c r="R23" s="678">
        <v>2961008</v>
      </c>
      <c r="S23" s="679"/>
      <c r="T23" s="679"/>
      <c r="U23" s="679"/>
      <c r="V23" s="679"/>
      <c r="W23" s="679"/>
      <c r="X23" s="679"/>
      <c r="Y23" s="680"/>
      <c r="Z23" s="715">
        <v>41.1</v>
      </c>
      <c r="AA23" s="715"/>
      <c r="AB23" s="715"/>
      <c r="AC23" s="715"/>
      <c r="AD23" s="716">
        <v>2961008</v>
      </c>
      <c r="AE23" s="716"/>
      <c r="AF23" s="716"/>
      <c r="AG23" s="716"/>
      <c r="AH23" s="716"/>
      <c r="AI23" s="716"/>
      <c r="AJ23" s="716"/>
      <c r="AK23" s="716"/>
      <c r="AL23" s="681">
        <v>72.900000000000006</v>
      </c>
      <c r="AM23" s="682"/>
      <c r="AN23" s="682"/>
      <c r="AO23" s="717"/>
      <c r="AP23" s="772" t="s">
        <v>289</v>
      </c>
      <c r="AQ23" s="780"/>
      <c r="AR23" s="780"/>
      <c r="AS23" s="780"/>
      <c r="AT23" s="780"/>
      <c r="AU23" s="780"/>
      <c r="AV23" s="780"/>
      <c r="AW23" s="780"/>
      <c r="AX23" s="780"/>
      <c r="AY23" s="780"/>
      <c r="AZ23" s="780"/>
      <c r="BA23" s="780"/>
      <c r="BB23" s="780"/>
      <c r="BC23" s="780"/>
      <c r="BD23" s="780"/>
      <c r="BE23" s="780"/>
      <c r="BF23" s="774"/>
      <c r="BG23" s="678" t="s">
        <v>175</v>
      </c>
      <c r="BH23" s="679"/>
      <c r="BI23" s="679"/>
      <c r="BJ23" s="679"/>
      <c r="BK23" s="679"/>
      <c r="BL23" s="679"/>
      <c r="BM23" s="679"/>
      <c r="BN23" s="680"/>
      <c r="BO23" s="715" t="s">
        <v>175</v>
      </c>
      <c r="BP23" s="715"/>
      <c r="BQ23" s="715"/>
      <c r="BR23" s="715"/>
      <c r="BS23" s="684" t="s">
        <v>249</v>
      </c>
      <c r="BT23" s="679"/>
      <c r="BU23" s="679"/>
      <c r="BV23" s="679"/>
      <c r="BW23" s="679"/>
      <c r="BX23" s="679"/>
      <c r="BY23" s="679"/>
      <c r="BZ23" s="679"/>
      <c r="CA23" s="679"/>
      <c r="CB23" s="722"/>
      <c r="CD23" s="782" t="s">
        <v>227</v>
      </c>
      <c r="CE23" s="783"/>
      <c r="CF23" s="783"/>
      <c r="CG23" s="783"/>
      <c r="CH23" s="783"/>
      <c r="CI23" s="783"/>
      <c r="CJ23" s="783"/>
      <c r="CK23" s="783"/>
      <c r="CL23" s="783"/>
      <c r="CM23" s="783"/>
      <c r="CN23" s="783"/>
      <c r="CO23" s="783"/>
      <c r="CP23" s="783"/>
      <c r="CQ23" s="784"/>
      <c r="CR23" s="782" t="s">
        <v>290</v>
      </c>
      <c r="CS23" s="783"/>
      <c r="CT23" s="783"/>
      <c r="CU23" s="783"/>
      <c r="CV23" s="783"/>
      <c r="CW23" s="783"/>
      <c r="CX23" s="783"/>
      <c r="CY23" s="784"/>
      <c r="CZ23" s="782" t="s">
        <v>291</v>
      </c>
      <c r="DA23" s="783"/>
      <c r="DB23" s="783"/>
      <c r="DC23" s="784"/>
      <c r="DD23" s="782" t="s">
        <v>292</v>
      </c>
      <c r="DE23" s="783"/>
      <c r="DF23" s="783"/>
      <c r="DG23" s="783"/>
      <c r="DH23" s="783"/>
      <c r="DI23" s="783"/>
      <c r="DJ23" s="783"/>
      <c r="DK23" s="784"/>
      <c r="DL23" s="791" t="s">
        <v>293</v>
      </c>
      <c r="DM23" s="792"/>
      <c r="DN23" s="792"/>
      <c r="DO23" s="792"/>
      <c r="DP23" s="792"/>
      <c r="DQ23" s="792"/>
      <c r="DR23" s="792"/>
      <c r="DS23" s="792"/>
      <c r="DT23" s="792"/>
      <c r="DU23" s="792"/>
      <c r="DV23" s="793"/>
      <c r="DW23" s="782" t="s">
        <v>294</v>
      </c>
      <c r="DX23" s="783"/>
      <c r="DY23" s="783"/>
      <c r="DZ23" s="783"/>
      <c r="EA23" s="783"/>
      <c r="EB23" s="783"/>
      <c r="EC23" s="784"/>
    </row>
    <row r="24" spans="2:133" ht="11.25" customHeight="1" x14ac:dyDescent="0.15">
      <c r="B24" s="675" t="s">
        <v>295</v>
      </c>
      <c r="C24" s="676"/>
      <c r="D24" s="676"/>
      <c r="E24" s="676"/>
      <c r="F24" s="676"/>
      <c r="G24" s="676"/>
      <c r="H24" s="676"/>
      <c r="I24" s="676"/>
      <c r="J24" s="676"/>
      <c r="K24" s="676"/>
      <c r="L24" s="676"/>
      <c r="M24" s="676"/>
      <c r="N24" s="676"/>
      <c r="O24" s="676"/>
      <c r="P24" s="676"/>
      <c r="Q24" s="677"/>
      <c r="R24" s="678">
        <v>425747</v>
      </c>
      <c r="S24" s="679"/>
      <c r="T24" s="679"/>
      <c r="U24" s="679"/>
      <c r="V24" s="679"/>
      <c r="W24" s="679"/>
      <c r="X24" s="679"/>
      <c r="Y24" s="680"/>
      <c r="Z24" s="715">
        <v>5.9</v>
      </c>
      <c r="AA24" s="715"/>
      <c r="AB24" s="715"/>
      <c r="AC24" s="715"/>
      <c r="AD24" s="716" t="s">
        <v>249</v>
      </c>
      <c r="AE24" s="716"/>
      <c r="AF24" s="716"/>
      <c r="AG24" s="716"/>
      <c r="AH24" s="716"/>
      <c r="AI24" s="716"/>
      <c r="AJ24" s="716"/>
      <c r="AK24" s="716"/>
      <c r="AL24" s="681" t="s">
        <v>130</v>
      </c>
      <c r="AM24" s="682"/>
      <c r="AN24" s="682"/>
      <c r="AO24" s="717"/>
      <c r="AP24" s="772" t="s">
        <v>296</v>
      </c>
      <c r="AQ24" s="780"/>
      <c r="AR24" s="780"/>
      <c r="AS24" s="780"/>
      <c r="AT24" s="780"/>
      <c r="AU24" s="780"/>
      <c r="AV24" s="780"/>
      <c r="AW24" s="780"/>
      <c r="AX24" s="780"/>
      <c r="AY24" s="780"/>
      <c r="AZ24" s="780"/>
      <c r="BA24" s="780"/>
      <c r="BB24" s="780"/>
      <c r="BC24" s="780"/>
      <c r="BD24" s="780"/>
      <c r="BE24" s="780"/>
      <c r="BF24" s="774"/>
      <c r="BG24" s="678" t="s">
        <v>249</v>
      </c>
      <c r="BH24" s="679"/>
      <c r="BI24" s="679"/>
      <c r="BJ24" s="679"/>
      <c r="BK24" s="679"/>
      <c r="BL24" s="679"/>
      <c r="BM24" s="679"/>
      <c r="BN24" s="680"/>
      <c r="BO24" s="715" t="s">
        <v>249</v>
      </c>
      <c r="BP24" s="715"/>
      <c r="BQ24" s="715"/>
      <c r="BR24" s="715"/>
      <c r="BS24" s="684" t="s">
        <v>130</v>
      </c>
      <c r="BT24" s="679"/>
      <c r="BU24" s="679"/>
      <c r="BV24" s="679"/>
      <c r="BW24" s="679"/>
      <c r="BX24" s="679"/>
      <c r="BY24" s="679"/>
      <c r="BZ24" s="679"/>
      <c r="CA24" s="679"/>
      <c r="CB24" s="722"/>
      <c r="CD24" s="736" t="s">
        <v>297</v>
      </c>
      <c r="CE24" s="737"/>
      <c r="CF24" s="737"/>
      <c r="CG24" s="737"/>
      <c r="CH24" s="737"/>
      <c r="CI24" s="737"/>
      <c r="CJ24" s="737"/>
      <c r="CK24" s="737"/>
      <c r="CL24" s="737"/>
      <c r="CM24" s="737"/>
      <c r="CN24" s="737"/>
      <c r="CO24" s="737"/>
      <c r="CP24" s="737"/>
      <c r="CQ24" s="738"/>
      <c r="CR24" s="733">
        <v>2855809</v>
      </c>
      <c r="CS24" s="734"/>
      <c r="CT24" s="734"/>
      <c r="CU24" s="734"/>
      <c r="CV24" s="734"/>
      <c r="CW24" s="734"/>
      <c r="CX24" s="734"/>
      <c r="CY24" s="777"/>
      <c r="CZ24" s="778">
        <v>40.200000000000003</v>
      </c>
      <c r="DA24" s="749"/>
      <c r="DB24" s="749"/>
      <c r="DC24" s="781"/>
      <c r="DD24" s="776">
        <v>2181910</v>
      </c>
      <c r="DE24" s="734"/>
      <c r="DF24" s="734"/>
      <c r="DG24" s="734"/>
      <c r="DH24" s="734"/>
      <c r="DI24" s="734"/>
      <c r="DJ24" s="734"/>
      <c r="DK24" s="777"/>
      <c r="DL24" s="776">
        <v>2078858</v>
      </c>
      <c r="DM24" s="734"/>
      <c r="DN24" s="734"/>
      <c r="DO24" s="734"/>
      <c r="DP24" s="734"/>
      <c r="DQ24" s="734"/>
      <c r="DR24" s="734"/>
      <c r="DS24" s="734"/>
      <c r="DT24" s="734"/>
      <c r="DU24" s="734"/>
      <c r="DV24" s="777"/>
      <c r="DW24" s="778">
        <v>49.7</v>
      </c>
      <c r="DX24" s="749"/>
      <c r="DY24" s="749"/>
      <c r="DZ24" s="749"/>
      <c r="EA24" s="749"/>
      <c r="EB24" s="749"/>
      <c r="EC24" s="779"/>
    </row>
    <row r="25" spans="2:133" ht="11.25" customHeight="1" x14ac:dyDescent="0.15">
      <c r="B25" s="675" t="s">
        <v>298</v>
      </c>
      <c r="C25" s="676"/>
      <c r="D25" s="676"/>
      <c r="E25" s="676"/>
      <c r="F25" s="676"/>
      <c r="G25" s="676"/>
      <c r="H25" s="676"/>
      <c r="I25" s="676"/>
      <c r="J25" s="676"/>
      <c r="K25" s="676"/>
      <c r="L25" s="676"/>
      <c r="M25" s="676"/>
      <c r="N25" s="676"/>
      <c r="O25" s="676"/>
      <c r="P25" s="676"/>
      <c r="Q25" s="677"/>
      <c r="R25" s="678">
        <v>1324</v>
      </c>
      <c r="S25" s="679"/>
      <c r="T25" s="679"/>
      <c r="U25" s="679"/>
      <c r="V25" s="679"/>
      <c r="W25" s="679"/>
      <c r="X25" s="679"/>
      <c r="Y25" s="680"/>
      <c r="Z25" s="715">
        <v>0</v>
      </c>
      <c r="AA25" s="715"/>
      <c r="AB25" s="715"/>
      <c r="AC25" s="715"/>
      <c r="AD25" s="716" t="s">
        <v>249</v>
      </c>
      <c r="AE25" s="716"/>
      <c r="AF25" s="716"/>
      <c r="AG25" s="716"/>
      <c r="AH25" s="716"/>
      <c r="AI25" s="716"/>
      <c r="AJ25" s="716"/>
      <c r="AK25" s="716"/>
      <c r="AL25" s="681" t="s">
        <v>249</v>
      </c>
      <c r="AM25" s="682"/>
      <c r="AN25" s="682"/>
      <c r="AO25" s="717"/>
      <c r="AP25" s="772" t="s">
        <v>299</v>
      </c>
      <c r="AQ25" s="780"/>
      <c r="AR25" s="780"/>
      <c r="AS25" s="780"/>
      <c r="AT25" s="780"/>
      <c r="AU25" s="780"/>
      <c r="AV25" s="780"/>
      <c r="AW25" s="780"/>
      <c r="AX25" s="780"/>
      <c r="AY25" s="780"/>
      <c r="AZ25" s="780"/>
      <c r="BA25" s="780"/>
      <c r="BB25" s="780"/>
      <c r="BC25" s="780"/>
      <c r="BD25" s="780"/>
      <c r="BE25" s="780"/>
      <c r="BF25" s="774"/>
      <c r="BG25" s="678" t="s">
        <v>249</v>
      </c>
      <c r="BH25" s="679"/>
      <c r="BI25" s="679"/>
      <c r="BJ25" s="679"/>
      <c r="BK25" s="679"/>
      <c r="BL25" s="679"/>
      <c r="BM25" s="679"/>
      <c r="BN25" s="680"/>
      <c r="BO25" s="715" t="s">
        <v>259</v>
      </c>
      <c r="BP25" s="715"/>
      <c r="BQ25" s="715"/>
      <c r="BR25" s="715"/>
      <c r="BS25" s="684" t="s">
        <v>175</v>
      </c>
      <c r="BT25" s="679"/>
      <c r="BU25" s="679"/>
      <c r="BV25" s="679"/>
      <c r="BW25" s="679"/>
      <c r="BX25" s="679"/>
      <c r="BY25" s="679"/>
      <c r="BZ25" s="679"/>
      <c r="CA25" s="679"/>
      <c r="CB25" s="722"/>
      <c r="CD25" s="711" t="s">
        <v>300</v>
      </c>
      <c r="CE25" s="712"/>
      <c r="CF25" s="712"/>
      <c r="CG25" s="712"/>
      <c r="CH25" s="712"/>
      <c r="CI25" s="712"/>
      <c r="CJ25" s="712"/>
      <c r="CK25" s="712"/>
      <c r="CL25" s="712"/>
      <c r="CM25" s="712"/>
      <c r="CN25" s="712"/>
      <c r="CO25" s="712"/>
      <c r="CP25" s="712"/>
      <c r="CQ25" s="713"/>
      <c r="CR25" s="678">
        <v>1066330</v>
      </c>
      <c r="CS25" s="697"/>
      <c r="CT25" s="697"/>
      <c r="CU25" s="697"/>
      <c r="CV25" s="697"/>
      <c r="CW25" s="697"/>
      <c r="CX25" s="697"/>
      <c r="CY25" s="698"/>
      <c r="CZ25" s="681">
        <v>15</v>
      </c>
      <c r="DA25" s="699"/>
      <c r="DB25" s="699"/>
      <c r="DC25" s="700"/>
      <c r="DD25" s="684">
        <v>1029308</v>
      </c>
      <c r="DE25" s="697"/>
      <c r="DF25" s="697"/>
      <c r="DG25" s="697"/>
      <c r="DH25" s="697"/>
      <c r="DI25" s="697"/>
      <c r="DJ25" s="697"/>
      <c r="DK25" s="698"/>
      <c r="DL25" s="684">
        <v>1007512</v>
      </c>
      <c r="DM25" s="697"/>
      <c r="DN25" s="697"/>
      <c r="DO25" s="697"/>
      <c r="DP25" s="697"/>
      <c r="DQ25" s="697"/>
      <c r="DR25" s="697"/>
      <c r="DS25" s="697"/>
      <c r="DT25" s="697"/>
      <c r="DU25" s="697"/>
      <c r="DV25" s="698"/>
      <c r="DW25" s="681">
        <v>24.1</v>
      </c>
      <c r="DX25" s="699"/>
      <c r="DY25" s="699"/>
      <c r="DZ25" s="699"/>
      <c r="EA25" s="699"/>
      <c r="EB25" s="699"/>
      <c r="EC25" s="714"/>
    </row>
    <row r="26" spans="2:133" ht="11.25" customHeight="1" x14ac:dyDescent="0.15">
      <c r="B26" s="675" t="s">
        <v>301</v>
      </c>
      <c r="C26" s="676"/>
      <c r="D26" s="676"/>
      <c r="E26" s="676"/>
      <c r="F26" s="676"/>
      <c r="G26" s="676"/>
      <c r="H26" s="676"/>
      <c r="I26" s="676"/>
      <c r="J26" s="676"/>
      <c r="K26" s="676"/>
      <c r="L26" s="676"/>
      <c r="M26" s="676"/>
      <c r="N26" s="676"/>
      <c r="O26" s="676"/>
      <c r="P26" s="676"/>
      <c r="Q26" s="677"/>
      <c r="R26" s="678">
        <v>4461219</v>
      </c>
      <c r="S26" s="679"/>
      <c r="T26" s="679"/>
      <c r="U26" s="679"/>
      <c r="V26" s="679"/>
      <c r="W26" s="679"/>
      <c r="X26" s="679"/>
      <c r="Y26" s="680"/>
      <c r="Z26" s="715">
        <v>61.9</v>
      </c>
      <c r="AA26" s="715"/>
      <c r="AB26" s="715"/>
      <c r="AC26" s="715"/>
      <c r="AD26" s="716">
        <v>4031622</v>
      </c>
      <c r="AE26" s="716"/>
      <c r="AF26" s="716"/>
      <c r="AG26" s="716"/>
      <c r="AH26" s="716"/>
      <c r="AI26" s="716"/>
      <c r="AJ26" s="716"/>
      <c r="AK26" s="716"/>
      <c r="AL26" s="681">
        <v>99.3</v>
      </c>
      <c r="AM26" s="682"/>
      <c r="AN26" s="682"/>
      <c r="AO26" s="717"/>
      <c r="AP26" s="772" t="s">
        <v>302</v>
      </c>
      <c r="AQ26" s="773"/>
      <c r="AR26" s="773"/>
      <c r="AS26" s="773"/>
      <c r="AT26" s="773"/>
      <c r="AU26" s="773"/>
      <c r="AV26" s="773"/>
      <c r="AW26" s="773"/>
      <c r="AX26" s="773"/>
      <c r="AY26" s="773"/>
      <c r="AZ26" s="773"/>
      <c r="BA26" s="773"/>
      <c r="BB26" s="773"/>
      <c r="BC26" s="773"/>
      <c r="BD26" s="773"/>
      <c r="BE26" s="773"/>
      <c r="BF26" s="774"/>
      <c r="BG26" s="678" t="s">
        <v>130</v>
      </c>
      <c r="BH26" s="679"/>
      <c r="BI26" s="679"/>
      <c r="BJ26" s="679"/>
      <c r="BK26" s="679"/>
      <c r="BL26" s="679"/>
      <c r="BM26" s="679"/>
      <c r="BN26" s="680"/>
      <c r="BO26" s="715" t="s">
        <v>130</v>
      </c>
      <c r="BP26" s="715"/>
      <c r="BQ26" s="715"/>
      <c r="BR26" s="715"/>
      <c r="BS26" s="684" t="s">
        <v>259</v>
      </c>
      <c r="BT26" s="679"/>
      <c r="BU26" s="679"/>
      <c r="BV26" s="679"/>
      <c r="BW26" s="679"/>
      <c r="BX26" s="679"/>
      <c r="BY26" s="679"/>
      <c r="BZ26" s="679"/>
      <c r="CA26" s="679"/>
      <c r="CB26" s="722"/>
      <c r="CD26" s="711" t="s">
        <v>303</v>
      </c>
      <c r="CE26" s="712"/>
      <c r="CF26" s="712"/>
      <c r="CG26" s="712"/>
      <c r="CH26" s="712"/>
      <c r="CI26" s="712"/>
      <c r="CJ26" s="712"/>
      <c r="CK26" s="712"/>
      <c r="CL26" s="712"/>
      <c r="CM26" s="712"/>
      <c r="CN26" s="712"/>
      <c r="CO26" s="712"/>
      <c r="CP26" s="712"/>
      <c r="CQ26" s="713"/>
      <c r="CR26" s="678">
        <v>683809</v>
      </c>
      <c r="CS26" s="679"/>
      <c r="CT26" s="679"/>
      <c r="CU26" s="679"/>
      <c r="CV26" s="679"/>
      <c r="CW26" s="679"/>
      <c r="CX26" s="679"/>
      <c r="CY26" s="680"/>
      <c r="CZ26" s="681">
        <v>9.6</v>
      </c>
      <c r="DA26" s="699"/>
      <c r="DB26" s="699"/>
      <c r="DC26" s="700"/>
      <c r="DD26" s="684">
        <v>652722</v>
      </c>
      <c r="DE26" s="679"/>
      <c r="DF26" s="679"/>
      <c r="DG26" s="679"/>
      <c r="DH26" s="679"/>
      <c r="DI26" s="679"/>
      <c r="DJ26" s="679"/>
      <c r="DK26" s="680"/>
      <c r="DL26" s="684" t="s">
        <v>259</v>
      </c>
      <c r="DM26" s="679"/>
      <c r="DN26" s="679"/>
      <c r="DO26" s="679"/>
      <c r="DP26" s="679"/>
      <c r="DQ26" s="679"/>
      <c r="DR26" s="679"/>
      <c r="DS26" s="679"/>
      <c r="DT26" s="679"/>
      <c r="DU26" s="679"/>
      <c r="DV26" s="680"/>
      <c r="DW26" s="681" t="s">
        <v>249</v>
      </c>
      <c r="DX26" s="699"/>
      <c r="DY26" s="699"/>
      <c r="DZ26" s="699"/>
      <c r="EA26" s="699"/>
      <c r="EB26" s="699"/>
      <c r="EC26" s="714"/>
    </row>
    <row r="27" spans="2:133" ht="11.25" customHeight="1" x14ac:dyDescent="0.15">
      <c r="B27" s="675" t="s">
        <v>304</v>
      </c>
      <c r="C27" s="676"/>
      <c r="D27" s="676"/>
      <c r="E27" s="676"/>
      <c r="F27" s="676"/>
      <c r="G27" s="676"/>
      <c r="H27" s="676"/>
      <c r="I27" s="676"/>
      <c r="J27" s="676"/>
      <c r="K27" s="676"/>
      <c r="L27" s="676"/>
      <c r="M27" s="676"/>
      <c r="N27" s="676"/>
      <c r="O27" s="676"/>
      <c r="P27" s="676"/>
      <c r="Q27" s="677"/>
      <c r="R27" s="678">
        <v>942</v>
      </c>
      <c r="S27" s="679"/>
      <c r="T27" s="679"/>
      <c r="U27" s="679"/>
      <c r="V27" s="679"/>
      <c r="W27" s="679"/>
      <c r="X27" s="679"/>
      <c r="Y27" s="680"/>
      <c r="Z27" s="715">
        <v>0</v>
      </c>
      <c r="AA27" s="715"/>
      <c r="AB27" s="715"/>
      <c r="AC27" s="715"/>
      <c r="AD27" s="716">
        <v>942</v>
      </c>
      <c r="AE27" s="716"/>
      <c r="AF27" s="716"/>
      <c r="AG27" s="716"/>
      <c r="AH27" s="716"/>
      <c r="AI27" s="716"/>
      <c r="AJ27" s="716"/>
      <c r="AK27" s="716"/>
      <c r="AL27" s="681">
        <v>0</v>
      </c>
      <c r="AM27" s="682"/>
      <c r="AN27" s="682"/>
      <c r="AO27" s="717"/>
      <c r="AP27" s="675" t="s">
        <v>305</v>
      </c>
      <c r="AQ27" s="676"/>
      <c r="AR27" s="676"/>
      <c r="AS27" s="676"/>
      <c r="AT27" s="676"/>
      <c r="AU27" s="676"/>
      <c r="AV27" s="676"/>
      <c r="AW27" s="676"/>
      <c r="AX27" s="676"/>
      <c r="AY27" s="676"/>
      <c r="AZ27" s="676"/>
      <c r="BA27" s="676"/>
      <c r="BB27" s="676"/>
      <c r="BC27" s="676"/>
      <c r="BD27" s="676"/>
      <c r="BE27" s="676"/>
      <c r="BF27" s="677"/>
      <c r="BG27" s="678">
        <v>802711</v>
      </c>
      <c r="BH27" s="679"/>
      <c r="BI27" s="679"/>
      <c r="BJ27" s="679"/>
      <c r="BK27" s="679"/>
      <c r="BL27" s="679"/>
      <c r="BM27" s="679"/>
      <c r="BN27" s="680"/>
      <c r="BO27" s="715">
        <v>100</v>
      </c>
      <c r="BP27" s="715"/>
      <c r="BQ27" s="715"/>
      <c r="BR27" s="715"/>
      <c r="BS27" s="684">
        <v>2526</v>
      </c>
      <c r="BT27" s="679"/>
      <c r="BU27" s="679"/>
      <c r="BV27" s="679"/>
      <c r="BW27" s="679"/>
      <c r="BX27" s="679"/>
      <c r="BY27" s="679"/>
      <c r="BZ27" s="679"/>
      <c r="CA27" s="679"/>
      <c r="CB27" s="722"/>
      <c r="CD27" s="711" t="s">
        <v>306</v>
      </c>
      <c r="CE27" s="712"/>
      <c r="CF27" s="712"/>
      <c r="CG27" s="712"/>
      <c r="CH27" s="712"/>
      <c r="CI27" s="712"/>
      <c r="CJ27" s="712"/>
      <c r="CK27" s="712"/>
      <c r="CL27" s="712"/>
      <c r="CM27" s="712"/>
      <c r="CN27" s="712"/>
      <c r="CO27" s="712"/>
      <c r="CP27" s="712"/>
      <c r="CQ27" s="713"/>
      <c r="CR27" s="678">
        <v>862884</v>
      </c>
      <c r="CS27" s="697"/>
      <c r="CT27" s="697"/>
      <c r="CU27" s="697"/>
      <c r="CV27" s="697"/>
      <c r="CW27" s="697"/>
      <c r="CX27" s="697"/>
      <c r="CY27" s="698"/>
      <c r="CZ27" s="681">
        <v>12.1</v>
      </c>
      <c r="DA27" s="699"/>
      <c r="DB27" s="699"/>
      <c r="DC27" s="700"/>
      <c r="DD27" s="684">
        <v>255015</v>
      </c>
      <c r="DE27" s="697"/>
      <c r="DF27" s="697"/>
      <c r="DG27" s="697"/>
      <c r="DH27" s="697"/>
      <c r="DI27" s="697"/>
      <c r="DJ27" s="697"/>
      <c r="DK27" s="698"/>
      <c r="DL27" s="684">
        <v>255015</v>
      </c>
      <c r="DM27" s="697"/>
      <c r="DN27" s="697"/>
      <c r="DO27" s="697"/>
      <c r="DP27" s="697"/>
      <c r="DQ27" s="697"/>
      <c r="DR27" s="697"/>
      <c r="DS27" s="697"/>
      <c r="DT27" s="697"/>
      <c r="DU27" s="697"/>
      <c r="DV27" s="698"/>
      <c r="DW27" s="681">
        <v>6.1</v>
      </c>
      <c r="DX27" s="699"/>
      <c r="DY27" s="699"/>
      <c r="DZ27" s="699"/>
      <c r="EA27" s="699"/>
      <c r="EB27" s="699"/>
      <c r="EC27" s="714"/>
    </row>
    <row r="28" spans="2:133" ht="11.25" customHeight="1" x14ac:dyDescent="0.15">
      <c r="B28" s="675" t="s">
        <v>307</v>
      </c>
      <c r="C28" s="676"/>
      <c r="D28" s="676"/>
      <c r="E28" s="676"/>
      <c r="F28" s="676"/>
      <c r="G28" s="676"/>
      <c r="H28" s="676"/>
      <c r="I28" s="676"/>
      <c r="J28" s="676"/>
      <c r="K28" s="676"/>
      <c r="L28" s="676"/>
      <c r="M28" s="676"/>
      <c r="N28" s="676"/>
      <c r="O28" s="676"/>
      <c r="P28" s="676"/>
      <c r="Q28" s="677"/>
      <c r="R28" s="678">
        <v>32741</v>
      </c>
      <c r="S28" s="679"/>
      <c r="T28" s="679"/>
      <c r="U28" s="679"/>
      <c r="V28" s="679"/>
      <c r="W28" s="679"/>
      <c r="X28" s="679"/>
      <c r="Y28" s="680"/>
      <c r="Z28" s="715">
        <v>0.5</v>
      </c>
      <c r="AA28" s="715"/>
      <c r="AB28" s="715"/>
      <c r="AC28" s="715"/>
      <c r="AD28" s="716" t="s">
        <v>130</v>
      </c>
      <c r="AE28" s="716"/>
      <c r="AF28" s="716"/>
      <c r="AG28" s="716"/>
      <c r="AH28" s="716"/>
      <c r="AI28" s="716"/>
      <c r="AJ28" s="716"/>
      <c r="AK28" s="716"/>
      <c r="AL28" s="681" t="s">
        <v>249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308</v>
      </c>
      <c r="CE28" s="712"/>
      <c r="CF28" s="712"/>
      <c r="CG28" s="712"/>
      <c r="CH28" s="712"/>
      <c r="CI28" s="712"/>
      <c r="CJ28" s="712"/>
      <c r="CK28" s="712"/>
      <c r="CL28" s="712"/>
      <c r="CM28" s="712"/>
      <c r="CN28" s="712"/>
      <c r="CO28" s="712"/>
      <c r="CP28" s="712"/>
      <c r="CQ28" s="713"/>
      <c r="CR28" s="678">
        <v>926595</v>
      </c>
      <c r="CS28" s="679"/>
      <c r="CT28" s="679"/>
      <c r="CU28" s="679"/>
      <c r="CV28" s="679"/>
      <c r="CW28" s="679"/>
      <c r="CX28" s="679"/>
      <c r="CY28" s="680"/>
      <c r="CZ28" s="681">
        <v>13</v>
      </c>
      <c r="DA28" s="699"/>
      <c r="DB28" s="699"/>
      <c r="DC28" s="700"/>
      <c r="DD28" s="684">
        <v>897587</v>
      </c>
      <c r="DE28" s="679"/>
      <c r="DF28" s="679"/>
      <c r="DG28" s="679"/>
      <c r="DH28" s="679"/>
      <c r="DI28" s="679"/>
      <c r="DJ28" s="679"/>
      <c r="DK28" s="680"/>
      <c r="DL28" s="684">
        <v>816331</v>
      </c>
      <c r="DM28" s="679"/>
      <c r="DN28" s="679"/>
      <c r="DO28" s="679"/>
      <c r="DP28" s="679"/>
      <c r="DQ28" s="679"/>
      <c r="DR28" s="679"/>
      <c r="DS28" s="679"/>
      <c r="DT28" s="679"/>
      <c r="DU28" s="679"/>
      <c r="DV28" s="680"/>
      <c r="DW28" s="681">
        <v>19.5</v>
      </c>
      <c r="DX28" s="699"/>
      <c r="DY28" s="699"/>
      <c r="DZ28" s="699"/>
      <c r="EA28" s="699"/>
      <c r="EB28" s="699"/>
      <c r="EC28" s="714"/>
    </row>
    <row r="29" spans="2:133" ht="11.25" customHeight="1" x14ac:dyDescent="0.15">
      <c r="B29" s="675" t="s">
        <v>309</v>
      </c>
      <c r="C29" s="676"/>
      <c r="D29" s="676"/>
      <c r="E29" s="676"/>
      <c r="F29" s="676"/>
      <c r="G29" s="676"/>
      <c r="H29" s="676"/>
      <c r="I29" s="676"/>
      <c r="J29" s="676"/>
      <c r="K29" s="676"/>
      <c r="L29" s="676"/>
      <c r="M29" s="676"/>
      <c r="N29" s="676"/>
      <c r="O29" s="676"/>
      <c r="P29" s="676"/>
      <c r="Q29" s="677"/>
      <c r="R29" s="678">
        <v>58459</v>
      </c>
      <c r="S29" s="679"/>
      <c r="T29" s="679"/>
      <c r="U29" s="679"/>
      <c r="V29" s="679"/>
      <c r="W29" s="679"/>
      <c r="X29" s="679"/>
      <c r="Y29" s="680"/>
      <c r="Z29" s="715">
        <v>0.8</v>
      </c>
      <c r="AA29" s="715"/>
      <c r="AB29" s="715"/>
      <c r="AC29" s="715"/>
      <c r="AD29" s="716">
        <v>3540</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310</v>
      </c>
      <c r="CE29" s="767"/>
      <c r="CF29" s="711" t="s">
        <v>311</v>
      </c>
      <c r="CG29" s="712"/>
      <c r="CH29" s="712"/>
      <c r="CI29" s="712"/>
      <c r="CJ29" s="712"/>
      <c r="CK29" s="712"/>
      <c r="CL29" s="712"/>
      <c r="CM29" s="712"/>
      <c r="CN29" s="712"/>
      <c r="CO29" s="712"/>
      <c r="CP29" s="712"/>
      <c r="CQ29" s="713"/>
      <c r="CR29" s="678">
        <v>925248</v>
      </c>
      <c r="CS29" s="697"/>
      <c r="CT29" s="697"/>
      <c r="CU29" s="697"/>
      <c r="CV29" s="697"/>
      <c r="CW29" s="697"/>
      <c r="CX29" s="697"/>
      <c r="CY29" s="698"/>
      <c r="CZ29" s="681">
        <v>13</v>
      </c>
      <c r="DA29" s="699"/>
      <c r="DB29" s="699"/>
      <c r="DC29" s="700"/>
      <c r="DD29" s="684">
        <v>896240</v>
      </c>
      <c r="DE29" s="697"/>
      <c r="DF29" s="697"/>
      <c r="DG29" s="697"/>
      <c r="DH29" s="697"/>
      <c r="DI29" s="697"/>
      <c r="DJ29" s="697"/>
      <c r="DK29" s="698"/>
      <c r="DL29" s="684">
        <v>814984</v>
      </c>
      <c r="DM29" s="697"/>
      <c r="DN29" s="697"/>
      <c r="DO29" s="697"/>
      <c r="DP29" s="697"/>
      <c r="DQ29" s="697"/>
      <c r="DR29" s="697"/>
      <c r="DS29" s="697"/>
      <c r="DT29" s="697"/>
      <c r="DU29" s="697"/>
      <c r="DV29" s="698"/>
      <c r="DW29" s="681">
        <v>19.5</v>
      </c>
      <c r="DX29" s="699"/>
      <c r="DY29" s="699"/>
      <c r="DZ29" s="699"/>
      <c r="EA29" s="699"/>
      <c r="EB29" s="699"/>
      <c r="EC29" s="714"/>
    </row>
    <row r="30" spans="2:133" ht="11.25" customHeight="1" x14ac:dyDescent="0.15">
      <c r="B30" s="675" t="s">
        <v>312</v>
      </c>
      <c r="C30" s="676"/>
      <c r="D30" s="676"/>
      <c r="E30" s="676"/>
      <c r="F30" s="676"/>
      <c r="G30" s="676"/>
      <c r="H30" s="676"/>
      <c r="I30" s="676"/>
      <c r="J30" s="676"/>
      <c r="K30" s="676"/>
      <c r="L30" s="676"/>
      <c r="M30" s="676"/>
      <c r="N30" s="676"/>
      <c r="O30" s="676"/>
      <c r="P30" s="676"/>
      <c r="Q30" s="677"/>
      <c r="R30" s="678">
        <v>19853</v>
      </c>
      <c r="S30" s="679"/>
      <c r="T30" s="679"/>
      <c r="U30" s="679"/>
      <c r="V30" s="679"/>
      <c r="W30" s="679"/>
      <c r="X30" s="679"/>
      <c r="Y30" s="680"/>
      <c r="Z30" s="715">
        <v>0.3</v>
      </c>
      <c r="AA30" s="715"/>
      <c r="AB30" s="715"/>
      <c r="AC30" s="715"/>
      <c r="AD30" s="716" t="s">
        <v>130</v>
      </c>
      <c r="AE30" s="716"/>
      <c r="AF30" s="716"/>
      <c r="AG30" s="716"/>
      <c r="AH30" s="716"/>
      <c r="AI30" s="716"/>
      <c r="AJ30" s="716"/>
      <c r="AK30" s="716"/>
      <c r="AL30" s="681" t="s">
        <v>130</v>
      </c>
      <c r="AM30" s="682"/>
      <c r="AN30" s="682"/>
      <c r="AO30" s="717"/>
      <c r="AP30" s="739" t="s">
        <v>227</v>
      </c>
      <c r="AQ30" s="740"/>
      <c r="AR30" s="740"/>
      <c r="AS30" s="740"/>
      <c r="AT30" s="740"/>
      <c r="AU30" s="740"/>
      <c r="AV30" s="740"/>
      <c r="AW30" s="740"/>
      <c r="AX30" s="740"/>
      <c r="AY30" s="740"/>
      <c r="AZ30" s="740"/>
      <c r="BA30" s="740"/>
      <c r="BB30" s="740"/>
      <c r="BC30" s="740"/>
      <c r="BD30" s="740"/>
      <c r="BE30" s="740"/>
      <c r="BF30" s="741"/>
      <c r="BG30" s="739" t="s">
        <v>313</v>
      </c>
      <c r="BH30" s="764"/>
      <c r="BI30" s="764"/>
      <c r="BJ30" s="764"/>
      <c r="BK30" s="764"/>
      <c r="BL30" s="764"/>
      <c r="BM30" s="764"/>
      <c r="BN30" s="764"/>
      <c r="BO30" s="764"/>
      <c r="BP30" s="764"/>
      <c r="BQ30" s="765"/>
      <c r="BR30" s="739" t="s">
        <v>314</v>
      </c>
      <c r="BS30" s="764"/>
      <c r="BT30" s="764"/>
      <c r="BU30" s="764"/>
      <c r="BV30" s="764"/>
      <c r="BW30" s="764"/>
      <c r="BX30" s="764"/>
      <c r="BY30" s="764"/>
      <c r="BZ30" s="764"/>
      <c r="CA30" s="764"/>
      <c r="CB30" s="765"/>
      <c r="CD30" s="768"/>
      <c r="CE30" s="769"/>
      <c r="CF30" s="711" t="s">
        <v>315</v>
      </c>
      <c r="CG30" s="712"/>
      <c r="CH30" s="712"/>
      <c r="CI30" s="712"/>
      <c r="CJ30" s="712"/>
      <c r="CK30" s="712"/>
      <c r="CL30" s="712"/>
      <c r="CM30" s="712"/>
      <c r="CN30" s="712"/>
      <c r="CO30" s="712"/>
      <c r="CP30" s="712"/>
      <c r="CQ30" s="713"/>
      <c r="CR30" s="678">
        <v>840511</v>
      </c>
      <c r="CS30" s="679"/>
      <c r="CT30" s="679"/>
      <c r="CU30" s="679"/>
      <c r="CV30" s="679"/>
      <c r="CW30" s="679"/>
      <c r="CX30" s="679"/>
      <c r="CY30" s="680"/>
      <c r="CZ30" s="681">
        <v>11.8</v>
      </c>
      <c r="DA30" s="699"/>
      <c r="DB30" s="699"/>
      <c r="DC30" s="700"/>
      <c r="DD30" s="684">
        <v>812193</v>
      </c>
      <c r="DE30" s="679"/>
      <c r="DF30" s="679"/>
      <c r="DG30" s="679"/>
      <c r="DH30" s="679"/>
      <c r="DI30" s="679"/>
      <c r="DJ30" s="679"/>
      <c r="DK30" s="680"/>
      <c r="DL30" s="684">
        <v>730937</v>
      </c>
      <c r="DM30" s="679"/>
      <c r="DN30" s="679"/>
      <c r="DO30" s="679"/>
      <c r="DP30" s="679"/>
      <c r="DQ30" s="679"/>
      <c r="DR30" s="679"/>
      <c r="DS30" s="679"/>
      <c r="DT30" s="679"/>
      <c r="DU30" s="679"/>
      <c r="DV30" s="680"/>
      <c r="DW30" s="681">
        <v>17.5</v>
      </c>
      <c r="DX30" s="699"/>
      <c r="DY30" s="699"/>
      <c r="DZ30" s="699"/>
      <c r="EA30" s="699"/>
      <c r="EB30" s="699"/>
      <c r="EC30" s="714"/>
    </row>
    <row r="31" spans="2:133" ht="11.25" customHeight="1" x14ac:dyDescent="0.15">
      <c r="B31" s="675" t="s">
        <v>316</v>
      </c>
      <c r="C31" s="676"/>
      <c r="D31" s="676"/>
      <c r="E31" s="676"/>
      <c r="F31" s="676"/>
      <c r="G31" s="676"/>
      <c r="H31" s="676"/>
      <c r="I31" s="676"/>
      <c r="J31" s="676"/>
      <c r="K31" s="676"/>
      <c r="L31" s="676"/>
      <c r="M31" s="676"/>
      <c r="N31" s="676"/>
      <c r="O31" s="676"/>
      <c r="P31" s="676"/>
      <c r="Q31" s="677"/>
      <c r="R31" s="678">
        <v>622302</v>
      </c>
      <c r="S31" s="679"/>
      <c r="T31" s="679"/>
      <c r="U31" s="679"/>
      <c r="V31" s="679"/>
      <c r="W31" s="679"/>
      <c r="X31" s="679"/>
      <c r="Y31" s="680"/>
      <c r="Z31" s="715">
        <v>8.6</v>
      </c>
      <c r="AA31" s="715"/>
      <c r="AB31" s="715"/>
      <c r="AC31" s="715"/>
      <c r="AD31" s="716" t="s">
        <v>130</v>
      </c>
      <c r="AE31" s="716"/>
      <c r="AF31" s="716"/>
      <c r="AG31" s="716"/>
      <c r="AH31" s="716"/>
      <c r="AI31" s="716"/>
      <c r="AJ31" s="716"/>
      <c r="AK31" s="716"/>
      <c r="AL31" s="681" t="s">
        <v>249</v>
      </c>
      <c r="AM31" s="682"/>
      <c r="AN31" s="682"/>
      <c r="AO31" s="717"/>
      <c r="AP31" s="752" t="s">
        <v>317</v>
      </c>
      <c r="AQ31" s="753"/>
      <c r="AR31" s="753"/>
      <c r="AS31" s="753"/>
      <c r="AT31" s="758" t="s">
        <v>318</v>
      </c>
      <c r="AU31" s="231"/>
      <c r="AV31" s="231"/>
      <c r="AW31" s="231"/>
      <c r="AX31" s="744" t="s">
        <v>190</v>
      </c>
      <c r="AY31" s="745"/>
      <c r="AZ31" s="745"/>
      <c r="BA31" s="745"/>
      <c r="BB31" s="745"/>
      <c r="BC31" s="745"/>
      <c r="BD31" s="745"/>
      <c r="BE31" s="745"/>
      <c r="BF31" s="746"/>
      <c r="BG31" s="747">
        <v>98.7</v>
      </c>
      <c r="BH31" s="748"/>
      <c r="BI31" s="748"/>
      <c r="BJ31" s="748"/>
      <c r="BK31" s="748"/>
      <c r="BL31" s="748"/>
      <c r="BM31" s="749">
        <v>94.1</v>
      </c>
      <c r="BN31" s="748"/>
      <c r="BO31" s="748"/>
      <c r="BP31" s="748"/>
      <c r="BQ31" s="750"/>
      <c r="BR31" s="747">
        <v>98.5</v>
      </c>
      <c r="BS31" s="748"/>
      <c r="BT31" s="748"/>
      <c r="BU31" s="748"/>
      <c r="BV31" s="748"/>
      <c r="BW31" s="748"/>
      <c r="BX31" s="749">
        <v>92.5</v>
      </c>
      <c r="BY31" s="748"/>
      <c r="BZ31" s="748"/>
      <c r="CA31" s="748"/>
      <c r="CB31" s="750"/>
      <c r="CD31" s="768"/>
      <c r="CE31" s="769"/>
      <c r="CF31" s="711" t="s">
        <v>319</v>
      </c>
      <c r="CG31" s="712"/>
      <c r="CH31" s="712"/>
      <c r="CI31" s="712"/>
      <c r="CJ31" s="712"/>
      <c r="CK31" s="712"/>
      <c r="CL31" s="712"/>
      <c r="CM31" s="712"/>
      <c r="CN31" s="712"/>
      <c r="CO31" s="712"/>
      <c r="CP31" s="712"/>
      <c r="CQ31" s="713"/>
      <c r="CR31" s="678">
        <v>84737</v>
      </c>
      <c r="CS31" s="697"/>
      <c r="CT31" s="697"/>
      <c r="CU31" s="697"/>
      <c r="CV31" s="697"/>
      <c r="CW31" s="697"/>
      <c r="CX31" s="697"/>
      <c r="CY31" s="698"/>
      <c r="CZ31" s="681">
        <v>1.2</v>
      </c>
      <c r="DA31" s="699"/>
      <c r="DB31" s="699"/>
      <c r="DC31" s="700"/>
      <c r="DD31" s="684">
        <v>84047</v>
      </c>
      <c r="DE31" s="697"/>
      <c r="DF31" s="697"/>
      <c r="DG31" s="697"/>
      <c r="DH31" s="697"/>
      <c r="DI31" s="697"/>
      <c r="DJ31" s="697"/>
      <c r="DK31" s="698"/>
      <c r="DL31" s="684">
        <v>84047</v>
      </c>
      <c r="DM31" s="697"/>
      <c r="DN31" s="697"/>
      <c r="DO31" s="697"/>
      <c r="DP31" s="697"/>
      <c r="DQ31" s="697"/>
      <c r="DR31" s="697"/>
      <c r="DS31" s="697"/>
      <c r="DT31" s="697"/>
      <c r="DU31" s="697"/>
      <c r="DV31" s="698"/>
      <c r="DW31" s="681">
        <v>2</v>
      </c>
      <c r="DX31" s="699"/>
      <c r="DY31" s="699"/>
      <c r="DZ31" s="699"/>
      <c r="EA31" s="699"/>
      <c r="EB31" s="699"/>
      <c r="EC31" s="714"/>
    </row>
    <row r="32" spans="2:133" ht="11.25" customHeight="1" x14ac:dyDescent="0.15">
      <c r="B32" s="761" t="s">
        <v>320</v>
      </c>
      <c r="C32" s="762"/>
      <c r="D32" s="762"/>
      <c r="E32" s="762"/>
      <c r="F32" s="762"/>
      <c r="G32" s="762"/>
      <c r="H32" s="762"/>
      <c r="I32" s="762"/>
      <c r="J32" s="762"/>
      <c r="K32" s="762"/>
      <c r="L32" s="762"/>
      <c r="M32" s="762"/>
      <c r="N32" s="762"/>
      <c r="O32" s="762"/>
      <c r="P32" s="762"/>
      <c r="Q32" s="763"/>
      <c r="R32" s="678" t="s">
        <v>249</v>
      </c>
      <c r="S32" s="679"/>
      <c r="T32" s="679"/>
      <c r="U32" s="679"/>
      <c r="V32" s="679"/>
      <c r="W32" s="679"/>
      <c r="X32" s="679"/>
      <c r="Y32" s="680"/>
      <c r="Z32" s="715" t="s">
        <v>249</v>
      </c>
      <c r="AA32" s="715"/>
      <c r="AB32" s="715"/>
      <c r="AC32" s="715"/>
      <c r="AD32" s="716" t="s">
        <v>130</v>
      </c>
      <c r="AE32" s="716"/>
      <c r="AF32" s="716"/>
      <c r="AG32" s="716"/>
      <c r="AH32" s="716"/>
      <c r="AI32" s="716"/>
      <c r="AJ32" s="716"/>
      <c r="AK32" s="716"/>
      <c r="AL32" s="681" t="s">
        <v>175</v>
      </c>
      <c r="AM32" s="682"/>
      <c r="AN32" s="682"/>
      <c r="AO32" s="717"/>
      <c r="AP32" s="754"/>
      <c r="AQ32" s="755"/>
      <c r="AR32" s="755"/>
      <c r="AS32" s="755"/>
      <c r="AT32" s="759"/>
      <c r="AU32" s="230" t="s">
        <v>321</v>
      </c>
      <c r="AV32" s="230"/>
      <c r="AW32" s="230"/>
      <c r="AX32" s="675" t="s">
        <v>322</v>
      </c>
      <c r="AY32" s="676"/>
      <c r="AZ32" s="676"/>
      <c r="BA32" s="676"/>
      <c r="BB32" s="676"/>
      <c r="BC32" s="676"/>
      <c r="BD32" s="676"/>
      <c r="BE32" s="676"/>
      <c r="BF32" s="677"/>
      <c r="BG32" s="751">
        <v>99.1</v>
      </c>
      <c r="BH32" s="697"/>
      <c r="BI32" s="697"/>
      <c r="BJ32" s="697"/>
      <c r="BK32" s="697"/>
      <c r="BL32" s="697"/>
      <c r="BM32" s="682">
        <v>96.3</v>
      </c>
      <c r="BN32" s="743"/>
      <c r="BO32" s="743"/>
      <c r="BP32" s="743"/>
      <c r="BQ32" s="721"/>
      <c r="BR32" s="751">
        <v>98.9</v>
      </c>
      <c r="BS32" s="697"/>
      <c r="BT32" s="697"/>
      <c r="BU32" s="697"/>
      <c r="BV32" s="697"/>
      <c r="BW32" s="697"/>
      <c r="BX32" s="682">
        <v>94.8</v>
      </c>
      <c r="BY32" s="743"/>
      <c r="BZ32" s="743"/>
      <c r="CA32" s="743"/>
      <c r="CB32" s="721"/>
      <c r="CD32" s="770"/>
      <c r="CE32" s="771"/>
      <c r="CF32" s="711" t="s">
        <v>323</v>
      </c>
      <c r="CG32" s="712"/>
      <c r="CH32" s="712"/>
      <c r="CI32" s="712"/>
      <c r="CJ32" s="712"/>
      <c r="CK32" s="712"/>
      <c r="CL32" s="712"/>
      <c r="CM32" s="712"/>
      <c r="CN32" s="712"/>
      <c r="CO32" s="712"/>
      <c r="CP32" s="712"/>
      <c r="CQ32" s="713"/>
      <c r="CR32" s="678">
        <v>1347</v>
      </c>
      <c r="CS32" s="679"/>
      <c r="CT32" s="679"/>
      <c r="CU32" s="679"/>
      <c r="CV32" s="679"/>
      <c r="CW32" s="679"/>
      <c r="CX32" s="679"/>
      <c r="CY32" s="680"/>
      <c r="CZ32" s="681">
        <v>0</v>
      </c>
      <c r="DA32" s="699"/>
      <c r="DB32" s="699"/>
      <c r="DC32" s="700"/>
      <c r="DD32" s="684">
        <v>1347</v>
      </c>
      <c r="DE32" s="679"/>
      <c r="DF32" s="679"/>
      <c r="DG32" s="679"/>
      <c r="DH32" s="679"/>
      <c r="DI32" s="679"/>
      <c r="DJ32" s="679"/>
      <c r="DK32" s="680"/>
      <c r="DL32" s="684">
        <v>1347</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324</v>
      </c>
      <c r="C33" s="676"/>
      <c r="D33" s="676"/>
      <c r="E33" s="676"/>
      <c r="F33" s="676"/>
      <c r="G33" s="676"/>
      <c r="H33" s="676"/>
      <c r="I33" s="676"/>
      <c r="J33" s="676"/>
      <c r="K33" s="676"/>
      <c r="L33" s="676"/>
      <c r="M33" s="676"/>
      <c r="N33" s="676"/>
      <c r="O33" s="676"/>
      <c r="P33" s="676"/>
      <c r="Q33" s="677"/>
      <c r="R33" s="678">
        <v>489518</v>
      </c>
      <c r="S33" s="679"/>
      <c r="T33" s="679"/>
      <c r="U33" s="679"/>
      <c r="V33" s="679"/>
      <c r="W33" s="679"/>
      <c r="X33" s="679"/>
      <c r="Y33" s="680"/>
      <c r="Z33" s="715">
        <v>6.8</v>
      </c>
      <c r="AA33" s="715"/>
      <c r="AB33" s="715"/>
      <c r="AC33" s="715"/>
      <c r="AD33" s="716" t="s">
        <v>175</v>
      </c>
      <c r="AE33" s="716"/>
      <c r="AF33" s="716"/>
      <c r="AG33" s="716"/>
      <c r="AH33" s="716"/>
      <c r="AI33" s="716"/>
      <c r="AJ33" s="716"/>
      <c r="AK33" s="716"/>
      <c r="AL33" s="681" t="s">
        <v>249</v>
      </c>
      <c r="AM33" s="682"/>
      <c r="AN33" s="682"/>
      <c r="AO33" s="717"/>
      <c r="AP33" s="756"/>
      <c r="AQ33" s="757"/>
      <c r="AR33" s="757"/>
      <c r="AS33" s="757"/>
      <c r="AT33" s="760"/>
      <c r="AU33" s="232"/>
      <c r="AV33" s="232"/>
      <c r="AW33" s="232"/>
      <c r="AX33" s="659" t="s">
        <v>325</v>
      </c>
      <c r="AY33" s="660"/>
      <c r="AZ33" s="660"/>
      <c r="BA33" s="660"/>
      <c r="BB33" s="660"/>
      <c r="BC33" s="660"/>
      <c r="BD33" s="660"/>
      <c r="BE33" s="660"/>
      <c r="BF33" s="661"/>
      <c r="BG33" s="742">
        <v>98.1</v>
      </c>
      <c r="BH33" s="663"/>
      <c r="BI33" s="663"/>
      <c r="BJ33" s="663"/>
      <c r="BK33" s="663"/>
      <c r="BL33" s="663"/>
      <c r="BM33" s="706">
        <v>91.1</v>
      </c>
      <c r="BN33" s="663"/>
      <c r="BO33" s="663"/>
      <c r="BP33" s="663"/>
      <c r="BQ33" s="727"/>
      <c r="BR33" s="742">
        <v>97.9</v>
      </c>
      <c r="BS33" s="663"/>
      <c r="BT33" s="663"/>
      <c r="BU33" s="663"/>
      <c r="BV33" s="663"/>
      <c r="BW33" s="663"/>
      <c r="BX33" s="706">
        <v>89</v>
      </c>
      <c r="BY33" s="663"/>
      <c r="BZ33" s="663"/>
      <c r="CA33" s="663"/>
      <c r="CB33" s="727"/>
      <c r="CD33" s="711" t="s">
        <v>326</v>
      </c>
      <c r="CE33" s="712"/>
      <c r="CF33" s="712"/>
      <c r="CG33" s="712"/>
      <c r="CH33" s="712"/>
      <c r="CI33" s="712"/>
      <c r="CJ33" s="712"/>
      <c r="CK33" s="712"/>
      <c r="CL33" s="712"/>
      <c r="CM33" s="712"/>
      <c r="CN33" s="712"/>
      <c r="CO33" s="712"/>
      <c r="CP33" s="712"/>
      <c r="CQ33" s="713"/>
      <c r="CR33" s="678">
        <v>3675782</v>
      </c>
      <c r="CS33" s="697"/>
      <c r="CT33" s="697"/>
      <c r="CU33" s="697"/>
      <c r="CV33" s="697"/>
      <c r="CW33" s="697"/>
      <c r="CX33" s="697"/>
      <c r="CY33" s="698"/>
      <c r="CZ33" s="681">
        <v>51.7</v>
      </c>
      <c r="DA33" s="699"/>
      <c r="DB33" s="699"/>
      <c r="DC33" s="700"/>
      <c r="DD33" s="684">
        <v>2534893</v>
      </c>
      <c r="DE33" s="697"/>
      <c r="DF33" s="697"/>
      <c r="DG33" s="697"/>
      <c r="DH33" s="697"/>
      <c r="DI33" s="697"/>
      <c r="DJ33" s="697"/>
      <c r="DK33" s="698"/>
      <c r="DL33" s="684">
        <v>1961541</v>
      </c>
      <c r="DM33" s="697"/>
      <c r="DN33" s="697"/>
      <c r="DO33" s="697"/>
      <c r="DP33" s="697"/>
      <c r="DQ33" s="697"/>
      <c r="DR33" s="697"/>
      <c r="DS33" s="697"/>
      <c r="DT33" s="697"/>
      <c r="DU33" s="697"/>
      <c r="DV33" s="698"/>
      <c r="DW33" s="681">
        <v>46.9</v>
      </c>
      <c r="DX33" s="699"/>
      <c r="DY33" s="699"/>
      <c r="DZ33" s="699"/>
      <c r="EA33" s="699"/>
      <c r="EB33" s="699"/>
      <c r="EC33" s="714"/>
    </row>
    <row r="34" spans="2:133" ht="11.25" customHeight="1" x14ac:dyDescent="0.15">
      <c r="B34" s="675" t="s">
        <v>327</v>
      </c>
      <c r="C34" s="676"/>
      <c r="D34" s="676"/>
      <c r="E34" s="676"/>
      <c r="F34" s="676"/>
      <c r="G34" s="676"/>
      <c r="H34" s="676"/>
      <c r="I34" s="676"/>
      <c r="J34" s="676"/>
      <c r="K34" s="676"/>
      <c r="L34" s="676"/>
      <c r="M34" s="676"/>
      <c r="N34" s="676"/>
      <c r="O34" s="676"/>
      <c r="P34" s="676"/>
      <c r="Q34" s="677"/>
      <c r="R34" s="678">
        <v>23238</v>
      </c>
      <c r="S34" s="679"/>
      <c r="T34" s="679"/>
      <c r="U34" s="679"/>
      <c r="V34" s="679"/>
      <c r="W34" s="679"/>
      <c r="X34" s="679"/>
      <c r="Y34" s="680"/>
      <c r="Z34" s="715">
        <v>0.3</v>
      </c>
      <c r="AA34" s="715"/>
      <c r="AB34" s="715"/>
      <c r="AC34" s="715"/>
      <c r="AD34" s="716">
        <v>18958</v>
      </c>
      <c r="AE34" s="716"/>
      <c r="AF34" s="716"/>
      <c r="AG34" s="716"/>
      <c r="AH34" s="716"/>
      <c r="AI34" s="716"/>
      <c r="AJ34" s="716"/>
      <c r="AK34" s="716"/>
      <c r="AL34" s="681">
        <v>0.5</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328</v>
      </c>
      <c r="CE34" s="712"/>
      <c r="CF34" s="712"/>
      <c r="CG34" s="712"/>
      <c r="CH34" s="712"/>
      <c r="CI34" s="712"/>
      <c r="CJ34" s="712"/>
      <c r="CK34" s="712"/>
      <c r="CL34" s="712"/>
      <c r="CM34" s="712"/>
      <c r="CN34" s="712"/>
      <c r="CO34" s="712"/>
      <c r="CP34" s="712"/>
      <c r="CQ34" s="713"/>
      <c r="CR34" s="678">
        <v>909081</v>
      </c>
      <c r="CS34" s="679"/>
      <c r="CT34" s="679"/>
      <c r="CU34" s="679"/>
      <c r="CV34" s="679"/>
      <c r="CW34" s="679"/>
      <c r="CX34" s="679"/>
      <c r="CY34" s="680"/>
      <c r="CZ34" s="681">
        <v>12.8</v>
      </c>
      <c r="DA34" s="699"/>
      <c r="DB34" s="699"/>
      <c r="DC34" s="700"/>
      <c r="DD34" s="684">
        <v>522305</v>
      </c>
      <c r="DE34" s="679"/>
      <c r="DF34" s="679"/>
      <c r="DG34" s="679"/>
      <c r="DH34" s="679"/>
      <c r="DI34" s="679"/>
      <c r="DJ34" s="679"/>
      <c r="DK34" s="680"/>
      <c r="DL34" s="684">
        <v>346621</v>
      </c>
      <c r="DM34" s="679"/>
      <c r="DN34" s="679"/>
      <c r="DO34" s="679"/>
      <c r="DP34" s="679"/>
      <c r="DQ34" s="679"/>
      <c r="DR34" s="679"/>
      <c r="DS34" s="679"/>
      <c r="DT34" s="679"/>
      <c r="DU34" s="679"/>
      <c r="DV34" s="680"/>
      <c r="DW34" s="681">
        <v>8.3000000000000007</v>
      </c>
      <c r="DX34" s="699"/>
      <c r="DY34" s="699"/>
      <c r="DZ34" s="699"/>
      <c r="EA34" s="699"/>
      <c r="EB34" s="699"/>
      <c r="EC34" s="714"/>
    </row>
    <row r="35" spans="2:133" ht="11.25" customHeight="1" x14ac:dyDescent="0.15">
      <c r="B35" s="675" t="s">
        <v>329</v>
      </c>
      <c r="C35" s="676"/>
      <c r="D35" s="676"/>
      <c r="E35" s="676"/>
      <c r="F35" s="676"/>
      <c r="G35" s="676"/>
      <c r="H35" s="676"/>
      <c r="I35" s="676"/>
      <c r="J35" s="676"/>
      <c r="K35" s="676"/>
      <c r="L35" s="676"/>
      <c r="M35" s="676"/>
      <c r="N35" s="676"/>
      <c r="O35" s="676"/>
      <c r="P35" s="676"/>
      <c r="Q35" s="677"/>
      <c r="R35" s="678">
        <v>314853</v>
      </c>
      <c r="S35" s="679"/>
      <c r="T35" s="679"/>
      <c r="U35" s="679"/>
      <c r="V35" s="679"/>
      <c r="W35" s="679"/>
      <c r="X35" s="679"/>
      <c r="Y35" s="680"/>
      <c r="Z35" s="715">
        <v>4.4000000000000004</v>
      </c>
      <c r="AA35" s="715"/>
      <c r="AB35" s="715"/>
      <c r="AC35" s="715"/>
      <c r="AD35" s="716" t="s">
        <v>130</v>
      </c>
      <c r="AE35" s="716"/>
      <c r="AF35" s="716"/>
      <c r="AG35" s="716"/>
      <c r="AH35" s="716"/>
      <c r="AI35" s="716"/>
      <c r="AJ35" s="716"/>
      <c r="AK35" s="716"/>
      <c r="AL35" s="681" t="s">
        <v>249</v>
      </c>
      <c r="AM35" s="682"/>
      <c r="AN35" s="682"/>
      <c r="AO35" s="717"/>
      <c r="AP35" s="235"/>
      <c r="AQ35" s="739" t="s">
        <v>330</v>
      </c>
      <c r="AR35" s="740"/>
      <c r="AS35" s="740"/>
      <c r="AT35" s="740"/>
      <c r="AU35" s="740"/>
      <c r="AV35" s="740"/>
      <c r="AW35" s="740"/>
      <c r="AX35" s="740"/>
      <c r="AY35" s="740"/>
      <c r="AZ35" s="740"/>
      <c r="BA35" s="740"/>
      <c r="BB35" s="740"/>
      <c r="BC35" s="740"/>
      <c r="BD35" s="740"/>
      <c r="BE35" s="740"/>
      <c r="BF35" s="741"/>
      <c r="BG35" s="739" t="s">
        <v>331</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332</v>
      </c>
      <c r="CE35" s="712"/>
      <c r="CF35" s="712"/>
      <c r="CG35" s="712"/>
      <c r="CH35" s="712"/>
      <c r="CI35" s="712"/>
      <c r="CJ35" s="712"/>
      <c r="CK35" s="712"/>
      <c r="CL35" s="712"/>
      <c r="CM35" s="712"/>
      <c r="CN35" s="712"/>
      <c r="CO35" s="712"/>
      <c r="CP35" s="712"/>
      <c r="CQ35" s="713"/>
      <c r="CR35" s="678">
        <v>94048</v>
      </c>
      <c r="CS35" s="697"/>
      <c r="CT35" s="697"/>
      <c r="CU35" s="697"/>
      <c r="CV35" s="697"/>
      <c r="CW35" s="697"/>
      <c r="CX35" s="697"/>
      <c r="CY35" s="698"/>
      <c r="CZ35" s="681">
        <v>1.3</v>
      </c>
      <c r="DA35" s="699"/>
      <c r="DB35" s="699"/>
      <c r="DC35" s="700"/>
      <c r="DD35" s="684">
        <v>75714</v>
      </c>
      <c r="DE35" s="697"/>
      <c r="DF35" s="697"/>
      <c r="DG35" s="697"/>
      <c r="DH35" s="697"/>
      <c r="DI35" s="697"/>
      <c r="DJ35" s="697"/>
      <c r="DK35" s="698"/>
      <c r="DL35" s="684">
        <v>75714</v>
      </c>
      <c r="DM35" s="697"/>
      <c r="DN35" s="697"/>
      <c r="DO35" s="697"/>
      <c r="DP35" s="697"/>
      <c r="DQ35" s="697"/>
      <c r="DR35" s="697"/>
      <c r="DS35" s="697"/>
      <c r="DT35" s="697"/>
      <c r="DU35" s="697"/>
      <c r="DV35" s="698"/>
      <c r="DW35" s="681">
        <v>1.8</v>
      </c>
      <c r="DX35" s="699"/>
      <c r="DY35" s="699"/>
      <c r="DZ35" s="699"/>
      <c r="EA35" s="699"/>
      <c r="EB35" s="699"/>
      <c r="EC35" s="714"/>
    </row>
    <row r="36" spans="2:133" ht="11.25" customHeight="1" x14ac:dyDescent="0.15">
      <c r="B36" s="675" t="s">
        <v>333</v>
      </c>
      <c r="C36" s="676"/>
      <c r="D36" s="676"/>
      <c r="E36" s="676"/>
      <c r="F36" s="676"/>
      <c r="G36" s="676"/>
      <c r="H36" s="676"/>
      <c r="I36" s="676"/>
      <c r="J36" s="676"/>
      <c r="K36" s="676"/>
      <c r="L36" s="676"/>
      <c r="M36" s="676"/>
      <c r="N36" s="676"/>
      <c r="O36" s="676"/>
      <c r="P36" s="676"/>
      <c r="Q36" s="677"/>
      <c r="R36" s="678">
        <v>414752</v>
      </c>
      <c r="S36" s="679"/>
      <c r="T36" s="679"/>
      <c r="U36" s="679"/>
      <c r="V36" s="679"/>
      <c r="W36" s="679"/>
      <c r="X36" s="679"/>
      <c r="Y36" s="680"/>
      <c r="Z36" s="715">
        <v>5.8</v>
      </c>
      <c r="AA36" s="715"/>
      <c r="AB36" s="715"/>
      <c r="AC36" s="715"/>
      <c r="AD36" s="716" t="s">
        <v>249</v>
      </c>
      <c r="AE36" s="716"/>
      <c r="AF36" s="716"/>
      <c r="AG36" s="716"/>
      <c r="AH36" s="716"/>
      <c r="AI36" s="716"/>
      <c r="AJ36" s="716"/>
      <c r="AK36" s="716"/>
      <c r="AL36" s="681" t="s">
        <v>249</v>
      </c>
      <c r="AM36" s="682"/>
      <c r="AN36" s="682"/>
      <c r="AO36" s="717"/>
      <c r="AP36" s="235"/>
      <c r="AQ36" s="730" t="s">
        <v>334</v>
      </c>
      <c r="AR36" s="731"/>
      <c r="AS36" s="731"/>
      <c r="AT36" s="731"/>
      <c r="AU36" s="731"/>
      <c r="AV36" s="731"/>
      <c r="AW36" s="731"/>
      <c r="AX36" s="731"/>
      <c r="AY36" s="732"/>
      <c r="AZ36" s="733">
        <v>1253961</v>
      </c>
      <c r="BA36" s="734"/>
      <c r="BB36" s="734"/>
      <c r="BC36" s="734"/>
      <c r="BD36" s="734"/>
      <c r="BE36" s="734"/>
      <c r="BF36" s="735"/>
      <c r="BG36" s="736" t="s">
        <v>335</v>
      </c>
      <c r="BH36" s="737"/>
      <c r="BI36" s="737"/>
      <c r="BJ36" s="737"/>
      <c r="BK36" s="737"/>
      <c r="BL36" s="737"/>
      <c r="BM36" s="737"/>
      <c r="BN36" s="737"/>
      <c r="BO36" s="737"/>
      <c r="BP36" s="737"/>
      <c r="BQ36" s="737"/>
      <c r="BR36" s="737"/>
      <c r="BS36" s="737"/>
      <c r="BT36" s="737"/>
      <c r="BU36" s="738"/>
      <c r="BV36" s="733">
        <v>82078</v>
      </c>
      <c r="BW36" s="734"/>
      <c r="BX36" s="734"/>
      <c r="BY36" s="734"/>
      <c r="BZ36" s="734"/>
      <c r="CA36" s="734"/>
      <c r="CB36" s="735"/>
      <c r="CD36" s="711" t="s">
        <v>336</v>
      </c>
      <c r="CE36" s="712"/>
      <c r="CF36" s="712"/>
      <c r="CG36" s="712"/>
      <c r="CH36" s="712"/>
      <c r="CI36" s="712"/>
      <c r="CJ36" s="712"/>
      <c r="CK36" s="712"/>
      <c r="CL36" s="712"/>
      <c r="CM36" s="712"/>
      <c r="CN36" s="712"/>
      <c r="CO36" s="712"/>
      <c r="CP36" s="712"/>
      <c r="CQ36" s="713"/>
      <c r="CR36" s="678">
        <v>1418642</v>
      </c>
      <c r="CS36" s="679"/>
      <c r="CT36" s="679"/>
      <c r="CU36" s="679"/>
      <c r="CV36" s="679"/>
      <c r="CW36" s="679"/>
      <c r="CX36" s="679"/>
      <c r="CY36" s="680"/>
      <c r="CZ36" s="681">
        <v>20</v>
      </c>
      <c r="DA36" s="699"/>
      <c r="DB36" s="699"/>
      <c r="DC36" s="700"/>
      <c r="DD36" s="684">
        <v>1124483</v>
      </c>
      <c r="DE36" s="679"/>
      <c r="DF36" s="679"/>
      <c r="DG36" s="679"/>
      <c r="DH36" s="679"/>
      <c r="DI36" s="679"/>
      <c r="DJ36" s="679"/>
      <c r="DK36" s="680"/>
      <c r="DL36" s="684">
        <v>988349</v>
      </c>
      <c r="DM36" s="679"/>
      <c r="DN36" s="679"/>
      <c r="DO36" s="679"/>
      <c r="DP36" s="679"/>
      <c r="DQ36" s="679"/>
      <c r="DR36" s="679"/>
      <c r="DS36" s="679"/>
      <c r="DT36" s="679"/>
      <c r="DU36" s="679"/>
      <c r="DV36" s="680"/>
      <c r="DW36" s="681">
        <v>23.6</v>
      </c>
      <c r="DX36" s="699"/>
      <c r="DY36" s="699"/>
      <c r="DZ36" s="699"/>
      <c r="EA36" s="699"/>
      <c r="EB36" s="699"/>
      <c r="EC36" s="714"/>
    </row>
    <row r="37" spans="2:133" ht="11.25" customHeight="1" x14ac:dyDescent="0.15">
      <c r="B37" s="675" t="s">
        <v>337</v>
      </c>
      <c r="C37" s="676"/>
      <c r="D37" s="676"/>
      <c r="E37" s="676"/>
      <c r="F37" s="676"/>
      <c r="G37" s="676"/>
      <c r="H37" s="676"/>
      <c r="I37" s="676"/>
      <c r="J37" s="676"/>
      <c r="K37" s="676"/>
      <c r="L37" s="676"/>
      <c r="M37" s="676"/>
      <c r="N37" s="676"/>
      <c r="O37" s="676"/>
      <c r="P37" s="676"/>
      <c r="Q37" s="677"/>
      <c r="R37" s="678">
        <v>41605</v>
      </c>
      <c r="S37" s="679"/>
      <c r="T37" s="679"/>
      <c r="U37" s="679"/>
      <c r="V37" s="679"/>
      <c r="W37" s="679"/>
      <c r="X37" s="679"/>
      <c r="Y37" s="680"/>
      <c r="Z37" s="715">
        <v>0.6</v>
      </c>
      <c r="AA37" s="715"/>
      <c r="AB37" s="715"/>
      <c r="AC37" s="715"/>
      <c r="AD37" s="716" t="s">
        <v>130</v>
      </c>
      <c r="AE37" s="716"/>
      <c r="AF37" s="716"/>
      <c r="AG37" s="716"/>
      <c r="AH37" s="716"/>
      <c r="AI37" s="716"/>
      <c r="AJ37" s="716"/>
      <c r="AK37" s="716"/>
      <c r="AL37" s="681" t="s">
        <v>249</v>
      </c>
      <c r="AM37" s="682"/>
      <c r="AN37" s="682"/>
      <c r="AO37" s="717"/>
      <c r="AQ37" s="718" t="s">
        <v>338</v>
      </c>
      <c r="AR37" s="719"/>
      <c r="AS37" s="719"/>
      <c r="AT37" s="719"/>
      <c r="AU37" s="719"/>
      <c r="AV37" s="719"/>
      <c r="AW37" s="719"/>
      <c r="AX37" s="719"/>
      <c r="AY37" s="720"/>
      <c r="AZ37" s="678">
        <v>347394</v>
      </c>
      <c r="BA37" s="679"/>
      <c r="BB37" s="679"/>
      <c r="BC37" s="679"/>
      <c r="BD37" s="697"/>
      <c r="BE37" s="697"/>
      <c r="BF37" s="721"/>
      <c r="BG37" s="711" t="s">
        <v>339</v>
      </c>
      <c r="BH37" s="712"/>
      <c r="BI37" s="712"/>
      <c r="BJ37" s="712"/>
      <c r="BK37" s="712"/>
      <c r="BL37" s="712"/>
      <c r="BM37" s="712"/>
      <c r="BN37" s="712"/>
      <c r="BO37" s="712"/>
      <c r="BP37" s="712"/>
      <c r="BQ37" s="712"/>
      <c r="BR37" s="712"/>
      <c r="BS37" s="712"/>
      <c r="BT37" s="712"/>
      <c r="BU37" s="713"/>
      <c r="BV37" s="678">
        <v>63706</v>
      </c>
      <c r="BW37" s="679"/>
      <c r="BX37" s="679"/>
      <c r="BY37" s="679"/>
      <c r="BZ37" s="679"/>
      <c r="CA37" s="679"/>
      <c r="CB37" s="722"/>
      <c r="CD37" s="711" t="s">
        <v>340</v>
      </c>
      <c r="CE37" s="712"/>
      <c r="CF37" s="712"/>
      <c r="CG37" s="712"/>
      <c r="CH37" s="712"/>
      <c r="CI37" s="712"/>
      <c r="CJ37" s="712"/>
      <c r="CK37" s="712"/>
      <c r="CL37" s="712"/>
      <c r="CM37" s="712"/>
      <c r="CN37" s="712"/>
      <c r="CO37" s="712"/>
      <c r="CP37" s="712"/>
      <c r="CQ37" s="713"/>
      <c r="CR37" s="678">
        <v>527685</v>
      </c>
      <c r="CS37" s="697"/>
      <c r="CT37" s="697"/>
      <c r="CU37" s="697"/>
      <c r="CV37" s="697"/>
      <c r="CW37" s="697"/>
      <c r="CX37" s="697"/>
      <c r="CY37" s="698"/>
      <c r="CZ37" s="681">
        <v>7.4</v>
      </c>
      <c r="DA37" s="699"/>
      <c r="DB37" s="699"/>
      <c r="DC37" s="700"/>
      <c r="DD37" s="684">
        <v>522285</v>
      </c>
      <c r="DE37" s="697"/>
      <c r="DF37" s="697"/>
      <c r="DG37" s="697"/>
      <c r="DH37" s="697"/>
      <c r="DI37" s="697"/>
      <c r="DJ37" s="697"/>
      <c r="DK37" s="698"/>
      <c r="DL37" s="684">
        <v>522285</v>
      </c>
      <c r="DM37" s="697"/>
      <c r="DN37" s="697"/>
      <c r="DO37" s="697"/>
      <c r="DP37" s="697"/>
      <c r="DQ37" s="697"/>
      <c r="DR37" s="697"/>
      <c r="DS37" s="697"/>
      <c r="DT37" s="697"/>
      <c r="DU37" s="697"/>
      <c r="DV37" s="698"/>
      <c r="DW37" s="681">
        <v>12.5</v>
      </c>
      <c r="DX37" s="699"/>
      <c r="DY37" s="699"/>
      <c r="DZ37" s="699"/>
      <c r="EA37" s="699"/>
      <c r="EB37" s="699"/>
      <c r="EC37" s="714"/>
    </row>
    <row r="38" spans="2:133" ht="11.25" customHeight="1" x14ac:dyDescent="0.15">
      <c r="B38" s="675" t="s">
        <v>341</v>
      </c>
      <c r="C38" s="676"/>
      <c r="D38" s="676"/>
      <c r="E38" s="676"/>
      <c r="F38" s="676"/>
      <c r="G38" s="676"/>
      <c r="H38" s="676"/>
      <c r="I38" s="676"/>
      <c r="J38" s="676"/>
      <c r="K38" s="676"/>
      <c r="L38" s="676"/>
      <c r="M38" s="676"/>
      <c r="N38" s="676"/>
      <c r="O38" s="676"/>
      <c r="P38" s="676"/>
      <c r="Q38" s="677"/>
      <c r="R38" s="678">
        <v>108887</v>
      </c>
      <c r="S38" s="679"/>
      <c r="T38" s="679"/>
      <c r="U38" s="679"/>
      <c r="V38" s="679"/>
      <c r="W38" s="679"/>
      <c r="X38" s="679"/>
      <c r="Y38" s="680"/>
      <c r="Z38" s="715">
        <v>1.5</v>
      </c>
      <c r="AA38" s="715"/>
      <c r="AB38" s="715"/>
      <c r="AC38" s="715"/>
      <c r="AD38" s="716">
        <v>4444</v>
      </c>
      <c r="AE38" s="716"/>
      <c r="AF38" s="716"/>
      <c r="AG38" s="716"/>
      <c r="AH38" s="716"/>
      <c r="AI38" s="716"/>
      <c r="AJ38" s="716"/>
      <c r="AK38" s="716"/>
      <c r="AL38" s="681">
        <v>0.1</v>
      </c>
      <c r="AM38" s="682"/>
      <c r="AN38" s="682"/>
      <c r="AO38" s="717"/>
      <c r="AQ38" s="718" t="s">
        <v>342</v>
      </c>
      <c r="AR38" s="719"/>
      <c r="AS38" s="719"/>
      <c r="AT38" s="719"/>
      <c r="AU38" s="719"/>
      <c r="AV38" s="719"/>
      <c r="AW38" s="719"/>
      <c r="AX38" s="719"/>
      <c r="AY38" s="720"/>
      <c r="AZ38" s="678">
        <v>254589</v>
      </c>
      <c r="BA38" s="679"/>
      <c r="BB38" s="679"/>
      <c r="BC38" s="679"/>
      <c r="BD38" s="697"/>
      <c r="BE38" s="697"/>
      <c r="BF38" s="721"/>
      <c r="BG38" s="711" t="s">
        <v>343</v>
      </c>
      <c r="BH38" s="712"/>
      <c r="BI38" s="712"/>
      <c r="BJ38" s="712"/>
      <c r="BK38" s="712"/>
      <c r="BL38" s="712"/>
      <c r="BM38" s="712"/>
      <c r="BN38" s="712"/>
      <c r="BO38" s="712"/>
      <c r="BP38" s="712"/>
      <c r="BQ38" s="712"/>
      <c r="BR38" s="712"/>
      <c r="BS38" s="712"/>
      <c r="BT38" s="712"/>
      <c r="BU38" s="713"/>
      <c r="BV38" s="678">
        <v>1843</v>
      </c>
      <c r="BW38" s="679"/>
      <c r="BX38" s="679"/>
      <c r="BY38" s="679"/>
      <c r="BZ38" s="679"/>
      <c r="CA38" s="679"/>
      <c r="CB38" s="722"/>
      <c r="CD38" s="711" t="s">
        <v>344</v>
      </c>
      <c r="CE38" s="712"/>
      <c r="CF38" s="712"/>
      <c r="CG38" s="712"/>
      <c r="CH38" s="712"/>
      <c r="CI38" s="712"/>
      <c r="CJ38" s="712"/>
      <c r="CK38" s="712"/>
      <c r="CL38" s="712"/>
      <c r="CM38" s="712"/>
      <c r="CN38" s="712"/>
      <c r="CO38" s="712"/>
      <c r="CP38" s="712"/>
      <c r="CQ38" s="713"/>
      <c r="CR38" s="678">
        <v>847439</v>
      </c>
      <c r="CS38" s="679"/>
      <c r="CT38" s="679"/>
      <c r="CU38" s="679"/>
      <c r="CV38" s="679"/>
      <c r="CW38" s="679"/>
      <c r="CX38" s="679"/>
      <c r="CY38" s="680"/>
      <c r="CZ38" s="681">
        <v>11.9</v>
      </c>
      <c r="DA38" s="699"/>
      <c r="DB38" s="699"/>
      <c r="DC38" s="700"/>
      <c r="DD38" s="684">
        <v>727390</v>
      </c>
      <c r="DE38" s="679"/>
      <c r="DF38" s="679"/>
      <c r="DG38" s="679"/>
      <c r="DH38" s="679"/>
      <c r="DI38" s="679"/>
      <c r="DJ38" s="679"/>
      <c r="DK38" s="680"/>
      <c r="DL38" s="684">
        <v>550857</v>
      </c>
      <c r="DM38" s="679"/>
      <c r="DN38" s="679"/>
      <c r="DO38" s="679"/>
      <c r="DP38" s="679"/>
      <c r="DQ38" s="679"/>
      <c r="DR38" s="679"/>
      <c r="DS38" s="679"/>
      <c r="DT38" s="679"/>
      <c r="DU38" s="679"/>
      <c r="DV38" s="680"/>
      <c r="DW38" s="681">
        <v>13.2</v>
      </c>
      <c r="DX38" s="699"/>
      <c r="DY38" s="699"/>
      <c r="DZ38" s="699"/>
      <c r="EA38" s="699"/>
      <c r="EB38" s="699"/>
      <c r="EC38" s="714"/>
    </row>
    <row r="39" spans="2:133" ht="11.25" customHeight="1" x14ac:dyDescent="0.15">
      <c r="B39" s="675" t="s">
        <v>345</v>
      </c>
      <c r="C39" s="676"/>
      <c r="D39" s="676"/>
      <c r="E39" s="676"/>
      <c r="F39" s="676"/>
      <c r="G39" s="676"/>
      <c r="H39" s="676"/>
      <c r="I39" s="676"/>
      <c r="J39" s="676"/>
      <c r="K39" s="676"/>
      <c r="L39" s="676"/>
      <c r="M39" s="676"/>
      <c r="N39" s="676"/>
      <c r="O39" s="676"/>
      <c r="P39" s="676"/>
      <c r="Q39" s="677"/>
      <c r="R39" s="678">
        <v>615000</v>
      </c>
      <c r="S39" s="679"/>
      <c r="T39" s="679"/>
      <c r="U39" s="679"/>
      <c r="V39" s="679"/>
      <c r="W39" s="679"/>
      <c r="X39" s="679"/>
      <c r="Y39" s="680"/>
      <c r="Z39" s="715">
        <v>8.5</v>
      </c>
      <c r="AA39" s="715"/>
      <c r="AB39" s="715"/>
      <c r="AC39" s="715"/>
      <c r="AD39" s="716" t="s">
        <v>130</v>
      </c>
      <c r="AE39" s="716"/>
      <c r="AF39" s="716"/>
      <c r="AG39" s="716"/>
      <c r="AH39" s="716"/>
      <c r="AI39" s="716"/>
      <c r="AJ39" s="716"/>
      <c r="AK39" s="716"/>
      <c r="AL39" s="681" t="s">
        <v>130</v>
      </c>
      <c r="AM39" s="682"/>
      <c r="AN39" s="682"/>
      <c r="AO39" s="717"/>
      <c r="AQ39" s="718" t="s">
        <v>346</v>
      </c>
      <c r="AR39" s="719"/>
      <c r="AS39" s="719"/>
      <c r="AT39" s="719"/>
      <c r="AU39" s="719"/>
      <c r="AV39" s="719"/>
      <c r="AW39" s="719"/>
      <c r="AX39" s="719"/>
      <c r="AY39" s="720"/>
      <c r="AZ39" s="678">
        <v>59128</v>
      </c>
      <c r="BA39" s="679"/>
      <c r="BB39" s="679"/>
      <c r="BC39" s="679"/>
      <c r="BD39" s="697"/>
      <c r="BE39" s="697"/>
      <c r="BF39" s="721"/>
      <c r="BG39" s="711" t="s">
        <v>347</v>
      </c>
      <c r="BH39" s="712"/>
      <c r="BI39" s="712"/>
      <c r="BJ39" s="712"/>
      <c r="BK39" s="712"/>
      <c r="BL39" s="712"/>
      <c r="BM39" s="712"/>
      <c r="BN39" s="712"/>
      <c r="BO39" s="712"/>
      <c r="BP39" s="712"/>
      <c r="BQ39" s="712"/>
      <c r="BR39" s="712"/>
      <c r="BS39" s="712"/>
      <c r="BT39" s="712"/>
      <c r="BU39" s="713"/>
      <c r="BV39" s="678">
        <v>3108</v>
      </c>
      <c r="BW39" s="679"/>
      <c r="BX39" s="679"/>
      <c r="BY39" s="679"/>
      <c r="BZ39" s="679"/>
      <c r="CA39" s="679"/>
      <c r="CB39" s="722"/>
      <c r="CD39" s="711" t="s">
        <v>348</v>
      </c>
      <c r="CE39" s="712"/>
      <c r="CF39" s="712"/>
      <c r="CG39" s="712"/>
      <c r="CH39" s="712"/>
      <c r="CI39" s="712"/>
      <c r="CJ39" s="712"/>
      <c r="CK39" s="712"/>
      <c r="CL39" s="712"/>
      <c r="CM39" s="712"/>
      <c r="CN39" s="712"/>
      <c r="CO39" s="712"/>
      <c r="CP39" s="712"/>
      <c r="CQ39" s="713"/>
      <c r="CR39" s="678">
        <v>390636</v>
      </c>
      <c r="CS39" s="697"/>
      <c r="CT39" s="697"/>
      <c r="CU39" s="697"/>
      <c r="CV39" s="697"/>
      <c r="CW39" s="697"/>
      <c r="CX39" s="697"/>
      <c r="CY39" s="698"/>
      <c r="CZ39" s="681">
        <v>5.5</v>
      </c>
      <c r="DA39" s="699"/>
      <c r="DB39" s="699"/>
      <c r="DC39" s="700"/>
      <c r="DD39" s="684">
        <v>72613</v>
      </c>
      <c r="DE39" s="697"/>
      <c r="DF39" s="697"/>
      <c r="DG39" s="697"/>
      <c r="DH39" s="697"/>
      <c r="DI39" s="697"/>
      <c r="DJ39" s="697"/>
      <c r="DK39" s="698"/>
      <c r="DL39" s="684" t="s">
        <v>249</v>
      </c>
      <c r="DM39" s="697"/>
      <c r="DN39" s="697"/>
      <c r="DO39" s="697"/>
      <c r="DP39" s="697"/>
      <c r="DQ39" s="697"/>
      <c r="DR39" s="697"/>
      <c r="DS39" s="697"/>
      <c r="DT39" s="697"/>
      <c r="DU39" s="697"/>
      <c r="DV39" s="698"/>
      <c r="DW39" s="681" t="s">
        <v>130</v>
      </c>
      <c r="DX39" s="699"/>
      <c r="DY39" s="699"/>
      <c r="DZ39" s="699"/>
      <c r="EA39" s="699"/>
      <c r="EB39" s="699"/>
      <c r="EC39" s="714"/>
    </row>
    <row r="40" spans="2:133" ht="11.25" customHeight="1" x14ac:dyDescent="0.15">
      <c r="B40" s="675" t="s">
        <v>349</v>
      </c>
      <c r="C40" s="676"/>
      <c r="D40" s="676"/>
      <c r="E40" s="676"/>
      <c r="F40" s="676"/>
      <c r="G40" s="676"/>
      <c r="H40" s="676"/>
      <c r="I40" s="676"/>
      <c r="J40" s="676"/>
      <c r="K40" s="676"/>
      <c r="L40" s="676"/>
      <c r="M40" s="676"/>
      <c r="N40" s="676"/>
      <c r="O40" s="676"/>
      <c r="P40" s="676"/>
      <c r="Q40" s="677"/>
      <c r="R40" s="678" t="s">
        <v>259</v>
      </c>
      <c r="S40" s="679"/>
      <c r="T40" s="679"/>
      <c r="U40" s="679"/>
      <c r="V40" s="679"/>
      <c r="W40" s="679"/>
      <c r="X40" s="679"/>
      <c r="Y40" s="680"/>
      <c r="Z40" s="715" t="s">
        <v>249</v>
      </c>
      <c r="AA40" s="715"/>
      <c r="AB40" s="715"/>
      <c r="AC40" s="715"/>
      <c r="AD40" s="716" t="s">
        <v>249</v>
      </c>
      <c r="AE40" s="716"/>
      <c r="AF40" s="716"/>
      <c r="AG40" s="716"/>
      <c r="AH40" s="716"/>
      <c r="AI40" s="716"/>
      <c r="AJ40" s="716"/>
      <c r="AK40" s="716"/>
      <c r="AL40" s="681" t="s">
        <v>130</v>
      </c>
      <c r="AM40" s="682"/>
      <c r="AN40" s="682"/>
      <c r="AO40" s="717"/>
      <c r="AQ40" s="718" t="s">
        <v>350</v>
      </c>
      <c r="AR40" s="719"/>
      <c r="AS40" s="719"/>
      <c r="AT40" s="719"/>
      <c r="AU40" s="719"/>
      <c r="AV40" s="719"/>
      <c r="AW40" s="719"/>
      <c r="AX40" s="719"/>
      <c r="AY40" s="720"/>
      <c r="AZ40" s="678" t="s">
        <v>249</v>
      </c>
      <c r="BA40" s="679"/>
      <c r="BB40" s="679"/>
      <c r="BC40" s="679"/>
      <c r="BD40" s="697"/>
      <c r="BE40" s="697"/>
      <c r="BF40" s="721"/>
      <c r="BG40" s="723" t="s">
        <v>351</v>
      </c>
      <c r="BH40" s="724"/>
      <c r="BI40" s="724"/>
      <c r="BJ40" s="724"/>
      <c r="BK40" s="724"/>
      <c r="BL40" s="236"/>
      <c r="BM40" s="712" t="s">
        <v>352</v>
      </c>
      <c r="BN40" s="712"/>
      <c r="BO40" s="712"/>
      <c r="BP40" s="712"/>
      <c r="BQ40" s="712"/>
      <c r="BR40" s="712"/>
      <c r="BS40" s="712"/>
      <c r="BT40" s="712"/>
      <c r="BU40" s="713"/>
      <c r="BV40" s="678">
        <v>106</v>
      </c>
      <c r="BW40" s="679"/>
      <c r="BX40" s="679"/>
      <c r="BY40" s="679"/>
      <c r="BZ40" s="679"/>
      <c r="CA40" s="679"/>
      <c r="CB40" s="722"/>
      <c r="CD40" s="711" t="s">
        <v>353</v>
      </c>
      <c r="CE40" s="712"/>
      <c r="CF40" s="712"/>
      <c r="CG40" s="712"/>
      <c r="CH40" s="712"/>
      <c r="CI40" s="712"/>
      <c r="CJ40" s="712"/>
      <c r="CK40" s="712"/>
      <c r="CL40" s="712"/>
      <c r="CM40" s="712"/>
      <c r="CN40" s="712"/>
      <c r="CO40" s="712"/>
      <c r="CP40" s="712"/>
      <c r="CQ40" s="713"/>
      <c r="CR40" s="678">
        <v>15936</v>
      </c>
      <c r="CS40" s="679"/>
      <c r="CT40" s="679"/>
      <c r="CU40" s="679"/>
      <c r="CV40" s="679"/>
      <c r="CW40" s="679"/>
      <c r="CX40" s="679"/>
      <c r="CY40" s="680"/>
      <c r="CZ40" s="681">
        <v>0.2</v>
      </c>
      <c r="DA40" s="699"/>
      <c r="DB40" s="699"/>
      <c r="DC40" s="700"/>
      <c r="DD40" s="684">
        <v>12388</v>
      </c>
      <c r="DE40" s="679"/>
      <c r="DF40" s="679"/>
      <c r="DG40" s="679"/>
      <c r="DH40" s="679"/>
      <c r="DI40" s="679"/>
      <c r="DJ40" s="679"/>
      <c r="DK40" s="680"/>
      <c r="DL40" s="684" t="s">
        <v>259</v>
      </c>
      <c r="DM40" s="679"/>
      <c r="DN40" s="679"/>
      <c r="DO40" s="679"/>
      <c r="DP40" s="679"/>
      <c r="DQ40" s="679"/>
      <c r="DR40" s="679"/>
      <c r="DS40" s="679"/>
      <c r="DT40" s="679"/>
      <c r="DU40" s="679"/>
      <c r="DV40" s="680"/>
      <c r="DW40" s="681" t="s">
        <v>175</v>
      </c>
      <c r="DX40" s="699"/>
      <c r="DY40" s="699"/>
      <c r="DZ40" s="699"/>
      <c r="EA40" s="699"/>
      <c r="EB40" s="699"/>
      <c r="EC40" s="714"/>
    </row>
    <row r="41" spans="2:133" ht="11.25" customHeight="1" x14ac:dyDescent="0.15">
      <c r="B41" s="675" t="s">
        <v>354</v>
      </c>
      <c r="C41" s="676"/>
      <c r="D41" s="676"/>
      <c r="E41" s="676"/>
      <c r="F41" s="676"/>
      <c r="G41" s="676"/>
      <c r="H41" s="676"/>
      <c r="I41" s="676"/>
      <c r="J41" s="676"/>
      <c r="K41" s="676"/>
      <c r="L41" s="676"/>
      <c r="M41" s="676"/>
      <c r="N41" s="676"/>
      <c r="O41" s="676"/>
      <c r="P41" s="676"/>
      <c r="Q41" s="677"/>
      <c r="R41" s="678">
        <v>120800</v>
      </c>
      <c r="S41" s="679"/>
      <c r="T41" s="679"/>
      <c r="U41" s="679"/>
      <c r="V41" s="679"/>
      <c r="W41" s="679"/>
      <c r="X41" s="679"/>
      <c r="Y41" s="680"/>
      <c r="Z41" s="715">
        <v>1.7</v>
      </c>
      <c r="AA41" s="715"/>
      <c r="AB41" s="715"/>
      <c r="AC41" s="715"/>
      <c r="AD41" s="716" t="s">
        <v>259</v>
      </c>
      <c r="AE41" s="716"/>
      <c r="AF41" s="716"/>
      <c r="AG41" s="716"/>
      <c r="AH41" s="716"/>
      <c r="AI41" s="716"/>
      <c r="AJ41" s="716"/>
      <c r="AK41" s="716"/>
      <c r="AL41" s="681" t="s">
        <v>249</v>
      </c>
      <c r="AM41" s="682"/>
      <c r="AN41" s="682"/>
      <c r="AO41" s="717"/>
      <c r="AQ41" s="718" t="s">
        <v>355</v>
      </c>
      <c r="AR41" s="719"/>
      <c r="AS41" s="719"/>
      <c r="AT41" s="719"/>
      <c r="AU41" s="719"/>
      <c r="AV41" s="719"/>
      <c r="AW41" s="719"/>
      <c r="AX41" s="719"/>
      <c r="AY41" s="720"/>
      <c r="AZ41" s="678">
        <v>163689</v>
      </c>
      <c r="BA41" s="679"/>
      <c r="BB41" s="679"/>
      <c r="BC41" s="679"/>
      <c r="BD41" s="697"/>
      <c r="BE41" s="697"/>
      <c r="BF41" s="721"/>
      <c r="BG41" s="723"/>
      <c r="BH41" s="724"/>
      <c r="BI41" s="724"/>
      <c r="BJ41" s="724"/>
      <c r="BK41" s="724"/>
      <c r="BL41" s="236"/>
      <c r="BM41" s="712" t="s">
        <v>356</v>
      </c>
      <c r="BN41" s="712"/>
      <c r="BO41" s="712"/>
      <c r="BP41" s="712"/>
      <c r="BQ41" s="712"/>
      <c r="BR41" s="712"/>
      <c r="BS41" s="712"/>
      <c r="BT41" s="712"/>
      <c r="BU41" s="713"/>
      <c r="BV41" s="678" t="s">
        <v>130</v>
      </c>
      <c r="BW41" s="679"/>
      <c r="BX41" s="679"/>
      <c r="BY41" s="679"/>
      <c r="BZ41" s="679"/>
      <c r="CA41" s="679"/>
      <c r="CB41" s="722"/>
      <c r="CD41" s="711" t="s">
        <v>357</v>
      </c>
      <c r="CE41" s="712"/>
      <c r="CF41" s="712"/>
      <c r="CG41" s="712"/>
      <c r="CH41" s="712"/>
      <c r="CI41" s="712"/>
      <c r="CJ41" s="712"/>
      <c r="CK41" s="712"/>
      <c r="CL41" s="712"/>
      <c r="CM41" s="712"/>
      <c r="CN41" s="712"/>
      <c r="CO41" s="712"/>
      <c r="CP41" s="712"/>
      <c r="CQ41" s="713"/>
      <c r="CR41" s="678" t="s">
        <v>130</v>
      </c>
      <c r="CS41" s="697"/>
      <c r="CT41" s="697"/>
      <c r="CU41" s="697"/>
      <c r="CV41" s="697"/>
      <c r="CW41" s="697"/>
      <c r="CX41" s="697"/>
      <c r="CY41" s="698"/>
      <c r="CZ41" s="681" t="s">
        <v>130</v>
      </c>
      <c r="DA41" s="699"/>
      <c r="DB41" s="699"/>
      <c r="DC41" s="700"/>
      <c r="DD41" s="684" t="s">
        <v>249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358</v>
      </c>
      <c r="C42" s="660"/>
      <c r="D42" s="660"/>
      <c r="E42" s="660"/>
      <c r="F42" s="660"/>
      <c r="G42" s="660"/>
      <c r="H42" s="660"/>
      <c r="I42" s="660"/>
      <c r="J42" s="660"/>
      <c r="K42" s="660"/>
      <c r="L42" s="660"/>
      <c r="M42" s="660"/>
      <c r="N42" s="660"/>
      <c r="O42" s="660"/>
      <c r="P42" s="660"/>
      <c r="Q42" s="661"/>
      <c r="R42" s="662">
        <v>7203369</v>
      </c>
      <c r="S42" s="701"/>
      <c r="T42" s="701"/>
      <c r="U42" s="701"/>
      <c r="V42" s="701"/>
      <c r="W42" s="701"/>
      <c r="X42" s="701"/>
      <c r="Y42" s="703"/>
      <c r="Z42" s="704">
        <v>100</v>
      </c>
      <c r="AA42" s="704"/>
      <c r="AB42" s="704"/>
      <c r="AC42" s="704"/>
      <c r="AD42" s="705">
        <v>4059506</v>
      </c>
      <c r="AE42" s="705"/>
      <c r="AF42" s="705"/>
      <c r="AG42" s="705"/>
      <c r="AH42" s="705"/>
      <c r="AI42" s="705"/>
      <c r="AJ42" s="705"/>
      <c r="AK42" s="705"/>
      <c r="AL42" s="665">
        <v>100</v>
      </c>
      <c r="AM42" s="706"/>
      <c r="AN42" s="706"/>
      <c r="AO42" s="707"/>
      <c r="AQ42" s="708" t="s">
        <v>359</v>
      </c>
      <c r="AR42" s="709"/>
      <c r="AS42" s="709"/>
      <c r="AT42" s="709"/>
      <c r="AU42" s="709"/>
      <c r="AV42" s="709"/>
      <c r="AW42" s="709"/>
      <c r="AX42" s="709"/>
      <c r="AY42" s="710"/>
      <c r="AZ42" s="662">
        <v>429161</v>
      </c>
      <c r="BA42" s="701"/>
      <c r="BB42" s="701"/>
      <c r="BC42" s="701"/>
      <c r="BD42" s="663"/>
      <c r="BE42" s="663"/>
      <c r="BF42" s="727"/>
      <c r="BG42" s="725"/>
      <c r="BH42" s="726"/>
      <c r="BI42" s="726"/>
      <c r="BJ42" s="726"/>
      <c r="BK42" s="726"/>
      <c r="BL42" s="237"/>
      <c r="BM42" s="728" t="s">
        <v>360</v>
      </c>
      <c r="BN42" s="728"/>
      <c r="BO42" s="728"/>
      <c r="BP42" s="728"/>
      <c r="BQ42" s="728"/>
      <c r="BR42" s="728"/>
      <c r="BS42" s="728"/>
      <c r="BT42" s="728"/>
      <c r="BU42" s="729"/>
      <c r="BV42" s="662">
        <v>314</v>
      </c>
      <c r="BW42" s="701"/>
      <c r="BX42" s="701"/>
      <c r="BY42" s="701"/>
      <c r="BZ42" s="701"/>
      <c r="CA42" s="701"/>
      <c r="CB42" s="702"/>
      <c r="CD42" s="675" t="s">
        <v>361</v>
      </c>
      <c r="CE42" s="676"/>
      <c r="CF42" s="676"/>
      <c r="CG42" s="676"/>
      <c r="CH42" s="676"/>
      <c r="CI42" s="676"/>
      <c r="CJ42" s="676"/>
      <c r="CK42" s="676"/>
      <c r="CL42" s="676"/>
      <c r="CM42" s="676"/>
      <c r="CN42" s="676"/>
      <c r="CO42" s="676"/>
      <c r="CP42" s="676"/>
      <c r="CQ42" s="677"/>
      <c r="CR42" s="678">
        <v>578228</v>
      </c>
      <c r="CS42" s="679"/>
      <c r="CT42" s="679"/>
      <c r="CU42" s="679"/>
      <c r="CV42" s="679"/>
      <c r="CW42" s="679"/>
      <c r="CX42" s="679"/>
      <c r="CY42" s="680"/>
      <c r="CZ42" s="681">
        <v>8.1</v>
      </c>
      <c r="DA42" s="682"/>
      <c r="DB42" s="682"/>
      <c r="DC42" s="683"/>
      <c r="DD42" s="684">
        <v>33245</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362</v>
      </c>
      <c r="CE43" s="676"/>
      <c r="CF43" s="676"/>
      <c r="CG43" s="676"/>
      <c r="CH43" s="676"/>
      <c r="CI43" s="676"/>
      <c r="CJ43" s="676"/>
      <c r="CK43" s="676"/>
      <c r="CL43" s="676"/>
      <c r="CM43" s="676"/>
      <c r="CN43" s="676"/>
      <c r="CO43" s="676"/>
      <c r="CP43" s="676"/>
      <c r="CQ43" s="677"/>
      <c r="CR43" s="678" t="s">
        <v>175</v>
      </c>
      <c r="CS43" s="697"/>
      <c r="CT43" s="697"/>
      <c r="CU43" s="697"/>
      <c r="CV43" s="697"/>
      <c r="CW43" s="697"/>
      <c r="CX43" s="697"/>
      <c r="CY43" s="698"/>
      <c r="CZ43" s="681" t="s">
        <v>130</v>
      </c>
      <c r="DA43" s="699"/>
      <c r="DB43" s="699"/>
      <c r="DC43" s="700"/>
      <c r="DD43" s="684" t="s">
        <v>175</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310</v>
      </c>
      <c r="CE44" s="692"/>
      <c r="CF44" s="675" t="s">
        <v>363</v>
      </c>
      <c r="CG44" s="676"/>
      <c r="CH44" s="676"/>
      <c r="CI44" s="676"/>
      <c r="CJ44" s="676"/>
      <c r="CK44" s="676"/>
      <c r="CL44" s="676"/>
      <c r="CM44" s="676"/>
      <c r="CN44" s="676"/>
      <c r="CO44" s="676"/>
      <c r="CP44" s="676"/>
      <c r="CQ44" s="677"/>
      <c r="CR44" s="678">
        <v>578228</v>
      </c>
      <c r="CS44" s="679"/>
      <c r="CT44" s="679"/>
      <c r="CU44" s="679"/>
      <c r="CV44" s="679"/>
      <c r="CW44" s="679"/>
      <c r="CX44" s="679"/>
      <c r="CY44" s="680"/>
      <c r="CZ44" s="681">
        <v>8.1</v>
      </c>
      <c r="DA44" s="682"/>
      <c r="DB44" s="682"/>
      <c r="DC44" s="683"/>
      <c r="DD44" s="684">
        <v>33245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364</v>
      </c>
      <c r="CG45" s="676"/>
      <c r="CH45" s="676"/>
      <c r="CI45" s="676"/>
      <c r="CJ45" s="676"/>
      <c r="CK45" s="676"/>
      <c r="CL45" s="676"/>
      <c r="CM45" s="676"/>
      <c r="CN45" s="676"/>
      <c r="CO45" s="676"/>
      <c r="CP45" s="676"/>
      <c r="CQ45" s="677"/>
      <c r="CR45" s="678">
        <v>252516</v>
      </c>
      <c r="CS45" s="697"/>
      <c r="CT45" s="697"/>
      <c r="CU45" s="697"/>
      <c r="CV45" s="697"/>
      <c r="CW45" s="697"/>
      <c r="CX45" s="697"/>
      <c r="CY45" s="698"/>
      <c r="CZ45" s="681">
        <v>3.6</v>
      </c>
      <c r="DA45" s="699"/>
      <c r="DB45" s="699"/>
      <c r="DC45" s="700"/>
      <c r="DD45" s="684">
        <v>7583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366</v>
      </c>
      <c r="CG46" s="676"/>
      <c r="CH46" s="676"/>
      <c r="CI46" s="676"/>
      <c r="CJ46" s="676"/>
      <c r="CK46" s="676"/>
      <c r="CL46" s="676"/>
      <c r="CM46" s="676"/>
      <c r="CN46" s="676"/>
      <c r="CO46" s="676"/>
      <c r="CP46" s="676"/>
      <c r="CQ46" s="677"/>
      <c r="CR46" s="678">
        <v>317712</v>
      </c>
      <c r="CS46" s="679"/>
      <c r="CT46" s="679"/>
      <c r="CU46" s="679"/>
      <c r="CV46" s="679"/>
      <c r="CW46" s="679"/>
      <c r="CX46" s="679"/>
      <c r="CY46" s="680"/>
      <c r="CZ46" s="681">
        <v>4.5</v>
      </c>
      <c r="DA46" s="682"/>
      <c r="DB46" s="682"/>
      <c r="DC46" s="683"/>
      <c r="DD46" s="684">
        <v>21462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368</v>
      </c>
      <c r="CG47" s="676"/>
      <c r="CH47" s="676"/>
      <c r="CI47" s="676"/>
      <c r="CJ47" s="676"/>
      <c r="CK47" s="676"/>
      <c r="CL47" s="676"/>
      <c r="CM47" s="676"/>
      <c r="CN47" s="676"/>
      <c r="CO47" s="676"/>
      <c r="CP47" s="676"/>
      <c r="CQ47" s="677"/>
      <c r="CR47" s="678" t="s">
        <v>249</v>
      </c>
      <c r="CS47" s="697"/>
      <c r="CT47" s="697"/>
      <c r="CU47" s="697"/>
      <c r="CV47" s="697"/>
      <c r="CW47" s="697"/>
      <c r="CX47" s="697"/>
      <c r="CY47" s="698"/>
      <c r="CZ47" s="681" t="s">
        <v>175</v>
      </c>
      <c r="DA47" s="699"/>
      <c r="DB47" s="699"/>
      <c r="DC47" s="700"/>
      <c r="DD47" s="684" t="s">
        <v>130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369</v>
      </c>
      <c r="CD48" s="695"/>
      <c r="CE48" s="696"/>
      <c r="CF48" s="675" t="s">
        <v>370</v>
      </c>
      <c r="CG48" s="676"/>
      <c r="CH48" s="676"/>
      <c r="CI48" s="676"/>
      <c r="CJ48" s="676"/>
      <c r="CK48" s="676"/>
      <c r="CL48" s="676"/>
      <c r="CM48" s="676"/>
      <c r="CN48" s="676"/>
      <c r="CO48" s="676"/>
      <c r="CP48" s="676"/>
      <c r="CQ48" s="677"/>
      <c r="CR48" s="678" t="s">
        <v>249</v>
      </c>
      <c r="CS48" s="679"/>
      <c r="CT48" s="679"/>
      <c r="CU48" s="679"/>
      <c r="CV48" s="679"/>
      <c r="CW48" s="679"/>
      <c r="CX48" s="679"/>
      <c r="CY48" s="680"/>
      <c r="CZ48" s="681" t="s">
        <v>249</v>
      </c>
      <c r="DA48" s="682"/>
      <c r="DB48" s="682"/>
      <c r="DC48" s="683"/>
      <c r="DD48" s="684" t="s">
        <v>249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371</v>
      </c>
      <c r="CE49" s="660"/>
      <c r="CF49" s="660"/>
      <c r="CG49" s="660"/>
      <c r="CH49" s="660"/>
      <c r="CI49" s="660"/>
      <c r="CJ49" s="660"/>
      <c r="CK49" s="660"/>
      <c r="CL49" s="660"/>
      <c r="CM49" s="660"/>
      <c r="CN49" s="660"/>
      <c r="CO49" s="660"/>
      <c r="CP49" s="660"/>
      <c r="CQ49" s="661"/>
      <c r="CR49" s="662">
        <v>7109819</v>
      </c>
      <c r="CS49" s="663"/>
      <c r="CT49" s="663"/>
      <c r="CU49" s="663"/>
      <c r="CV49" s="663"/>
      <c r="CW49" s="663"/>
      <c r="CX49" s="663"/>
      <c r="CY49" s="664"/>
      <c r="CZ49" s="665">
        <v>100</v>
      </c>
      <c r="DA49" s="666"/>
      <c r="DB49" s="666"/>
      <c r="DC49" s="667"/>
      <c r="DD49" s="668">
        <v>4750048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Uhd8jiF9x+IW0Uodcoh7hlZShF4EeW5yp8d+PF1VHBdDTF/Zcy+xpvTdf6rkQNg5vEvAe/r1Qy8EIcEKOX6OeQ==" saltValue="M8A02MheAK5waKm6kDjoJ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6"/>
  <sheetViews>
    <sheetView topLeftCell="A7" zoomScale="70" zoomScaleNormal="25" zoomScaleSheetLayoutView="70" workbookViewId="0">
      <selection activeCell="A24" sqref="A24:AY24"/>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373</v>
      </c>
      <c r="DK2" s="1204"/>
      <c r="DL2" s="1204"/>
      <c r="DM2" s="1204"/>
      <c r="DN2" s="1204"/>
      <c r="DO2" s="1205"/>
      <c r="DP2" s="250"/>
      <c r="DQ2" s="1203" t="s">
        <v>374</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375</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377</v>
      </c>
      <c r="B5" s="1089"/>
      <c r="C5" s="1089"/>
      <c r="D5" s="1089"/>
      <c r="E5" s="1089"/>
      <c r="F5" s="1089"/>
      <c r="G5" s="1089"/>
      <c r="H5" s="1089"/>
      <c r="I5" s="1089"/>
      <c r="J5" s="1089"/>
      <c r="K5" s="1089"/>
      <c r="L5" s="1089"/>
      <c r="M5" s="1089"/>
      <c r="N5" s="1089"/>
      <c r="O5" s="1089"/>
      <c r="P5" s="1090"/>
      <c r="Q5" s="1094" t="s">
        <v>378</v>
      </c>
      <c r="R5" s="1095"/>
      <c r="S5" s="1095"/>
      <c r="T5" s="1095"/>
      <c r="U5" s="1096"/>
      <c r="V5" s="1094" t="s">
        <v>379</v>
      </c>
      <c r="W5" s="1095"/>
      <c r="X5" s="1095"/>
      <c r="Y5" s="1095"/>
      <c r="Z5" s="1096"/>
      <c r="AA5" s="1094" t="s">
        <v>380</v>
      </c>
      <c r="AB5" s="1095"/>
      <c r="AC5" s="1095"/>
      <c r="AD5" s="1095"/>
      <c r="AE5" s="1095"/>
      <c r="AF5" s="1206" t="s">
        <v>381</v>
      </c>
      <c r="AG5" s="1095"/>
      <c r="AH5" s="1095"/>
      <c r="AI5" s="1095"/>
      <c r="AJ5" s="1110"/>
      <c r="AK5" s="1095" t="s">
        <v>382</v>
      </c>
      <c r="AL5" s="1095"/>
      <c r="AM5" s="1095"/>
      <c r="AN5" s="1095"/>
      <c r="AO5" s="1096"/>
      <c r="AP5" s="1094" t="s">
        <v>383</v>
      </c>
      <c r="AQ5" s="1095"/>
      <c r="AR5" s="1095"/>
      <c r="AS5" s="1095"/>
      <c r="AT5" s="1096"/>
      <c r="AU5" s="1094" t="s">
        <v>384</v>
      </c>
      <c r="AV5" s="1095"/>
      <c r="AW5" s="1095"/>
      <c r="AX5" s="1095"/>
      <c r="AY5" s="1110"/>
      <c r="AZ5" s="257"/>
      <c r="BA5" s="257"/>
      <c r="BB5" s="257"/>
      <c r="BC5" s="257"/>
      <c r="BD5" s="257"/>
      <c r="BE5" s="258"/>
      <c r="BF5" s="258"/>
      <c r="BG5" s="258"/>
      <c r="BH5" s="258"/>
      <c r="BI5" s="258"/>
      <c r="BJ5" s="258"/>
      <c r="BK5" s="258"/>
      <c r="BL5" s="258"/>
      <c r="BM5" s="258"/>
      <c r="BN5" s="258"/>
      <c r="BO5" s="258"/>
      <c r="BP5" s="258"/>
      <c r="BQ5" s="1088" t="s">
        <v>385</v>
      </c>
      <c r="BR5" s="1089"/>
      <c r="BS5" s="1089"/>
      <c r="BT5" s="1089"/>
      <c r="BU5" s="1089"/>
      <c r="BV5" s="1089"/>
      <c r="BW5" s="1089"/>
      <c r="BX5" s="1089"/>
      <c r="BY5" s="1089"/>
      <c r="BZ5" s="1089"/>
      <c r="CA5" s="1089"/>
      <c r="CB5" s="1089"/>
      <c r="CC5" s="1089"/>
      <c r="CD5" s="1089"/>
      <c r="CE5" s="1089"/>
      <c r="CF5" s="1089"/>
      <c r="CG5" s="1090"/>
      <c r="CH5" s="1094" t="s">
        <v>386</v>
      </c>
      <c r="CI5" s="1095"/>
      <c r="CJ5" s="1095"/>
      <c r="CK5" s="1095"/>
      <c r="CL5" s="1096"/>
      <c r="CM5" s="1094" t="s">
        <v>387</v>
      </c>
      <c r="CN5" s="1095"/>
      <c r="CO5" s="1095"/>
      <c r="CP5" s="1095"/>
      <c r="CQ5" s="1096"/>
      <c r="CR5" s="1094" t="s">
        <v>388</v>
      </c>
      <c r="CS5" s="1095"/>
      <c r="CT5" s="1095"/>
      <c r="CU5" s="1095"/>
      <c r="CV5" s="1096"/>
      <c r="CW5" s="1094" t="s">
        <v>389</v>
      </c>
      <c r="CX5" s="1095"/>
      <c r="CY5" s="1095"/>
      <c r="CZ5" s="1095"/>
      <c r="DA5" s="1096"/>
      <c r="DB5" s="1094" t="s">
        <v>390</v>
      </c>
      <c r="DC5" s="1095"/>
      <c r="DD5" s="1095"/>
      <c r="DE5" s="1095"/>
      <c r="DF5" s="1096"/>
      <c r="DG5" s="1191" t="s">
        <v>391</v>
      </c>
      <c r="DH5" s="1192"/>
      <c r="DI5" s="1192"/>
      <c r="DJ5" s="1192"/>
      <c r="DK5" s="1193"/>
      <c r="DL5" s="1191" t="s">
        <v>392</v>
      </c>
      <c r="DM5" s="1192"/>
      <c r="DN5" s="1192"/>
      <c r="DO5" s="1192"/>
      <c r="DP5" s="1193"/>
      <c r="DQ5" s="1094" t="s">
        <v>393</v>
      </c>
      <c r="DR5" s="1095"/>
      <c r="DS5" s="1095"/>
      <c r="DT5" s="1095"/>
      <c r="DU5" s="1096"/>
      <c r="DV5" s="1094" t="s">
        <v>384</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394</v>
      </c>
      <c r="C7" s="1144"/>
      <c r="D7" s="1144"/>
      <c r="E7" s="1144"/>
      <c r="F7" s="1144"/>
      <c r="G7" s="1144"/>
      <c r="H7" s="1144"/>
      <c r="I7" s="1144"/>
      <c r="J7" s="1144"/>
      <c r="K7" s="1144"/>
      <c r="L7" s="1144"/>
      <c r="M7" s="1144"/>
      <c r="N7" s="1144"/>
      <c r="O7" s="1144"/>
      <c r="P7" s="1145"/>
      <c r="Q7" s="1197">
        <v>7170</v>
      </c>
      <c r="R7" s="1198"/>
      <c r="S7" s="1198"/>
      <c r="T7" s="1198"/>
      <c r="U7" s="1198"/>
      <c r="V7" s="1198">
        <v>7086</v>
      </c>
      <c r="W7" s="1198"/>
      <c r="X7" s="1198"/>
      <c r="Y7" s="1198"/>
      <c r="Z7" s="1198"/>
      <c r="AA7" s="1198">
        <v>84</v>
      </c>
      <c r="AB7" s="1198"/>
      <c r="AC7" s="1198"/>
      <c r="AD7" s="1198"/>
      <c r="AE7" s="1199"/>
      <c r="AF7" s="1200">
        <v>84</v>
      </c>
      <c r="AG7" s="1201"/>
      <c r="AH7" s="1201"/>
      <c r="AI7" s="1201"/>
      <c r="AJ7" s="1202"/>
      <c r="AK7" s="1184">
        <v>404</v>
      </c>
      <c r="AL7" s="1185"/>
      <c r="AM7" s="1185"/>
      <c r="AN7" s="1185"/>
      <c r="AO7" s="1185"/>
      <c r="AP7" s="1185">
        <v>9384</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t="s">
        <v>395</v>
      </c>
      <c r="C8" s="1131"/>
      <c r="D8" s="1131"/>
      <c r="E8" s="1131"/>
      <c r="F8" s="1131"/>
      <c r="G8" s="1131"/>
      <c r="H8" s="1131"/>
      <c r="I8" s="1131"/>
      <c r="J8" s="1131"/>
      <c r="K8" s="1131"/>
      <c r="L8" s="1131"/>
      <c r="M8" s="1131"/>
      <c r="N8" s="1131"/>
      <c r="O8" s="1131"/>
      <c r="P8" s="1132"/>
      <c r="Q8" s="1136">
        <v>1</v>
      </c>
      <c r="R8" s="1137"/>
      <c r="S8" s="1137"/>
      <c r="T8" s="1137"/>
      <c r="U8" s="1137"/>
      <c r="V8" s="1137">
        <v>1</v>
      </c>
      <c r="W8" s="1137"/>
      <c r="X8" s="1137"/>
      <c r="Y8" s="1137"/>
      <c r="Z8" s="1137"/>
      <c r="AA8" s="1137">
        <v>0</v>
      </c>
      <c r="AB8" s="1137"/>
      <c r="AC8" s="1137"/>
      <c r="AD8" s="1137"/>
      <c r="AE8" s="1138"/>
      <c r="AF8" s="1112">
        <v>0</v>
      </c>
      <c r="AG8" s="1113"/>
      <c r="AH8" s="1113"/>
      <c r="AI8" s="1113"/>
      <c r="AJ8" s="1114"/>
      <c r="AK8" s="1179" t="s">
        <v>519</v>
      </c>
      <c r="AL8" s="1180"/>
      <c r="AM8" s="1180"/>
      <c r="AN8" s="1180"/>
      <c r="AO8" s="1180"/>
      <c r="AP8" s="1180" t="s">
        <v>519</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t="s">
        <v>396</v>
      </c>
      <c r="C9" s="1131"/>
      <c r="D9" s="1131"/>
      <c r="E9" s="1131"/>
      <c r="F9" s="1131"/>
      <c r="G9" s="1131"/>
      <c r="H9" s="1131"/>
      <c r="I9" s="1131"/>
      <c r="J9" s="1131"/>
      <c r="K9" s="1131"/>
      <c r="L9" s="1131"/>
      <c r="M9" s="1131"/>
      <c r="N9" s="1131"/>
      <c r="O9" s="1131"/>
      <c r="P9" s="1132"/>
      <c r="Q9" s="1136">
        <v>6</v>
      </c>
      <c r="R9" s="1137"/>
      <c r="S9" s="1137"/>
      <c r="T9" s="1137"/>
      <c r="U9" s="1137"/>
      <c r="V9" s="1137">
        <v>5</v>
      </c>
      <c r="W9" s="1137"/>
      <c r="X9" s="1137"/>
      <c r="Y9" s="1137"/>
      <c r="Z9" s="1137"/>
      <c r="AA9" s="1137">
        <v>1</v>
      </c>
      <c r="AB9" s="1137"/>
      <c r="AC9" s="1137"/>
      <c r="AD9" s="1137"/>
      <c r="AE9" s="1138"/>
      <c r="AF9" s="1112">
        <v>1</v>
      </c>
      <c r="AG9" s="1113"/>
      <c r="AH9" s="1113"/>
      <c r="AI9" s="1113"/>
      <c r="AJ9" s="1114"/>
      <c r="AK9" s="1179">
        <v>2</v>
      </c>
      <c r="AL9" s="1180"/>
      <c r="AM9" s="1180"/>
      <c r="AN9" s="1180"/>
      <c r="AO9" s="1180"/>
      <c r="AP9" s="1180">
        <v>26</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t="s">
        <v>397</v>
      </c>
      <c r="C10" s="1131"/>
      <c r="D10" s="1131"/>
      <c r="E10" s="1131"/>
      <c r="F10" s="1131"/>
      <c r="G10" s="1131"/>
      <c r="H10" s="1131"/>
      <c r="I10" s="1131"/>
      <c r="J10" s="1131"/>
      <c r="K10" s="1131"/>
      <c r="L10" s="1131"/>
      <c r="M10" s="1131"/>
      <c r="N10" s="1131"/>
      <c r="O10" s="1131"/>
      <c r="P10" s="1132"/>
      <c r="Q10" s="1136">
        <v>38</v>
      </c>
      <c r="R10" s="1137"/>
      <c r="S10" s="1137"/>
      <c r="T10" s="1137"/>
      <c r="U10" s="1137"/>
      <c r="V10" s="1137">
        <v>29</v>
      </c>
      <c r="W10" s="1137"/>
      <c r="X10" s="1137"/>
      <c r="Y10" s="1137"/>
      <c r="Z10" s="1137"/>
      <c r="AA10" s="1137">
        <v>9</v>
      </c>
      <c r="AB10" s="1137"/>
      <c r="AC10" s="1137"/>
      <c r="AD10" s="1137"/>
      <c r="AE10" s="1138"/>
      <c r="AF10" s="1112">
        <v>9</v>
      </c>
      <c r="AG10" s="1113"/>
      <c r="AH10" s="1113"/>
      <c r="AI10" s="1113"/>
      <c r="AJ10" s="1114"/>
      <c r="AK10" s="1179">
        <v>8</v>
      </c>
      <c r="AL10" s="1180"/>
      <c r="AM10" s="1180"/>
      <c r="AN10" s="1180"/>
      <c r="AO10" s="1180"/>
      <c r="AP10" s="1180" t="s">
        <v>519</v>
      </c>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399</v>
      </c>
      <c r="B23" s="1037" t="s">
        <v>400</v>
      </c>
      <c r="C23" s="1038"/>
      <c r="D23" s="1038"/>
      <c r="E23" s="1038"/>
      <c r="F23" s="1038"/>
      <c r="G23" s="1038"/>
      <c r="H23" s="1038"/>
      <c r="I23" s="1038"/>
      <c r="J23" s="1038"/>
      <c r="K23" s="1038"/>
      <c r="L23" s="1038"/>
      <c r="M23" s="1038"/>
      <c r="N23" s="1038"/>
      <c r="O23" s="1038"/>
      <c r="P23" s="1039"/>
      <c r="Q23" s="1161">
        <v>7203</v>
      </c>
      <c r="R23" s="1162"/>
      <c r="S23" s="1162"/>
      <c r="T23" s="1162"/>
      <c r="U23" s="1162"/>
      <c r="V23" s="1162">
        <v>7110</v>
      </c>
      <c r="W23" s="1162"/>
      <c r="X23" s="1162"/>
      <c r="Y23" s="1162"/>
      <c r="Z23" s="1162"/>
      <c r="AA23" s="1162">
        <v>94</v>
      </c>
      <c r="AB23" s="1162"/>
      <c r="AC23" s="1162"/>
      <c r="AD23" s="1162"/>
      <c r="AE23" s="1163"/>
      <c r="AF23" s="1164">
        <v>94</v>
      </c>
      <c r="AG23" s="1162"/>
      <c r="AH23" s="1162"/>
      <c r="AI23" s="1162"/>
      <c r="AJ23" s="1165"/>
      <c r="AK23" s="1166"/>
      <c r="AL23" s="1167"/>
      <c r="AM23" s="1167"/>
      <c r="AN23" s="1167"/>
      <c r="AO23" s="1167"/>
      <c r="AP23" s="1162">
        <v>9411</v>
      </c>
      <c r="AQ23" s="1162"/>
      <c r="AR23" s="1162"/>
      <c r="AS23" s="1162"/>
      <c r="AT23" s="1162"/>
      <c r="AU23" s="1168"/>
      <c r="AV23" s="1168"/>
      <c r="AW23" s="1168"/>
      <c r="AX23" s="1168"/>
      <c r="AY23" s="1169"/>
      <c r="AZ23" s="1158" t="s">
        <v>130</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401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402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377</v>
      </c>
      <c r="B26" s="1089"/>
      <c r="C26" s="1089"/>
      <c r="D26" s="1089"/>
      <c r="E26" s="1089"/>
      <c r="F26" s="1089"/>
      <c r="G26" s="1089"/>
      <c r="H26" s="1089"/>
      <c r="I26" s="1089"/>
      <c r="J26" s="1089"/>
      <c r="K26" s="1089"/>
      <c r="L26" s="1089"/>
      <c r="M26" s="1089"/>
      <c r="N26" s="1089"/>
      <c r="O26" s="1089"/>
      <c r="P26" s="1090"/>
      <c r="Q26" s="1094" t="s">
        <v>403</v>
      </c>
      <c r="R26" s="1095"/>
      <c r="S26" s="1095"/>
      <c r="T26" s="1095"/>
      <c r="U26" s="1096"/>
      <c r="V26" s="1094" t="s">
        <v>404</v>
      </c>
      <c r="W26" s="1095"/>
      <c r="X26" s="1095"/>
      <c r="Y26" s="1095"/>
      <c r="Z26" s="1096"/>
      <c r="AA26" s="1094" t="s">
        <v>405</v>
      </c>
      <c r="AB26" s="1095"/>
      <c r="AC26" s="1095"/>
      <c r="AD26" s="1095"/>
      <c r="AE26" s="1095"/>
      <c r="AF26" s="1152" t="s">
        <v>406</v>
      </c>
      <c r="AG26" s="1101"/>
      <c r="AH26" s="1101"/>
      <c r="AI26" s="1101"/>
      <c r="AJ26" s="1153"/>
      <c r="AK26" s="1095" t="s">
        <v>407</v>
      </c>
      <c r="AL26" s="1095"/>
      <c r="AM26" s="1095"/>
      <c r="AN26" s="1095"/>
      <c r="AO26" s="1096"/>
      <c r="AP26" s="1094" t="s">
        <v>408</v>
      </c>
      <c r="AQ26" s="1095"/>
      <c r="AR26" s="1095"/>
      <c r="AS26" s="1095"/>
      <c r="AT26" s="1096"/>
      <c r="AU26" s="1094" t="s">
        <v>409</v>
      </c>
      <c r="AV26" s="1095"/>
      <c r="AW26" s="1095"/>
      <c r="AX26" s="1095"/>
      <c r="AY26" s="1096"/>
      <c r="AZ26" s="1094" t="s">
        <v>410</v>
      </c>
      <c r="BA26" s="1095"/>
      <c r="BB26" s="1095"/>
      <c r="BC26" s="1095"/>
      <c r="BD26" s="1096"/>
      <c r="BE26" s="1094" t="s">
        <v>384</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411</v>
      </c>
      <c r="C28" s="1144"/>
      <c r="D28" s="1144"/>
      <c r="E28" s="1144"/>
      <c r="F28" s="1144"/>
      <c r="G28" s="1144"/>
      <c r="H28" s="1144"/>
      <c r="I28" s="1144"/>
      <c r="J28" s="1144"/>
      <c r="K28" s="1144"/>
      <c r="L28" s="1144"/>
      <c r="M28" s="1144"/>
      <c r="N28" s="1144"/>
      <c r="O28" s="1144"/>
      <c r="P28" s="1145"/>
      <c r="Q28" s="1146">
        <v>1605</v>
      </c>
      <c r="R28" s="1147"/>
      <c r="S28" s="1147"/>
      <c r="T28" s="1147"/>
      <c r="U28" s="1147"/>
      <c r="V28" s="1147">
        <v>1523</v>
      </c>
      <c r="W28" s="1147"/>
      <c r="X28" s="1147"/>
      <c r="Y28" s="1147"/>
      <c r="Z28" s="1147"/>
      <c r="AA28" s="1147">
        <v>82</v>
      </c>
      <c r="AB28" s="1147"/>
      <c r="AC28" s="1147"/>
      <c r="AD28" s="1147"/>
      <c r="AE28" s="1148"/>
      <c r="AF28" s="1149">
        <v>82</v>
      </c>
      <c r="AG28" s="1147"/>
      <c r="AH28" s="1147"/>
      <c r="AI28" s="1147"/>
      <c r="AJ28" s="1150"/>
      <c r="AK28" s="1151">
        <v>164</v>
      </c>
      <c r="AL28" s="1139"/>
      <c r="AM28" s="1139"/>
      <c r="AN28" s="1139"/>
      <c r="AO28" s="1139"/>
      <c r="AP28" s="1139" t="s">
        <v>519</v>
      </c>
      <c r="AQ28" s="1139"/>
      <c r="AR28" s="1139"/>
      <c r="AS28" s="1139"/>
      <c r="AT28" s="1139"/>
      <c r="AU28" s="1139" t="s">
        <v>519</v>
      </c>
      <c r="AV28" s="1139"/>
      <c r="AW28" s="1139"/>
      <c r="AX28" s="1139"/>
      <c r="AY28" s="1139"/>
      <c r="AZ28" s="1140" t="s">
        <v>519</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412</v>
      </c>
      <c r="C29" s="1131"/>
      <c r="D29" s="1131"/>
      <c r="E29" s="1131"/>
      <c r="F29" s="1131"/>
      <c r="G29" s="1131"/>
      <c r="H29" s="1131"/>
      <c r="I29" s="1131"/>
      <c r="J29" s="1131"/>
      <c r="K29" s="1131"/>
      <c r="L29" s="1131"/>
      <c r="M29" s="1131"/>
      <c r="N29" s="1131"/>
      <c r="O29" s="1131"/>
      <c r="P29" s="1132"/>
      <c r="Q29" s="1136">
        <v>1587</v>
      </c>
      <c r="R29" s="1137"/>
      <c r="S29" s="1137"/>
      <c r="T29" s="1137"/>
      <c r="U29" s="1137"/>
      <c r="V29" s="1137">
        <v>1546</v>
      </c>
      <c r="W29" s="1137"/>
      <c r="X29" s="1137"/>
      <c r="Y29" s="1137"/>
      <c r="Z29" s="1137"/>
      <c r="AA29" s="1137">
        <v>41</v>
      </c>
      <c r="AB29" s="1137"/>
      <c r="AC29" s="1137"/>
      <c r="AD29" s="1137"/>
      <c r="AE29" s="1138"/>
      <c r="AF29" s="1112">
        <v>41</v>
      </c>
      <c r="AG29" s="1113"/>
      <c r="AH29" s="1113"/>
      <c r="AI29" s="1113"/>
      <c r="AJ29" s="1114"/>
      <c r="AK29" s="1073">
        <v>272</v>
      </c>
      <c r="AL29" s="1064"/>
      <c r="AM29" s="1064"/>
      <c r="AN29" s="1064"/>
      <c r="AO29" s="1064"/>
      <c r="AP29" s="1064" t="s">
        <v>519</v>
      </c>
      <c r="AQ29" s="1064"/>
      <c r="AR29" s="1064"/>
      <c r="AS29" s="1064"/>
      <c r="AT29" s="1064"/>
      <c r="AU29" s="1064" t="s">
        <v>519</v>
      </c>
      <c r="AV29" s="1064"/>
      <c r="AW29" s="1064"/>
      <c r="AX29" s="1064"/>
      <c r="AY29" s="1064"/>
      <c r="AZ29" s="1135" t="s">
        <v>519</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413</v>
      </c>
      <c r="C30" s="1131"/>
      <c r="D30" s="1131"/>
      <c r="E30" s="1131"/>
      <c r="F30" s="1131"/>
      <c r="G30" s="1131"/>
      <c r="H30" s="1131"/>
      <c r="I30" s="1131"/>
      <c r="J30" s="1131"/>
      <c r="K30" s="1131"/>
      <c r="L30" s="1131"/>
      <c r="M30" s="1131"/>
      <c r="N30" s="1131"/>
      <c r="O30" s="1131"/>
      <c r="P30" s="1132"/>
      <c r="Q30" s="1136">
        <v>131</v>
      </c>
      <c r="R30" s="1137"/>
      <c r="S30" s="1137"/>
      <c r="T30" s="1137"/>
      <c r="U30" s="1137"/>
      <c r="V30" s="1137">
        <v>120</v>
      </c>
      <c r="W30" s="1137"/>
      <c r="X30" s="1137"/>
      <c r="Y30" s="1137"/>
      <c r="Z30" s="1137"/>
      <c r="AA30" s="1137">
        <v>11</v>
      </c>
      <c r="AB30" s="1137"/>
      <c r="AC30" s="1137"/>
      <c r="AD30" s="1137"/>
      <c r="AE30" s="1138"/>
      <c r="AF30" s="1112">
        <v>11</v>
      </c>
      <c r="AG30" s="1113"/>
      <c r="AH30" s="1113"/>
      <c r="AI30" s="1113"/>
      <c r="AJ30" s="1114"/>
      <c r="AK30" s="1073">
        <v>56</v>
      </c>
      <c r="AL30" s="1064"/>
      <c r="AM30" s="1064"/>
      <c r="AN30" s="1064"/>
      <c r="AO30" s="1064"/>
      <c r="AP30" s="1064" t="s">
        <v>519</v>
      </c>
      <c r="AQ30" s="1064"/>
      <c r="AR30" s="1064"/>
      <c r="AS30" s="1064"/>
      <c r="AT30" s="1064"/>
      <c r="AU30" s="1064" t="s">
        <v>519</v>
      </c>
      <c r="AV30" s="1064"/>
      <c r="AW30" s="1064"/>
      <c r="AX30" s="1064"/>
      <c r="AY30" s="1064"/>
      <c r="AZ30" s="1135" t="s">
        <v>519</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414</v>
      </c>
      <c r="C31" s="1131"/>
      <c r="D31" s="1131"/>
      <c r="E31" s="1131"/>
      <c r="F31" s="1131"/>
      <c r="G31" s="1131"/>
      <c r="H31" s="1131"/>
      <c r="I31" s="1131"/>
      <c r="J31" s="1131"/>
      <c r="K31" s="1131"/>
      <c r="L31" s="1131"/>
      <c r="M31" s="1131"/>
      <c r="N31" s="1131"/>
      <c r="O31" s="1131"/>
      <c r="P31" s="1132"/>
      <c r="Q31" s="1136">
        <v>283</v>
      </c>
      <c r="R31" s="1137"/>
      <c r="S31" s="1137"/>
      <c r="T31" s="1137"/>
      <c r="U31" s="1137"/>
      <c r="V31" s="1137">
        <v>251</v>
      </c>
      <c r="W31" s="1137"/>
      <c r="X31" s="1137"/>
      <c r="Y31" s="1137"/>
      <c r="Z31" s="1137"/>
      <c r="AA31" s="1137">
        <v>32</v>
      </c>
      <c r="AB31" s="1137"/>
      <c r="AC31" s="1137"/>
      <c r="AD31" s="1137"/>
      <c r="AE31" s="1138"/>
      <c r="AF31" s="1112">
        <v>194</v>
      </c>
      <c r="AG31" s="1113"/>
      <c r="AH31" s="1113"/>
      <c r="AI31" s="1113"/>
      <c r="AJ31" s="1114"/>
      <c r="AK31" s="1073">
        <v>59</v>
      </c>
      <c r="AL31" s="1064"/>
      <c r="AM31" s="1064"/>
      <c r="AN31" s="1064"/>
      <c r="AO31" s="1064"/>
      <c r="AP31" s="1064">
        <v>1627</v>
      </c>
      <c r="AQ31" s="1064"/>
      <c r="AR31" s="1064"/>
      <c r="AS31" s="1064"/>
      <c r="AT31" s="1064"/>
      <c r="AU31" s="1064">
        <v>511</v>
      </c>
      <c r="AV31" s="1064"/>
      <c r="AW31" s="1064"/>
      <c r="AX31" s="1064"/>
      <c r="AY31" s="1064"/>
      <c r="AZ31" s="1135" t="s">
        <v>519</v>
      </c>
      <c r="BA31" s="1135"/>
      <c r="BB31" s="1135"/>
      <c r="BC31" s="1135"/>
      <c r="BD31" s="1135"/>
      <c r="BE31" s="1125" t="s">
        <v>415</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416</v>
      </c>
      <c r="C32" s="1131"/>
      <c r="D32" s="1131"/>
      <c r="E32" s="1131"/>
      <c r="F32" s="1131"/>
      <c r="G32" s="1131"/>
      <c r="H32" s="1131"/>
      <c r="I32" s="1131"/>
      <c r="J32" s="1131"/>
      <c r="K32" s="1131"/>
      <c r="L32" s="1131"/>
      <c r="M32" s="1131"/>
      <c r="N32" s="1131"/>
      <c r="O32" s="1131"/>
      <c r="P32" s="1132"/>
      <c r="Q32" s="1136">
        <v>417</v>
      </c>
      <c r="R32" s="1137"/>
      <c r="S32" s="1137"/>
      <c r="T32" s="1137"/>
      <c r="U32" s="1137"/>
      <c r="V32" s="1137">
        <v>415</v>
      </c>
      <c r="W32" s="1137"/>
      <c r="X32" s="1137"/>
      <c r="Y32" s="1137"/>
      <c r="Z32" s="1137"/>
      <c r="AA32" s="1137">
        <v>2</v>
      </c>
      <c r="AB32" s="1137"/>
      <c r="AC32" s="1137"/>
      <c r="AD32" s="1137"/>
      <c r="AE32" s="1138"/>
      <c r="AF32" s="1112">
        <v>2</v>
      </c>
      <c r="AG32" s="1113"/>
      <c r="AH32" s="1113"/>
      <c r="AI32" s="1113"/>
      <c r="AJ32" s="1114"/>
      <c r="AK32" s="1073">
        <v>162</v>
      </c>
      <c r="AL32" s="1064"/>
      <c r="AM32" s="1064"/>
      <c r="AN32" s="1064"/>
      <c r="AO32" s="1064"/>
      <c r="AP32" s="1064">
        <v>2574</v>
      </c>
      <c r="AQ32" s="1064"/>
      <c r="AR32" s="1064"/>
      <c r="AS32" s="1064"/>
      <c r="AT32" s="1064"/>
      <c r="AU32" s="1064">
        <v>2445</v>
      </c>
      <c r="AV32" s="1064"/>
      <c r="AW32" s="1064"/>
      <c r="AX32" s="1064"/>
      <c r="AY32" s="1064"/>
      <c r="AZ32" s="1135" t="s">
        <v>519</v>
      </c>
      <c r="BA32" s="1135"/>
      <c r="BB32" s="1135"/>
      <c r="BC32" s="1135"/>
      <c r="BD32" s="1135"/>
      <c r="BE32" s="1125" t="s">
        <v>417</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418</v>
      </c>
      <c r="C33" s="1131"/>
      <c r="D33" s="1131"/>
      <c r="E33" s="1131"/>
      <c r="F33" s="1131"/>
      <c r="G33" s="1131"/>
      <c r="H33" s="1131"/>
      <c r="I33" s="1131"/>
      <c r="J33" s="1131"/>
      <c r="K33" s="1131"/>
      <c r="L33" s="1131"/>
      <c r="M33" s="1131"/>
      <c r="N33" s="1131"/>
      <c r="O33" s="1131"/>
      <c r="P33" s="1132"/>
      <c r="Q33" s="1136">
        <v>140</v>
      </c>
      <c r="R33" s="1137"/>
      <c r="S33" s="1137"/>
      <c r="T33" s="1137"/>
      <c r="U33" s="1137"/>
      <c r="V33" s="1137">
        <v>138</v>
      </c>
      <c r="W33" s="1137"/>
      <c r="X33" s="1137"/>
      <c r="Y33" s="1137"/>
      <c r="Z33" s="1137"/>
      <c r="AA33" s="1137">
        <v>2</v>
      </c>
      <c r="AB33" s="1137"/>
      <c r="AC33" s="1137"/>
      <c r="AD33" s="1137"/>
      <c r="AE33" s="1138"/>
      <c r="AF33" s="1112">
        <v>2</v>
      </c>
      <c r="AG33" s="1113"/>
      <c r="AH33" s="1113"/>
      <c r="AI33" s="1113"/>
      <c r="AJ33" s="1114"/>
      <c r="AK33" s="1073">
        <v>92</v>
      </c>
      <c r="AL33" s="1064"/>
      <c r="AM33" s="1064"/>
      <c r="AN33" s="1064"/>
      <c r="AO33" s="1064"/>
      <c r="AP33" s="1064">
        <v>1077</v>
      </c>
      <c r="AQ33" s="1064"/>
      <c r="AR33" s="1064"/>
      <c r="AS33" s="1064"/>
      <c r="AT33" s="1064"/>
      <c r="AU33" s="1064">
        <v>1031</v>
      </c>
      <c r="AV33" s="1064"/>
      <c r="AW33" s="1064"/>
      <c r="AX33" s="1064"/>
      <c r="AY33" s="1064"/>
      <c r="AZ33" s="1135" t="s">
        <v>519</v>
      </c>
      <c r="BA33" s="1135"/>
      <c r="BB33" s="1135"/>
      <c r="BC33" s="1135"/>
      <c r="BD33" s="1135"/>
      <c r="BE33" s="1125" t="s">
        <v>417</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419</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399</v>
      </c>
      <c r="B63" s="1037" t="s">
        <v>420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332</v>
      </c>
      <c r="AG63" s="1052"/>
      <c r="AH63" s="1052"/>
      <c r="AI63" s="1052"/>
      <c r="AJ63" s="1123"/>
      <c r="AK63" s="1124"/>
      <c r="AL63" s="1056"/>
      <c r="AM63" s="1056"/>
      <c r="AN63" s="1056"/>
      <c r="AO63" s="1056"/>
      <c r="AP63" s="1052">
        <v>5278</v>
      </c>
      <c r="AQ63" s="1052"/>
      <c r="AR63" s="1052"/>
      <c r="AS63" s="1052"/>
      <c r="AT63" s="1052"/>
      <c r="AU63" s="1052">
        <v>3988</v>
      </c>
      <c r="AV63" s="1052"/>
      <c r="AW63" s="1052"/>
      <c r="AX63" s="1052"/>
      <c r="AY63" s="1052"/>
      <c r="AZ63" s="1118"/>
      <c r="BA63" s="1118"/>
      <c r="BB63" s="1118"/>
      <c r="BC63" s="1118"/>
      <c r="BD63" s="1118"/>
      <c r="BE63" s="1053"/>
      <c r="BF63" s="1053"/>
      <c r="BG63" s="1053"/>
      <c r="BH63" s="1053"/>
      <c r="BI63" s="1054"/>
      <c r="BJ63" s="1119" t="s">
        <v>130</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422</v>
      </c>
      <c r="B66" s="1089"/>
      <c r="C66" s="1089"/>
      <c r="D66" s="1089"/>
      <c r="E66" s="1089"/>
      <c r="F66" s="1089"/>
      <c r="G66" s="1089"/>
      <c r="H66" s="1089"/>
      <c r="I66" s="1089"/>
      <c r="J66" s="1089"/>
      <c r="K66" s="1089"/>
      <c r="L66" s="1089"/>
      <c r="M66" s="1089"/>
      <c r="N66" s="1089"/>
      <c r="O66" s="1089"/>
      <c r="P66" s="1090"/>
      <c r="Q66" s="1094" t="s">
        <v>403</v>
      </c>
      <c r="R66" s="1095"/>
      <c r="S66" s="1095"/>
      <c r="T66" s="1095"/>
      <c r="U66" s="1096"/>
      <c r="V66" s="1094" t="s">
        <v>404</v>
      </c>
      <c r="W66" s="1095"/>
      <c r="X66" s="1095"/>
      <c r="Y66" s="1095"/>
      <c r="Z66" s="1096"/>
      <c r="AA66" s="1094" t="s">
        <v>423</v>
      </c>
      <c r="AB66" s="1095"/>
      <c r="AC66" s="1095"/>
      <c r="AD66" s="1095"/>
      <c r="AE66" s="1096"/>
      <c r="AF66" s="1100" t="s">
        <v>406</v>
      </c>
      <c r="AG66" s="1101"/>
      <c r="AH66" s="1101"/>
      <c r="AI66" s="1101"/>
      <c r="AJ66" s="1102"/>
      <c r="AK66" s="1094" t="s">
        <v>407</v>
      </c>
      <c r="AL66" s="1089"/>
      <c r="AM66" s="1089"/>
      <c r="AN66" s="1089"/>
      <c r="AO66" s="1090"/>
      <c r="AP66" s="1094" t="s">
        <v>408</v>
      </c>
      <c r="AQ66" s="1095"/>
      <c r="AR66" s="1095"/>
      <c r="AS66" s="1095"/>
      <c r="AT66" s="1096"/>
      <c r="AU66" s="1094" t="s">
        <v>424</v>
      </c>
      <c r="AV66" s="1095"/>
      <c r="AW66" s="1095"/>
      <c r="AX66" s="1095"/>
      <c r="AY66" s="1096"/>
      <c r="AZ66" s="1094" t="s">
        <v>384</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585</v>
      </c>
      <c r="C68" s="1079"/>
      <c r="D68" s="1079"/>
      <c r="E68" s="1079"/>
      <c r="F68" s="1079"/>
      <c r="G68" s="1079"/>
      <c r="H68" s="1079"/>
      <c r="I68" s="1079"/>
      <c r="J68" s="1079"/>
      <c r="K68" s="1079"/>
      <c r="L68" s="1079"/>
      <c r="M68" s="1079"/>
      <c r="N68" s="1079"/>
      <c r="O68" s="1079"/>
      <c r="P68" s="1080"/>
      <c r="Q68" s="1081">
        <v>9567</v>
      </c>
      <c r="R68" s="1075"/>
      <c r="S68" s="1075"/>
      <c r="T68" s="1075"/>
      <c r="U68" s="1075"/>
      <c r="V68" s="1075">
        <v>7806</v>
      </c>
      <c r="W68" s="1075"/>
      <c r="X68" s="1075"/>
      <c r="Y68" s="1075"/>
      <c r="Z68" s="1075"/>
      <c r="AA68" s="1075">
        <v>1761</v>
      </c>
      <c r="AB68" s="1075"/>
      <c r="AC68" s="1075"/>
      <c r="AD68" s="1075"/>
      <c r="AE68" s="1075"/>
      <c r="AF68" s="1075">
        <v>1761</v>
      </c>
      <c r="AG68" s="1075"/>
      <c r="AH68" s="1075"/>
      <c r="AI68" s="1075"/>
      <c r="AJ68" s="1075"/>
      <c r="AK68" s="1075" t="s">
        <v>519</v>
      </c>
      <c r="AL68" s="1075"/>
      <c r="AM68" s="1075"/>
      <c r="AN68" s="1075"/>
      <c r="AO68" s="1075"/>
      <c r="AP68" s="1075" t="s">
        <v>519</v>
      </c>
      <c r="AQ68" s="1075"/>
      <c r="AR68" s="1075"/>
      <c r="AS68" s="1075"/>
      <c r="AT68" s="1075"/>
      <c r="AU68" s="1075" t="s">
        <v>519</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586</v>
      </c>
      <c r="C69" s="1068"/>
      <c r="D69" s="1068"/>
      <c r="E69" s="1068"/>
      <c r="F69" s="1068"/>
      <c r="G69" s="1068"/>
      <c r="H69" s="1068"/>
      <c r="I69" s="1068"/>
      <c r="J69" s="1068"/>
      <c r="K69" s="1068"/>
      <c r="L69" s="1068"/>
      <c r="M69" s="1068"/>
      <c r="N69" s="1068"/>
      <c r="O69" s="1068"/>
      <c r="P69" s="1069"/>
      <c r="Q69" s="1070">
        <v>281</v>
      </c>
      <c r="R69" s="1064"/>
      <c r="S69" s="1064"/>
      <c r="T69" s="1064"/>
      <c r="U69" s="1064"/>
      <c r="V69" s="1064">
        <v>278</v>
      </c>
      <c r="W69" s="1064"/>
      <c r="X69" s="1064"/>
      <c r="Y69" s="1064"/>
      <c r="Z69" s="1064"/>
      <c r="AA69" s="1064">
        <v>3</v>
      </c>
      <c r="AB69" s="1064"/>
      <c r="AC69" s="1064"/>
      <c r="AD69" s="1064"/>
      <c r="AE69" s="1064"/>
      <c r="AF69" s="1064">
        <v>3</v>
      </c>
      <c r="AG69" s="1064"/>
      <c r="AH69" s="1064"/>
      <c r="AI69" s="1064"/>
      <c r="AJ69" s="1064"/>
      <c r="AK69" s="1064">
        <v>21</v>
      </c>
      <c r="AL69" s="1064"/>
      <c r="AM69" s="1064"/>
      <c r="AN69" s="1064"/>
      <c r="AO69" s="1064"/>
      <c r="AP69" s="1064" t="s">
        <v>519</v>
      </c>
      <c r="AQ69" s="1064"/>
      <c r="AR69" s="1064"/>
      <c r="AS69" s="1064"/>
      <c r="AT69" s="1064"/>
      <c r="AU69" s="1064" t="s">
        <v>519</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587</v>
      </c>
      <c r="C70" s="1068"/>
      <c r="D70" s="1068"/>
      <c r="E70" s="1068"/>
      <c r="F70" s="1068"/>
      <c r="G70" s="1068"/>
      <c r="H70" s="1068"/>
      <c r="I70" s="1068"/>
      <c r="J70" s="1068"/>
      <c r="K70" s="1068"/>
      <c r="L70" s="1068"/>
      <c r="M70" s="1068"/>
      <c r="N70" s="1068"/>
      <c r="O70" s="1068"/>
      <c r="P70" s="1069"/>
      <c r="Q70" s="1070">
        <v>370</v>
      </c>
      <c r="R70" s="1064"/>
      <c r="S70" s="1064"/>
      <c r="T70" s="1064"/>
      <c r="U70" s="1064"/>
      <c r="V70" s="1064">
        <v>352</v>
      </c>
      <c r="W70" s="1064"/>
      <c r="X70" s="1064"/>
      <c r="Y70" s="1064"/>
      <c r="Z70" s="1064"/>
      <c r="AA70" s="1064">
        <v>18</v>
      </c>
      <c r="AB70" s="1064"/>
      <c r="AC70" s="1064"/>
      <c r="AD70" s="1064"/>
      <c r="AE70" s="1064"/>
      <c r="AF70" s="1064">
        <v>18</v>
      </c>
      <c r="AG70" s="1064"/>
      <c r="AH70" s="1064"/>
      <c r="AI70" s="1064"/>
      <c r="AJ70" s="1064"/>
      <c r="AK70" s="1064" t="s">
        <v>519</v>
      </c>
      <c r="AL70" s="1064"/>
      <c r="AM70" s="1064"/>
      <c r="AN70" s="1064"/>
      <c r="AO70" s="1064"/>
      <c r="AP70" s="1064">
        <v>367</v>
      </c>
      <c r="AQ70" s="1064"/>
      <c r="AR70" s="1064"/>
      <c r="AS70" s="1064"/>
      <c r="AT70" s="1064"/>
      <c r="AU70" s="1064">
        <v>184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588</v>
      </c>
      <c r="C71" s="1068"/>
      <c r="D71" s="1068"/>
      <c r="E71" s="1068"/>
      <c r="F71" s="1068"/>
      <c r="G71" s="1068"/>
      <c r="H71" s="1068"/>
      <c r="I71" s="1068"/>
      <c r="J71" s="1068"/>
      <c r="K71" s="1068"/>
      <c r="L71" s="1068"/>
      <c r="M71" s="1068"/>
      <c r="N71" s="1068"/>
      <c r="O71" s="1068"/>
      <c r="P71" s="1069"/>
      <c r="Q71" s="1070">
        <v>849</v>
      </c>
      <c r="R71" s="1064"/>
      <c r="S71" s="1064"/>
      <c r="T71" s="1064"/>
      <c r="U71" s="1064"/>
      <c r="V71" s="1064">
        <v>824</v>
      </c>
      <c r="W71" s="1064"/>
      <c r="X71" s="1064"/>
      <c r="Y71" s="1064"/>
      <c r="Z71" s="1064"/>
      <c r="AA71" s="1064">
        <v>25</v>
      </c>
      <c r="AB71" s="1064"/>
      <c r="AC71" s="1064"/>
      <c r="AD71" s="1064"/>
      <c r="AE71" s="1064"/>
      <c r="AF71" s="1064">
        <v>25</v>
      </c>
      <c r="AG71" s="1064"/>
      <c r="AH71" s="1064"/>
      <c r="AI71" s="1064"/>
      <c r="AJ71" s="1064"/>
      <c r="AK71" s="1064">
        <v>22</v>
      </c>
      <c r="AL71" s="1064"/>
      <c r="AM71" s="1064"/>
      <c r="AN71" s="1064"/>
      <c r="AO71" s="1064"/>
      <c r="AP71" s="1064" t="s">
        <v>519</v>
      </c>
      <c r="AQ71" s="1064"/>
      <c r="AR71" s="1064"/>
      <c r="AS71" s="1064"/>
      <c r="AT71" s="1064"/>
      <c r="AU71" s="1064" t="s">
        <v>519</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589</v>
      </c>
      <c r="C72" s="1068"/>
      <c r="D72" s="1068"/>
      <c r="E72" s="1068"/>
      <c r="F72" s="1068"/>
      <c r="G72" s="1068"/>
      <c r="H72" s="1068"/>
      <c r="I72" s="1068"/>
      <c r="J72" s="1068"/>
      <c r="K72" s="1068"/>
      <c r="L72" s="1068"/>
      <c r="M72" s="1068"/>
      <c r="N72" s="1068"/>
      <c r="O72" s="1068"/>
      <c r="P72" s="1069"/>
      <c r="Q72" s="1070">
        <v>837</v>
      </c>
      <c r="R72" s="1064"/>
      <c r="S72" s="1064"/>
      <c r="T72" s="1064"/>
      <c r="U72" s="1064"/>
      <c r="V72" s="1064">
        <v>819</v>
      </c>
      <c r="W72" s="1064"/>
      <c r="X72" s="1064"/>
      <c r="Y72" s="1064"/>
      <c r="Z72" s="1064"/>
      <c r="AA72" s="1064">
        <v>18</v>
      </c>
      <c r="AB72" s="1064"/>
      <c r="AC72" s="1064"/>
      <c r="AD72" s="1064"/>
      <c r="AE72" s="1064"/>
      <c r="AF72" s="1064">
        <v>18</v>
      </c>
      <c r="AG72" s="1064"/>
      <c r="AH72" s="1064"/>
      <c r="AI72" s="1064"/>
      <c r="AJ72" s="1064"/>
      <c r="AK72" s="1064">
        <v>26</v>
      </c>
      <c r="AL72" s="1064"/>
      <c r="AM72" s="1064"/>
      <c r="AN72" s="1064"/>
      <c r="AO72" s="1064"/>
      <c r="AP72" s="1064" t="s">
        <v>519</v>
      </c>
      <c r="AQ72" s="1064"/>
      <c r="AR72" s="1064"/>
      <c r="AS72" s="1064"/>
      <c r="AT72" s="1064"/>
      <c r="AU72" s="1064" t="s">
        <v>519</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590</v>
      </c>
      <c r="C73" s="1068"/>
      <c r="D73" s="1068"/>
      <c r="E73" s="1068"/>
      <c r="F73" s="1068"/>
      <c r="G73" s="1068"/>
      <c r="H73" s="1068"/>
      <c r="I73" s="1068"/>
      <c r="J73" s="1068"/>
      <c r="K73" s="1068"/>
      <c r="L73" s="1068"/>
      <c r="M73" s="1068"/>
      <c r="N73" s="1068"/>
      <c r="O73" s="1068"/>
      <c r="P73" s="1069"/>
      <c r="Q73" s="1070">
        <v>108</v>
      </c>
      <c r="R73" s="1064"/>
      <c r="S73" s="1064"/>
      <c r="T73" s="1064"/>
      <c r="U73" s="1064"/>
      <c r="V73" s="1064">
        <v>99</v>
      </c>
      <c r="W73" s="1064"/>
      <c r="X73" s="1064"/>
      <c r="Y73" s="1064"/>
      <c r="Z73" s="1064"/>
      <c r="AA73" s="1064">
        <v>9</v>
      </c>
      <c r="AB73" s="1064"/>
      <c r="AC73" s="1064"/>
      <c r="AD73" s="1064"/>
      <c r="AE73" s="1064"/>
      <c r="AF73" s="1064">
        <v>9</v>
      </c>
      <c r="AG73" s="1064"/>
      <c r="AH73" s="1064"/>
      <c r="AI73" s="1064"/>
      <c r="AJ73" s="1064"/>
      <c r="AK73" s="1064">
        <v>16</v>
      </c>
      <c r="AL73" s="1064"/>
      <c r="AM73" s="1064"/>
      <c r="AN73" s="1064"/>
      <c r="AO73" s="1064"/>
      <c r="AP73" s="1064" t="s">
        <v>519</v>
      </c>
      <c r="AQ73" s="1064"/>
      <c r="AR73" s="1064"/>
      <c r="AS73" s="1064"/>
      <c r="AT73" s="1064"/>
      <c r="AU73" s="1064" t="s">
        <v>519</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591</v>
      </c>
      <c r="C74" s="1068"/>
      <c r="D74" s="1068"/>
      <c r="E74" s="1068"/>
      <c r="F74" s="1068"/>
      <c r="G74" s="1068"/>
      <c r="H74" s="1068"/>
      <c r="I74" s="1068"/>
      <c r="J74" s="1068"/>
      <c r="K74" s="1068"/>
      <c r="L74" s="1068"/>
      <c r="M74" s="1068"/>
      <c r="N74" s="1068"/>
      <c r="O74" s="1068"/>
      <c r="P74" s="1069"/>
      <c r="Q74" s="1070">
        <v>14585</v>
      </c>
      <c r="R74" s="1064"/>
      <c r="S74" s="1064"/>
      <c r="T74" s="1064"/>
      <c r="U74" s="1064"/>
      <c r="V74" s="1064">
        <v>14969</v>
      </c>
      <c r="W74" s="1064"/>
      <c r="X74" s="1064"/>
      <c r="Y74" s="1064"/>
      <c r="Z74" s="1064"/>
      <c r="AA74" s="1064">
        <v>-384</v>
      </c>
      <c r="AB74" s="1064"/>
      <c r="AC74" s="1064"/>
      <c r="AD74" s="1064"/>
      <c r="AE74" s="1064"/>
      <c r="AF74" s="1064">
        <v>2309</v>
      </c>
      <c r="AG74" s="1064"/>
      <c r="AH74" s="1064"/>
      <c r="AI74" s="1064"/>
      <c r="AJ74" s="1064"/>
      <c r="AK74" s="1064">
        <v>2339</v>
      </c>
      <c r="AL74" s="1064"/>
      <c r="AM74" s="1064"/>
      <c r="AN74" s="1064"/>
      <c r="AO74" s="1064"/>
      <c r="AP74" s="1064">
        <v>5836</v>
      </c>
      <c r="AQ74" s="1064"/>
      <c r="AR74" s="1064"/>
      <c r="AS74" s="1064"/>
      <c r="AT74" s="1064"/>
      <c r="AU74" s="1064">
        <v>221</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592</v>
      </c>
      <c r="C75" s="1068"/>
      <c r="D75" s="1068"/>
      <c r="E75" s="1068"/>
      <c r="F75" s="1068"/>
      <c r="G75" s="1068"/>
      <c r="H75" s="1068"/>
      <c r="I75" s="1068"/>
      <c r="J75" s="1068"/>
      <c r="K75" s="1068"/>
      <c r="L75" s="1068"/>
      <c r="M75" s="1068"/>
      <c r="N75" s="1068"/>
      <c r="O75" s="1068"/>
      <c r="P75" s="1069"/>
      <c r="Q75" s="1071">
        <v>565</v>
      </c>
      <c r="R75" s="1072"/>
      <c r="S75" s="1072"/>
      <c r="T75" s="1072"/>
      <c r="U75" s="1073"/>
      <c r="V75" s="1074">
        <v>535</v>
      </c>
      <c r="W75" s="1072"/>
      <c r="X75" s="1072"/>
      <c r="Y75" s="1072"/>
      <c r="Z75" s="1073"/>
      <c r="AA75" s="1074">
        <v>30</v>
      </c>
      <c r="AB75" s="1072"/>
      <c r="AC75" s="1072"/>
      <c r="AD75" s="1072"/>
      <c r="AE75" s="1073"/>
      <c r="AF75" s="1074">
        <v>30</v>
      </c>
      <c r="AG75" s="1072"/>
      <c r="AH75" s="1072"/>
      <c r="AI75" s="1072"/>
      <c r="AJ75" s="1073"/>
      <c r="AK75" s="1074">
        <v>24</v>
      </c>
      <c r="AL75" s="1072"/>
      <c r="AM75" s="1072"/>
      <c r="AN75" s="1072"/>
      <c r="AO75" s="1073"/>
      <c r="AP75" s="1074" t="s">
        <v>519</v>
      </c>
      <c r="AQ75" s="1072"/>
      <c r="AR75" s="1072"/>
      <c r="AS75" s="1072"/>
      <c r="AT75" s="1073"/>
      <c r="AU75" s="1074" t="s">
        <v>519</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593</v>
      </c>
      <c r="C76" s="1068"/>
      <c r="D76" s="1068"/>
      <c r="E76" s="1068"/>
      <c r="F76" s="1068"/>
      <c r="G76" s="1068"/>
      <c r="H76" s="1068"/>
      <c r="I76" s="1068"/>
      <c r="J76" s="1068"/>
      <c r="K76" s="1068"/>
      <c r="L76" s="1068"/>
      <c r="M76" s="1068"/>
      <c r="N76" s="1068"/>
      <c r="O76" s="1068"/>
      <c r="P76" s="1069"/>
      <c r="Q76" s="1071">
        <v>171813</v>
      </c>
      <c r="R76" s="1072"/>
      <c r="S76" s="1072"/>
      <c r="T76" s="1072"/>
      <c r="U76" s="1073"/>
      <c r="V76" s="1074">
        <v>167384</v>
      </c>
      <c r="W76" s="1072"/>
      <c r="X76" s="1072"/>
      <c r="Y76" s="1072"/>
      <c r="Z76" s="1073"/>
      <c r="AA76" s="1074">
        <v>4429</v>
      </c>
      <c r="AB76" s="1072"/>
      <c r="AC76" s="1072"/>
      <c r="AD76" s="1072"/>
      <c r="AE76" s="1073"/>
      <c r="AF76" s="1074">
        <v>4426</v>
      </c>
      <c r="AG76" s="1072"/>
      <c r="AH76" s="1072"/>
      <c r="AI76" s="1072"/>
      <c r="AJ76" s="1073"/>
      <c r="AK76" s="1074">
        <v>6995</v>
      </c>
      <c r="AL76" s="1072"/>
      <c r="AM76" s="1072"/>
      <c r="AN76" s="1072"/>
      <c r="AO76" s="1073"/>
      <c r="AP76" s="1074" t="s">
        <v>519</v>
      </c>
      <c r="AQ76" s="1072"/>
      <c r="AR76" s="1072"/>
      <c r="AS76" s="1072"/>
      <c r="AT76" s="1073"/>
      <c r="AU76" s="1074" t="s">
        <v>519</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594</v>
      </c>
      <c r="C77" s="1068"/>
      <c r="D77" s="1068"/>
      <c r="E77" s="1068"/>
      <c r="F77" s="1068"/>
      <c r="G77" s="1068"/>
      <c r="H77" s="1068"/>
      <c r="I77" s="1068"/>
      <c r="J77" s="1068"/>
      <c r="K77" s="1068"/>
      <c r="L77" s="1068"/>
      <c r="M77" s="1068"/>
      <c r="N77" s="1068"/>
      <c r="O77" s="1068"/>
      <c r="P77" s="1069"/>
      <c r="Q77" s="1071">
        <v>160</v>
      </c>
      <c r="R77" s="1072"/>
      <c r="S77" s="1072"/>
      <c r="T77" s="1072"/>
      <c r="U77" s="1073"/>
      <c r="V77" s="1074">
        <v>159</v>
      </c>
      <c r="W77" s="1072"/>
      <c r="X77" s="1072"/>
      <c r="Y77" s="1072"/>
      <c r="Z77" s="1073"/>
      <c r="AA77" s="1074">
        <v>1</v>
      </c>
      <c r="AB77" s="1072"/>
      <c r="AC77" s="1072"/>
      <c r="AD77" s="1072"/>
      <c r="AE77" s="1073"/>
      <c r="AF77" s="1074">
        <v>1</v>
      </c>
      <c r="AG77" s="1072"/>
      <c r="AH77" s="1072"/>
      <c r="AI77" s="1072"/>
      <c r="AJ77" s="1073"/>
      <c r="AK77" s="1074">
        <v>14</v>
      </c>
      <c r="AL77" s="1072"/>
      <c r="AM77" s="1072"/>
      <c r="AN77" s="1072"/>
      <c r="AO77" s="1073"/>
      <c r="AP77" s="1074" t="s">
        <v>519</v>
      </c>
      <c r="AQ77" s="1072"/>
      <c r="AR77" s="1072"/>
      <c r="AS77" s="1072"/>
      <c r="AT77" s="1073"/>
      <c r="AU77" s="1074" t="s">
        <v>519</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399</v>
      </c>
      <c r="B88" s="1037" t="s">
        <v>425</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8602</v>
      </c>
      <c r="AG88" s="1052"/>
      <c r="AH88" s="1052"/>
      <c r="AI88" s="1052"/>
      <c r="AJ88" s="1052"/>
      <c r="AK88" s="1056"/>
      <c r="AL88" s="1056"/>
      <c r="AM88" s="1056"/>
      <c r="AN88" s="1056"/>
      <c r="AO88" s="1056"/>
      <c r="AP88" s="1052">
        <v>6203</v>
      </c>
      <c r="AQ88" s="1052"/>
      <c r="AR88" s="1052"/>
      <c r="AS88" s="1052"/>
      <c r="AT88" s="1052"/>
      <c r="AU88" s="1052">
        <v>405</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399</v>
      </c>
      <c r="BR102" s="1037" t="s">
        <v>426</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427</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428</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431</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432</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433</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434</v>
      </c>
      <c r="AB109" s="987"/>
      <c r="AC109" s="987"/>
      <c r="AD109" s="987"/>
      <c r="AE109" s="988"/>
      <c r="AF109" s="989" t="s">
        <v>314</v>
      </c>
      <c r="AG109" s="987"/>
      <c r="AH109" s="987"/>
      <c r="AI109" s="987"/>
      <c r="AJ109" s="988"/>
      <c r="AK109" s="989" t="s">
        <v>313</v>
      </c>
      <c r="AL109" s="987"/>
      <c r="AM109" s="987"/>
      <c r="AN109" s="987"/>
      <c r="AO109" s="988"/>
      <c r="AP109" s="989" t="s">
        <v>435</v>
      </c>
      <c r="AQ109" s="987"/>
      <c r="AR109" s="987"/>
      <c r="AS109" s="987"/>
      <c r="AT109" s="1018"/>
      <c r="AU109" s="986" t="s">
        <v>433</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434</v>
      </c>
      <c r="BR109" s="987"/>
      <c r="BS109" s="987"/>
      <c r="BT109" s="987"/>
      <c r="BU109" s="988"/>
      <c r="BV109" s="989" t="s">
        <v>314</v>
      </c>
      <c r="BW109" s="987"/>
      <c r="BX109" s="987"/>
      <c r="BY109" s="987"/>
      <c r="BZ109" s="988"/>
      <c r="CA109" s="989" t="s">
        <v>313</v>
      </c>
      <c r="CB109" s="987"/>
      <c r="CC109" s="987"/>
      <c r="CD109" s="987"/>
      <c r="CE109" s="988"/>
      <c r="CF109" s="1025" t="s">
        <v>435</v>
      </c>
      <c r="CG109" s="1025"/>
      <c r="CH109" s="1025"/>
      <c r="CI109" s="1025"/>
      <c r="CJ109" s="1025"/>
      <c r="CK109" s="989" t="s">
        <v>436</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434</v>
      </c>
      <c r="DH109" s="987"/>
      <c r="DI109" s="987"/>
      <c r="DJ109" s="987"/>
      <c r="DK109" s="988"/>
      <c r="DL109" s="989" t="s">
        <v>314</v>
      </c>
      <c r="DM109" s="987"/>
      <c r="DN109" s="987"/>
      <c r="DO109" s="987"/>
      <c r="DP109" s="988"/>
      <c r="DQ109" s="989" t="s">
        <v>313</v>
      </c>
      <c r="DR109" s="987"/>
      <c r="DS109" s="987"/>
      <c r="DT109" s="987"/>
      <c r="DU109" s="988"/>
      <c r="DV109" s="989" t="s">
        <v>435</v>
      </c>
      <c r="DW109" s="987"/>
      <c r="DX109" s="987"/>
      <c r="DY109" s="987"/>
      <c r="DZ109" s="1018"/>
    </row>
    <row r="110" spans="1:131" s="247" customFormat="1" ht="26.25" customHeight="1" x14ac:dyDescent="0.15">
      <c r="A110" s="889" t="s">
        <v>437</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925771</v>
      </c>
      <c r="AB110" s="980"/>
      <c r="AC110" s="980"/>
      <c r="AD110" s="980"/>
      <c r="AE110" s="981"/>
      <c r="AF110" s="982">
        <v>879946</v>
      </c>
      <c r="AG110" s="980"/>
      <c r="AH110" s="980"/>
      <c r="AI110" s="980"/>
      <c r="AJ110" s="981"/>
      <c r="AK110" s="982">
        <v>843992</v>
      </c>
      <c r="AL110" s="980"/>
      <c r="AM110" s="980"/>
      <c r="AN110" s="980"/>
      <c r="AO110" s="981"/>
      <c r="AP110" s="983">
        <v>24.3</v>
      </c>
      <c r="AQ110" s="984"/>
      <c r="AR110" s="984"/>
      <c r="AS110" s="984"/>
      <c r="AT110" s="985"/>
      <c r="AU110" s="1019" t="s">
        <v>73</v>
      </c>
      <c r="AV110" s="1020"/>
      <c r="AW110" s="1020"/>
      <c r="AX110" s="1020"/>
      <c r="AY110" s="1020"/>
      <c r="AZ110" s="945" t="s">
        <v>438</v>
      </c>
      <c r="BA110" s="890"/>
      <c r="BB110" s="890"/>
      <c r="BC110" s="890"/>
      <c r="BD110" s="890"/>
      <c r="BE110" s="890"/>
      <c r="BF110" s="890"/>
      <c r="BG110" s="890"/>
      <c r="BH110" s="890"/>
      <c r="BI110" s="890"/>
      <c r="BJ110" s="890"/>
      <c r="BK110" s="890"/>
      <c r="BL110" s="890"/>
      <c r="BM110" s="890"/>
      <c r="BN110" s="890"/>
      <c r="BO110" s="890"/>
      <c r="BP110" s="891"/>
      <c r="BQ110" s="946">
        <v>9928783</v>
      </c>
      <c r="BR110" s="927"/>
      <c r="BS110" s="927"/>
      <c r="BT110" s="927"/>
      <c r="BU110" s="927"/>
      <c r="BV110" s="927">
        <v>9636366</v>
      </c>
      <c r="BW110" s="927"/>
      <c r="BX110" s="927"/>
      <c r="BY110" s="927"/>
      <c r="BZ110" s="927"/>
      <c r="CA110" s="927">
        <v>9410855</v>
      </c>
      <c r="CB110" s="927"/>
      <c r="CC110" s="927"/>
      <c r="CD110" s="927"/>
      <c r="CE110" s="927"/>
      <c r="CF110" s="951">
        <v>271.10000000000002</v>
      </c>
      <c r="CG110" s="952"/>
      <c r="CH110" s="952"/>
      <c r="CI110" s="952"/>
      <c r="CJ110" s="952"/>
      <c r="CK110" s="1015" t="s">
        <v>439</v>
      </c>
      <c r="CL110" s="901"/>
      <c r="CM110" s="976" t="s">
        <v>440</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441</v>
      </c>
      <c r="DH110" s="927"/>
      <c r="DI110" s="927"/>
      <c r="DJ110" s="927"/>
      <c r="DK110" s="927"/>
      <c r="DL110" s="927" t="s">
        <v>130</v>
      </c>
      <c r="DM110" s="927"/>
      <c r="DN110" s="927"/>
      <c r="DO110" s="927"/>
      <c r="DP110" s="927"/>
      <c r="DQ110" s="927" t="s">
        <v>130</v>
      </c>
      <c r="DR110" s="927"/>
      <c r="DS110" s="927"/>
      <c r="DT110" s="927"/>
      <c r="DU110" s="927"/>
      <c r="DV110" s="928" t="s">
        <v>130</v>
      </c>
      <c r="DW110" s="928"/>
      <c r="DX110" s="928"/>
      <c r="DY110" s="928"/>
      <c r="DZ110" s="929"/>
    </row>
    <row r="111" spans="1:131" s="247" customFormat="1" ht="26.25" customHeight="1" x14ac:dyDescent="0.15">
      <c r="A111" s="856" t="s">
        <v>442</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130</v>
      </c>
      <c r="AB111" s="1008"/>
      <c r="AC111" s="1008"/>
      <c r="AD111" s="1008"/>
      <c r="AE111" s="1009"/>
      <c r="AF111" s="1010" t="s">
        <v>130</v>
      </c>
      <c r="AG111" s="1008"/>
      <c r="AH111" s="1008"/>
      <c r="AI111" s="1008"/>
      <c r="AJ111" s="1009"/>
      <c r="AK111" s="1010" t="s">
        <v>130</v>
      </c>
      <c r="AL111" s="1008"/>
      <c r="AM111" s="1008"/>
      <c r="AN111" s="1008"/>
      <c r="AO111" s="1009"/>
      <c r="AP111" s="1011" t="s">
        <v>130</v>
      </c>
      <c r="AQ111" s="1012"/>
      <c r="AR111" s="1012"/>
      <c r="AS111" s="1012"/>
      <c r="AT111" s="1013"/>
      <c r="AU111" s="1021"/>
      <c r="AV111" s="1022"/>
      <c r="AW111" s="1022"/>
      <c r="AX111" s="1022"/>
      <c r="AY111" s="1022"/>
      <c r="AZ111" s="897" t="s">
        <v>443</v>
      </c>
      <c r="BA111" s="832"/>
      <c r="BB111" s="832"/>
      <c r="BC111" s="832"/>
      <c r="BD111" s="832"/>
      <c r="BE111" s="832"/>
      <c r="BF111" s="832"/>
      <c r="BG111" s="832"/>
      <c r="BH111" s="832"/>
      <c r="BI111" s="832"/>
      <c r="BJ111" s="832"/>
      <c r="BK111" s="832"/>
      <c r="BL111" s="832"/>
      <c r="BM111" s="832"/>
      <c r="BN111" s="832"/>
      <c r="BO111" s="832"/>
      <c r="BP111" s="833"/>
      <c r="BQ111" s="898" t="s">
        <v>130</v>
      </c>
      <c r="BR111" s="899"/>
      <c r="BS111" s="899"/>
      <c r="BT111" s="899"/>
      <c r="BU111" s="899"/>
      <c r="BV111" s="899" t="s">
        <v>130</v>
      </c>
      <c r="BW111" s="899"/>
      <c r="BX111" s="899"/>
      <c r="BY111" s="899"/>
      <c r="BZ111" s="899"/>
      <c r="CA111" s="899" t="s">
        <v>441</v>
      </c>
      <c r="CB111" s="899"/>
      <c r="CC111" s="899"/>
      <c r="CD111" s="899"/>
      <c r="CE111" s="899"/>
      <c r="CF111" s="960" t="s">
        <v>444</v>
      </c>
      <c r="CG111" s="961"/>
      <c r="CH111" s="961"/>
      <c r="CI111" s="961"/>
      <c r="CJ111" s="961"/>
      <c r="CK111" s="1016"/>
      <c r="CL111" s="903"/>
      <c r="CM111" s="906" t="s">
        <v>445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130</v>
      </c>
      <c r="DH111" s="899"/>
      <c r="DI111" s="899"/>
      <c r="DJ111" s="899"/>
      <c r="DK111" s="899"/>
      <c r="DL111" s="899" t="s">
        <v>444</v>
      </c>
      <c r="DM111" s="899"/>
      <c r="DN111" s="899"/>
      <c r="DO111" s="899"/>
      <c r="DP111" s="899"/>
      <c r="DQ111" s="899" t="s">
        <v>441</v>
      </c>
      <c r="DR111" s="899"/>
      <c r="DS111" s="899"/>
      <c r="DT111" s="899"/>
      <c r="DU111" s="899"/>
      <c r="DV111" s="876" t="s">
        <v>441</v>
      </c>
      <c r="DW111" s="876"/>
      <c r="DX111" s="876"/>
      <c r="DY111" s="876"/>
      <c r="DZ111" s="877"/>
    </row>
    <row r="112" spans="1:131" s="247" customFormat="1" ht="26.25" customHeight="1" x14ac:dyDescent="0.15">
      <c r="A112" s="1001" t="s">
        <v>446</v>
      </c>
      <c r="B112" s="1002"/>
      <c r="C112" s="832" t="s">
        <v>447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130</v>
      </c>
      <c r="AB112" s="862"/>
      <c r="AC112" s="862"/>
      <c r="AD112" s="862"/>
      <c r="AE112" s="863"/>
      <c r="AF112" s="864" t="s">
        <v>130</v>
      </c>
      <c r="AG112" s="862"/>
      <c r="AH112" s="862"/>
      <c r="AI112" s="862"/>
      <c r="AJ112" s="863"/>
      <c r="AK112" s="864" t="s">
        <v>448</v>
      </c>
      <c r="AL112" s="862"/>
      <c r="AM112" s="862"/>
      <c r="AN112" s="862"/>
      <c r="AO112" s="863"/>
      <c r="AP112" s="909" t="s">
        <v>441</v>
      </c>
      <c r="AQ112" s="910"/>
      <c r="AR112" s="910"/>
      <c r="AS112" s="910"/>
      <c r="AT112" s="911"/>
      <c r="AU112" s="1021"/>
      <c r="AV112" s="1022"/>
      <c r="AW112" s="1022"/>
      <c r="AX112" s="1022"/>
      <c r="AY112" s="1022"/>
      <c r="AZ112" s="897" t="s">
        <v>449</v>
      </c>
      <c r="BA112" s="832"/>
      <c r="BB112" s="832"/>
      <c r="BC112" s="832"/>
      <c r="BD112" s="832"/>
      <c r="BE112" s="832"/>
      <c r="BF112" s="832"/>
      <c r="BG112" s="832"/>
      <c r="BH112" s="832"/>
      <c r="BI112" s="832"/>
      <c r="BJ112" s="832"/>
      <c r="BK112" s="832"/>
      <c r="BL112" s="832"/>
      <c r="BM112" s="832"/>
      <c r="BN112" s="832"/>
      <c r="BO112" s="832"/>
      <c r="BP112" s="833"/>
      <c r="BQ112" s="898">
        <v>3668110</v>
      </c>
      <c r="BR112" s="899"/>
      <c r="BS112" s="899"/>
      <c r="BT112" s="899"/>
      <c r="BU112" s="899"/>
      <c r="BV112" s="899">
        <v>3817899</v>
      </c>
      <c r="BW112" s="899"/>
      <c r="BX112" s="899"/>
      <c r="BY112" s="899"/>
      <c r="BZ112" s="899"/>
      <c r="CA112" s="899">
        <v>3987575</v>
      </c>
      <c r="CB112" s="899"/>
      <c r="CC112" s="899"/>
      <c r="CD112" s="899"/>
      <c r="CE112" s="899"/>
      <c r="CF112" s="960">
        <v>114.9</v>
      </c>
      <c r="CG112" s="961"/>
      <c r="CH112" s="961"/>
      <c r="CI112" s="961"/>
      <c r="CJ112" s="961"/>
      <c r="CK112" s="1016"/>
      <c r="CL112" s="903"/>
      <c r="CM112" s="906" t="s">
        <v>450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448</v>
      </c>
      <c r="DH112" s="899"/>
      <c r="DI112" s="899"/>
      <c r="DJ112" s="899"/>
      <c r="DK112" s="899"/>
      <c r="DL112" s="899" t="s">
        <v>448</v>
      </c>
      <c r="DM112" s="899"/>
      <c r="DN112" s="899"/>
      <c r="DO112" s="899"/>
      <c r="DP112" s="899"/>
      <c r="DQ112" s="899" t="s">
        <v>444</v>
      </c>
      <c r="DR112" s="899"/>
      <c r="DS112" s="899"/>
      <c r="DT112" s="899"/>
      <c r="DU112" s="899"/>
      <c r="DV112" s="876" t="s">
        <v>448</v>
      </c>
      <c r="DW112" s="876"/>
      <c r="DX112" s="876"/>
      <c r="DY112" s="876"/>
      <c r="DZ112" s="877"/>
    </row>
    <row r="113" spans="1:130" s="247" customFormat="1" ht="26.25" customHeight="1" x14ac:dyDescent="0.15">
      <c r="A113" s="1003"/>
      <c r="B113" s="1004"/>
      <c r="C113" s="832" t="s">
        <v>451</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243640</v>
      </c>
      <c r="AB113" s="1008"/>
      <c r="AC113" s="1008"/>
      <c r="AD113" s="1008"/>
      <c r="AE113" s="1009"/>
      <c r="AF113" s="1010">
        <v>276183</v>
      </c>
      <c r="AG113" s="1008"/>
      <c r="AH113" s="1008"/>
      <c r="AI113" s="1008"/>
      <c r="AJ113" s="1009"/>
      <c r="AK113" s="1010">
        <v>283256</v>
      </c>
      <c r="AL113" s="1008"/>
      <c r="AM113" s="1008"/>
      <c r="AN113" s="1008"/>
      <c r="AO113" s="1009"/>
      <c r="AP113" s="1011">
        <v>8.1999999999999993</v>
      </c>
      <c r="AQ113" s="1012"/>
      <c r="AR113" s="1012"/>
      <c r="AS113" s="1012"/>
      <c r="AT113" s="1013"/>
      <c r="AU113" s="1021"/>
      <c r="AV113" s="1022"/>
      <c r="AW113" s="1022"/>
      <c r="AX113" s="1022"/>
      <c r="AY113" s="1022"/>
      <c r="AZ113" s="897" t="s">
        <v>452</v>
      </c>
      <c r="BA113" s="832"/>
      <c r="BB113" s="832"/>
      <c r="BC113" s="832"/>
      <c r="BD113" s="832"/>
      <c r="BE113" s="832"/>
      <c r="BF113" s="832"/>
      <c r="BG113" s="832"/>
      <c r="BH113" s="832"/>
      <c r="BI113" s="832"/>
      <c r="BJ113" s="832"/>
      <c r="BK113" s="832"/>
      <c r="BL113" s="832"/>
      <c r="BM113" s="832"/>
      <c r="BN113" s="832"/>
      <c r="BO113" s="832"/>
      <c r="BP113" s="833"/>
      <c r="BQ113" s="898">
        <v>347419</v>
      </c>
      <c r="BR113" s="899"/>
      <c r="BS113" s="899"/>
      <c r="BT113" s="899"/>
      <c r="BU113" s="899"/>
      <c r="BV113" s="899">
        <v>358997</v>
      </c>
      <c r="BW113" s="899"/>
      <c r="BX113" s="899"/>
      <c r="BY113" s="899"/>
      <c r="BZ113" s="899"/>
      <c r="CA113" s="899">
        <v>404811</v>
      </c>
      <c r="CB113" s="899"/>
      <c r="CC113" s="899"/>
      <c r="CD113" s="899"/>
      <c r="CE113" s="899"/>
      <c r="CF113" s="960">
        <v>11.7</v>
      </c>
      <c r="CG113" s="961"/>
      <c r="CH113" s="961"/>
      <c r="CI113" s="961"/>
      <c r="CJ113" s="961"/>
      <c r="CK113" s="1016"/>
      <c r="CL113" s="903"/>
      <c r="CM113" s="906" t="s">
        <v>453</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441</v>
      </c>
      <c r="DH113" s="862"/>
      <c r="DI113" s="862"/>
      <c r="DJ113" s="862"/>
      <c r="DK113" s="863"/>
      <c r="DL113" s="864" t="s">
        <v>444</v>
      </c>
      <c r="DM113" s="862"/>
      <c r="DN113" s="862"/>
      <c r="DO113" s="862"/>
      <c r="DP113" s="863"/>
      <c r="DQ113" s="864" t="s">
        <v>444</v>
      </c>
      <c r="DR113" s="862"/>
      <c r="DS113" s="862"/>
      <c r="DT113" s="862"/>
      <c r="DU113" s="863"/>
      <c r="DV113" s="909" t="s">
        <v>130</v>
      </c>
      <c r="DW113" s="910"/>
      <c r="DX113" s="910"/>
      <c r="DY113" s="910"/>
      <c r="DZ113" s="911"/>
    </row>
    <row r="114" spans="1:130" s="247" customFormat="1" ht="26.25" customHeight="1" x14ac:dyDescent="0.15">
      <c r="A114" s="1003"/>
      <c r="B114" s="1004"/>
      <c r="C114" s="832" t="s">
        <v>454</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45872</v>
      </c>
      <c r="AB114" s="862"/>
      <c r="AC114" s="862"/>
      <c r="AD114" s="862"/>
      <c r="AE114" s="863"/>
      <c r="AF114" s="864">
        <v>52364</v>
      </c>
      <c r="AG114" s="862"/>
      <c r="AH114" s="862"/>
      <c r="AI114" s="862"/>
      <c r="AJ114" s="863"/>
      <c r="AK114" s="864">
        <v>56843</v>
      </c>
      <c r="AL114" s="862"/>
      <c r="AM114" s="862"/>
      <c r="AN114" s="862"/>
      <c r="AO114" s="863"/>
      <c r="AP114" s="909">
        <v>1.6</v>
      </c>
      <c r="AQ114" s="910"/>
      <c r="AR114" s="910"/>
      <c r="AS114" s="910"/>
      <c r="AT114" s="911"/>
      <c r="AU114" s="1021"/>
      <c r="AV114" s="1022"/>
      <c r="AW114" s="1022"/>
      <c r="AX114" s="1022"/>
      <c r="AY114" s="1022"/>
      <c r="AZ114" s="897" t="s">
        <v>455</v>
      </c>
      <c r="BA114" s="832"/>
      <c r="BB114" s="832"/>
      <c r="BC114" s="832"/>
      <c r="BD114" s="832"/>
      <c r="BE114" s="832"/>
      <c r="BF114" s="832"/>
      <c r="BG114" s="832"/>
      <c r="BH114" s="832"/>
      <c r="BI114" s="832"/>
      <c r="BJ114" s="832"/>
      <c r="BK114" s="832"/>
      <c r="BL114" s="832"/>
      <c r="BM114" s="832"/>
      <c r="BN114" s="832"/>
      <c r="BO114" s="832"/>
      <c r="BP114" s="833"/>
      <c r="BQ114" s="898">
        <v>927715</v>
      </c>
      <c r="BR114" s="899"/>
      <c r="BS114" s="899"/>
      <c r="BT114" s="899"/>
      <c r="BU114" s="899"/>
      <c r="BV114" s="899">
        <v>890660</v>
      </c>
      <c r="BW114" s="899"/>
      <c r="BX114" s="899"/>
      <c r="BY114" s="899"/>
      <c r="BZ114" s="899"/>
      <c r="CA114" s="899">
        <v>861633</v>
      </c>
      <c r="CB114" s="899"/>
      <c r="CC114" s="899"/>
      <c r="CD114" s="899"/>
      <c r="CE114" s="899"/>
      <c r="CF114" s="960">
        <v>24.8</v>
      </c>
      <c r="CG114" s="961"/>
      <c r="CH114" s="961"/>
      <c r="CI114" s="961"/>
      <c r="CJ114" s="961"/>
      <c r="CK114" s="1016"/>
      <c r="CL114" s="903"/>
      <c r="CM114" s="906" t="s">
        <v>456</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130</v>
      </c>
      <c r="DH114" s="862"/>
      <c r="DI114" s="862"/>
      <c r="DJ114" s="862"/>
      <c r="DK114" s="863"/>
      <c r="DL114" s="864" t="s">
        <v>441</v>
      </c>
      <c r="DM114" s="862"/>
      <c r="DN114" s="862"/>
      <c r="DO114" s="862"/>
      <c r="DP114" s="863"/>
      <c r="DQ114" s="864" t="s">
        <v>441</v>
      </c>
      <c r="DR114" s="862"/>
      <c r="DS114" s="862"/>
      <c r="DT114" s="862"/>
      <c r="DU114" s="863"/>
      <c r="DV114" s="909" t="s">
        <v>130</v>
      </c>
      <c r="DW114" s="910"/>
      <c r="DX114" s="910"/>
      <c r="DY114" s="910"/>
      <c r="DZ114" s="911"/>
    </row>
    <row r="115" spans="1:130" s="247" customFormat="1" ht="26.25" customHeight="1" x14ac:dyDescent="0.15">
      <c r="A115" s="1003"/>
      <c r="B115" s="1004"/>
      <c r="C115" s="832" t="s">
        <v>457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4131</v>
      </c>
      <c r="AB115" s="1008"/>
      <c r="AC115" s="1008"/>
      <c r="AD115" s="1008"/>
      <c r="AE115" s="1009"/>
      <c r="AF115" s="1010">
        <v>8</v>
      </c>
      <c r="AG115" s="1008"/>
      <c r="AH115" s="1008"/>
      <c r="AI115" s="1008"/>
      <c r="AJ115" s="1009"/>
      <c r="AK115" s="1010">
        <v>7</v>
      </c>
      <c r="AL115" s="1008"/>
      <c r="AM115" s="1008"/>
      <c r="AN115" s="1008"/>
      <c r="AO115" s="1009"/>
      <c r="AP115" s="1011">
        <v>0</v>
      </c>
      <c r="AQ115" s="1012"/>
      <c r="AR115" s="1012"/>
      <c r="AS115" s="1012"/>
      <c r="AT115" s="1013"/>
      <c r="AU115" s="1021"/>
      <c r="AV115" s="1022"/>
      <c r="AW115" s="1022"/>
      <c r="AX115" s="1022"/>
      <c r="AY115" s="1022"/>
      <c r="AZ115" s="897" t="s">
        <v>458</v>
      </c>
      <c r="BA115" s="832"/>
      <c r="BB115" s="832"/>
      <c r="BC115" s="832"/>
      <c r="BD115" s="832"/>
      <c r="BE115" s="832"/>
      <c r="BF115" s="832"/>
      <c r="BG115" s="832"/>
      <c r="BH115" s="832"/>
      <c r="BI115" s="832"/>
      <c r="BJ115" s="832"/>
      <c r="BK115" s="832"/>
      <c r="BL115" s="832"/>
      <c r="BM115" s="832"/>
      <c r="BN115" s="832"/>
      <c r="BO115" s="832"/>
      <c r="BP115" s="833"/>
      <c r="BQ115" s="898" t="s">
        <v>441</v>
      </c>
      <c r="BR115" s="899"/>
      <c r="BS115" s="899"/>
      <c r="BT115" s="899"/>
      <c r="BU115" s="899"/>
      <c r="BV115" s="899" t="s">
        <v>441</v>
      </c>
      <c r="BW115" s="899"/>
      <c r="BX115" s="899"/>
      <c r="BY115" s="899"/>
      <c r="BZ115" s="899"/>
      <c r="CA115" s="899" t="s">
        <v>130</v>
      </c>
      <c r="CB115" s="899"/>
      <c r="CC115" s="899"/>
      <c r="CD115" s="899"/>
      <c r="CE115" s="899"/>
      <c r="CF115" s="960" t="s">
        <v>441</v>
      </c>
      <c r="CG115" s="961"/>
      <c r="CH115" s="961"/>
      <c r="CI115" s="961"/>
      <c r="CJ115" s="961"/>
      <c r="CK115" s="1016"/>
      <c r="CL115" s="903"/>
      <c r="CM115" s="897" t="s">
        <v>459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444</v>
      </c>
      <c r="DH115" s="862"/>
      <c r="DI115" s="862"/>
      <c r="DJ115" s="862"/>
      <c r="DK115" s="863"/>
      <c r="DL115" s="864" t="s">
        <v>444</v>
      </c>
      <c r="DM115" s="862"/>
      <c r="DN115" s="862"/>
      <c r="DO115" s="862"/>
      <c r="DP115" s="863"/>
      <c r="DQ115" s="864" t="s">
        <v>441</v>
      </c>
      <c r="DR115" s="862"/>
      <c r="DS115" s="862"/>
      <c r="DT115" s="862"/>
      <c r="DU115" s="863"/>
      <c r="DV115" s="909" t="s">
        <v>444</v>
      </c>
      <c r="DW115" s="910"/>
      <c r="DX115" s="910"/>
      <c r="DY115" s="910"/>
      <c r="DZ115" s="911"/>
    </row>
    <row r="116" spans="1:130" s="247" customFormat="1" ht="26.25" customHeight="1" x14ac:dyDescent="0.15">
      <c r="A116" s="1005"/>
      <c r="B116" s="1006"/>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1455</v>
      </c>
      <c r="AB116" s="862"/>
      <c r="AC116" s="862"/>
      <c r="AD116" s="862"/>
      <c r="AE116" s="863"/>
      <c r="AF116" s="864">
        <v>1085</v>
      </c>
      <c r="AG116" s="862"/>
      <c r="AH116" s="862"/>
      <c r="AI116" s="862"/>
      <c r="AJ116" s="863"/>
      <c r="AK116" s="864">
        <v>1347</v>
      </c>
      <c r="AL116" s="862"/>
      <c r="AM116" s="862"/>
      <c r="AN116" s="862"/>
      <c r="AO116" s="863"/>
      <c r="AP116" s="909">
        <v>0</v>
      </c>
      <c r="AQ116" s="910"/>
      <c r="AR116" s="910"/>
      <c r="AS116" s="910"/>
      <c r="AT116" s="911"/>
      <c r="AU116" s="1021"/>
      <c r="AV116" s="1022"/>
      <c r="AW116" s="1022"/>
      <c r="AX116" s="1022"/>
      <c r="AY116" s="1022"/>
      <c r="AZ116" s="948" t="s">
        <v>461</v>
      </c>
      <c r="BA116" s="949"/>
      <c r="BB116" s="949"/>
      <c r="BC116" s="949"/>
      <c r="BD116" s="949"/>
      <c r="BE116" s="949"/>
      <c r="BF116" s="949"/>
      <c r="BG116" s="949"/>
      <c r="BH116" s="949"/>
      <c r="BI116" s="949"/>
      <c r="BJ116" s="949"/>
      <c r="BK116" s="949"/>
      <c r="BL116" s="949"/>
      <c r="BM116" s="949"/>
      <c r="BN116" s="949"/>
      <c r="BO116" s="949"/>
      <c r="BP116" s="950"/>
      <c r="BQ116" s="898" t="s">
        <v>441</v>
      </c>
      <c r="BR116" s="899"/>
      <c r="BS116" s="899"/>
      <c r="BT116" s="899"/>
      <c r="BU116" s="899"/>
      <c r="BV116" s="899" t="s">
        <v>130</v>
      </c>
      <c r="BW116" s="899"/>
      <c r="BX116" s="899"/>
      <c r="BY116" s="899"/>
      <c r="BZ116" s="899"/>
      <c r="CA116" s="899" t="s">
        <v>444</v>
      </c>
      <c r="CB116" s="899"/>
      <c r="CC116" s="899"/>
      <c r="CD116" s="899"/>
      <c r="CE116" s="899"/>
      <c r="CF116" s="960" t="s">
        <v>130</v>
      </c>
      <c r="CG116" s="961"/>
      <c r="CH116" s="961"/>
      <c r="CI116" s="961"/>
      <c r="CJ116" s="961"/>
      <c r="CK116" s="1016"/>
      <c r="CL116" s="903"/>
      <c r="CM116" s="906" t="s">
        <v>462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441</v>
      </c>
      <c r="DH116" s="862"/>
      <c r="DI116" s="862"/>
      <c r="DJ116" s="862"/>
      <c r="DK116" s="863"/>
      <c r="DL116" s="864" t="s">
        <v>444</v>
      </c>
      <c r="DM116" s="862"/>
      <c r="DN116" s="862"/>
      <c r="DO116" s="862"/>
      <c r="DP116" s="863"/>
      <c r="DQ116" s="864" t="s">
        <v>441</v>
      </c>
      <c r="DR116" s="862"/>
      <c r="DS116" s="862"/>
      <c r="DT116" s="862"/>
      <c r="DU116" s="863"/>
      <c r="DV116" s="909" t="s">
        <v>444</v>
      </c>
      <c r="DW116" s="910"/>
      <c r="DX116" s="910"/>
      <c r="DY116" s="910"/>
      <c r="DZ116" s="911"/>
    </row>
    <row r="117" spans="1:130" s="247" customFormat="1" ht="26.25" customHeight="1" x14ac:dyDescent="0.15">
      <c r="A117" s="986" t="s">
        <v>190</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463</v>
      </c>
      <c r="Z117" s="988"/>
      <c r="AA117" s="993">
        <v>1220869</v>
      </c>
      <c r="AB117" s="994"/>
      <c r="AC117" s="994"/>
      <c r="AD117" s="994"/>
      <c r="AE117" s="995"/>
      <c r="AF117" s="996">
        <v>1209586</v>
      </c>
      <c r="AG117" s="994"/>
      <c r="AH117" s="994"/>
      <c r="AI117" s="994"/>
      <c r="AJ117" s="995"/>
      <c r="AK117" s="996">
        <v>1185445</v>
      </c>
      <c r="AL117" s="994"/>
      <c r="AM117" s="994"/>
      <c r="AN117" s="994"/>
      <c r="AO117" s="995"/>
      <c r="AP117" s="997"/>
      <c r="AQ117" s="998"/>
      <c r="AR117" s="998"/>
      <c r="AS117" s="998"/>
      <c r="AT117" s="999"/>
      <c r="AU117" s="1021"/>
      <c r="AV117" s="1022"/>
      <c r="AW117" s="1022"/>
      <c r="AX117" s="1022"/>
      <c r="AY117" s="1022"/>
      <c r="AZ117" s="948" t="s">
        <v>464</v>
      </c>
      <c r="BA117" s="949"/>
      <c r="BB117" s="949"/>
      <c r="BC117" s="949"/>
      <c r="BD117" s="949"/>
      <c r="BE117" s="949"/>
      <c r="BF117" s="949"/>
      <c r="BG117" s="949"/>
      <c r="BH117" s="949"/>
      <c r="BI117" s="949"/>
      <c r="BJ117" s="949"/>
      <c r="BK117" s="949"/>
      <c r="BL117" s="949"/>
      <c r="BM117" s="949"/>
      <c r="BN117" s="949"/>
      <c r="BO117" s="949"/>
      <c r="BP117" s="950"/>
      <c r="BQ117" s="898" t="s">
        <v>441</v>
      </c>
      <c r="BR117" s="899"/>
      <c r="BS117" s="899"/>
      <c r="BT117" s="899"/>
      <c r="BU117" s="899"/>
      <c r="BV117" s="899" t="s">
        <v>130</v>
      </c>
      <c r="BW117" s="899"/>
      <c r="BX117" s="899"/>
      <c r="BY117" s="899"/>
      <c r="BZ117" s="899"/>
      <c r="CA117" s="899" t="s">
        <v>130</v>
      </c>
      <c r="CB117" s="899"/>
      <c r="CC117" s="899"/>
      <c r="CD117" s="899"/>
      <c r="CE117" s="899"/>
      <c r="CF117" s="960" t="s">
        <v>130</v>
      </c>
      <c r="CG117" s="961"/>
      <c r="CH117" s="961"/>
      <c r="CI117" s="961"/>
      <c r="CJ117" s="961"/>
      <c r="CK117" s="1016"/>
      <c r="CL117" s="903"/>
      <c r="CM117" s="906" t="s">
        <v>465</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130</v>
      </c>
      <c r="DH117" s="862"/>
      <c r="DI117" s="862"/>
      <c r="DJ117" s="862"/>
      <c r="DK117" s="863"/>
      <c r="DL117" s="864" t="s">
        <v>130</v>
      </c>
      <c r="DM117" s="862"/>
      <c r="DN117" s="862"/>
      <c r="DO117" s="862"/>
      <c r="DP117" s="863"/>
      <c r="DQ117" s="864" t="s">
        <v>444</v>
      </c>
      <c r="DR117" s="862"/>
      <c r="DS117" s="862"/>
      <c r="DT117" s="862"/>
      <c r="DU117" s="863"/>
      <c r="DV117" s="909" t="s">
        <v>130</v>
      </c>
      <c r="DW117" s="910"/>
      <c r="DX117" s="910"/>
      <c r="DY117" s="910"/>
      <c r="DZ117" s="911"/>
    </row>
    <row r="118" spans="1:130" s="247" customFormat="1" ht="26.25" customHeight="1" x14ac:dyDescent="0.15">
      <c r="A118" s="986" t="s">
        <v>436</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434</v>
      </c>
      <c r="AB118" s="987"/>
      <c r="AC118" s="987"/>
      <c r="AD118" s="987"/>
      <c r="AE118" s="988"/>
      <c r="AF118" s="989" t="s">
        <v>314</v>
      </c>
      <c r="AG118" s="987"/>
      <c r="AH118" s="987"/>
      <c r="AI118" s="987"/>
      <c r="AJ118" s="988"/>
      <c r="AK118" s="989" t="s">
        <v>313</v>
      </c>
      <c r="AL118" s="987"/>
      <c r="AM118" s="987"/>
      <c r="AN118" s="987"/>
      <c r="AO118" s="988"/>
      <c r="AP118" s="990" t="s">
        <v>435</v>
      </c>
      <c r="AQ118" s="991"/>
      <c r="AR118" s="991"/>
      <c r="AS118" s="991"/>
      <c r="AT118" s="992"/>
      <c r="AU118" s="1021"/>
      <c r="AV118" s="1022"/>
      <c r="AW118" s="1022"/>
      <c r="AX118" s="1022"/>
      <c r="AY118" s="1022"/>
      <c r="AZ118" s="964" t="s">
        <v>466</v>
      </c>
      <c r="BA118" s="965"/>
      <c r="BB118" s="965"/>
      <c r="BC118" s="965"/>
      <c r="BD118" s="965"/>
      <c r="BE118" s="965"/>
      <c r="BF118" s="965"/>
      <c r="BG118" s="965"/>
      <c r="BH118" s="965"/>
      <c r="BI118" s="965"/>
      <c r="BJ118" s="965"/>
      <c r="BK118" s="965"/>
      <c r="BL118" s="965"/>
      <c r="BM118" s="965"/>
      <c r="BN118" s="965"/>
      <c r="BO118" s="965"/>
      <c r="BP118" s="966"/>
      <c r="BQ118" s="967" t="s">
        <v>130</v>
      </c>
      <c r="BR118" s="930"/>
      <c r="BS118" s="930"/>
      <c r="BT118" s="930"/>
      <c r="BU118" s="930"/>
      <c r="BV118" s="930" t="s">
        <v>441</v>
      </c>
      <c r="BW118" s="930"/>
      <c r="BX118" s="930"/>
      <c r="BY118" s="930"/>
      <c r="BZ118" s="930"/>
      <c r="CA118" s="930" t="s">
        <v>130</v>
      </c>
      <c r="CB118" s="930"/>
      <c r="CC118" s="930"/>
      <c r="CD118" s="930"/>
      <c r="CE118" s="930"/>
      <c r="CF118" s="960" t="s">
        <v>130</v>
      </c>
      <c r="CG118" s="961"/>
      <c r="CH118" s="961"/>
      <c r="CI118" s="961"/>
      <c r="CJ118" s="961"/>
      <c r="CK118" s="1016"/>
      <c r="CL118" s="903"/>
      <c r="CM118" s="906" t="s">
        <v>467</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441</v>
      </c>
      <c r="DH118" s="862"/>
      <c r="DI118" s="862"/>
      <c r="DJ118" s="862"/>
      <c r="DK118" s="863"/>
      <c r="DL118" s="864" t="s">
        <v>130</v>
      </c>
      <c r="DM118" s="862"/>
      <c r="DN118" s="862"/>
      <c r="DO118" s="862"/>
      <c r="DP118" s="863"/>
      <c r="DQ118" s="864" t="s">
        <v>441</v>
      </c>
      <c r="DR118" s="862"/>
      <c r="DS118" s="862"/>
      <c r="DT118" s="862"/>
      <c r="DU118" s="863"/>
      <c r="DV118" s="909" t="s">
        <v>444</v>
      </c>
      <c r="DW118" s="910"/>
      <c r="DX118" s="910"/>
      <c r="DY118" s="910"/>
      <c r="DZ118" s="911"/>
    </row>
    <row r="119" spans="1:130" s="247" customFormat="1" ht="26.25" customHeight="1" x14ac:dyDescent="0.15">
      <c r="A119" s="900" t="s">
        <v>439</v>
      </c>
      <c r="B119" s="901"/>
      <c r="C119" s="976" t="s">
        <v>440</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130</v>
      </c>
      <c r="AB119" s="980"/>
      <c r="AC119" s="980"/>
      <c r="AD119" s="980"/>
      <c r="AE119" s="981"/>
      <c r="AF119" s="982" t="s">
        <v>441</v>
      </c>
      <c r="AG119" s="980"/>
      <c r="AH119" s="980"/>
      <c r="AI119" s="980"/>
      <c r="AJ119" s="981"/>
      <c r="AK119" s="982" t="s">
        <v>130</v>
      </c>
      <c r="AL119" s="980"/>
      <c r="AM119" s="980"/>
      <c r="AN119" s="980"/>
      <c r="AO119" s="981"/>
      <c r="AP119" s="983" t="s">
        <v>444</v>
      </c>
      <c r="AQ119" s="984"/>
      <c r="AR119" s="984"/>
      <c r="AS119" s="984"/>
      <c r="AT119" s="985"/>
      <c r="AU119" s="1023"/>
      <c r="AV119" s="1024"/>
      <c r="AW119" s="1024"/>
      <c r="AX119" s="1024"/>
      <c r="AY119" s="1024"/>
      <c r="AZ119" s="278" t="s">
        <v>190</v>
      </c>
      <c r="BA119" s="278"/>
      <c r="BB119" s="278"/>
      <c r="BC119" s="278"/>
      <c r="BD119" s="278"/>
      <c r="BE119" s="278"/>
      <c r="BF119" s="278"/>
      <c r="BG119" s="278"/>
      <c r="BH119" s="278"/>
      <c r="BI119" s="278"/>
      <c r="BJ119" s="278"/>
      <c r="BK119" s="278"/>
      <c r="BL119" s="278"/>
      <c r="BM119" s="278"/>
      <c r="BN119" s="278"/>
      <c r="BO119" s="962" t="s">
        <v>468</v>
      </c>
      <c r="BP119" s="963"/>
      <c r="BQ119" s="967">
        <v>14872027</v>
      </c>
      <c r="BR119" s="930"/>
      <c r="BS119" s="930"/>
      <c r="BT119" s="930"/>
      <c r="BU119" s="930"/>
      <c r="BV119" s="930">
        <v>14703922</v>
      </c>
      <c r="BW119" s="930"/>
      <c r="BX119" s="930"/>
      <c r="BY119" s="930"/>
      <c r="BZ119" s="930"/>
      <c r="CA119" s="930">
        <v>14664874</v>
      </c>
      <c r="CB119" s="930"/>
      <c r="CC119" s="930"/>
      <c r="CD119" s="930"/>
      <c r="CE119" s="930"/>
      <c r="CF119" s="828"/>
      <c r="CG119" s="829"/>
      <c r="CH119" s="829"/>
      <c r="CI119" s="829"/>
      <c r="CJ119" s="919"/>
      <c r="CK119" s="1017"/>
      <c r="CL119" s="905"/>
      <c r="CM119" s="923" t="s">
        <v>469</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444</v>
      </c>
      <c r="DH119" s="845"/>
      <c r="DI119" s="845"/>
      <c r="DJ119" s="845"/>
      <c r="DK119" s="846"/>
      <c r="DL119" s="847" t="s">
        <v>130</v>
      </c>
      <c r="DM119" s="845"/>
      <c r="DN119" s="845"/>
      <c r="DO119" s="845"/>
      <c r="DP119" s="846"/>
      <c r="DQ119" s="847" t="s">
        <v>444</v>
      </c>
      <c r="DR119" s="845"/>
      <c r="DS119" s="845"/>
      <c r="DT119" s="845"/>
      <c r="DU119" s="846"/>
      <c r="DV119" s="933" t="s">
        <v>444</v>
      </c>
      <c r="DW119" s="934"/>
      <c r="DX119" s="934"/>
      <c r="DY119" s="934"/>
      <c r="DZ119" s="935"/>
    </row>
    <row r="120" spans="1:130" s="247" customFormat="1" ht="26.25" customHeight="1" x14ac:dyDescent="0.15">
      <c r="A120" s="902"/>
      <c r="B120" s="903"/>
      <c r="C120" s="906" t="s">
        <v>445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444</v>
      </c>
      <c r="AB120" s="862"/>
      <c r="AC120" s="862"/>
      <c r="AD120" s="862"/>
      <c r="AE120" s="863"/>
      <c r="AF120" s="864" t="s">
        <v>444</v>
      </c>
      <c r="AG120" s="862"/>
      <c r="AH120" s="862"/>
      <c r="AI120" s="862"/>
      <c r="AJ120" s="863"/>
      <c r="AK120" s="864" t="s">
        <v>444</v>
      </c>
      <c r="AL120" s="862"/>
      <c r="AM120" s="862"/>
      <c r="AN120" s="862"/>
      <c r="AO120" s="863"/>
      <c r="AP120" s="909" t="s">
        <v>130</v>
      </c>
      <c r="AQ120" s="910"/>
      <c r="AR120" s="910"/>
      <c r="AS120" s="910"/>
      <c r="AT120" s="911"/>
      <c r="AU120" s="968" t="s">
        <v>470</v>
      </c>
      <c r="AV120" s="969"/>
      <c r="AW120" s="969"/>
      <c r="AX120" s="969"/>
      <c r="AY120" s="970"/>
      <c r="AZ120" s="945" t="s">
        <v>471</v>
      </c>
      <c r="BA120" s="890"/>
      <c r="BB120" s="890"/>
      <c r="BC120" s="890"/>
      <c r="BD120" s="890"/>
      <c r="BE120" s="890"/>
      <c r="BF120" s="890"/>
      <c r="BG120" s="890"/>
      <c r="BH120" s="890"/>
      <c r="BI120" s="890"/>
      <c r="BJ120" s="890"/>
      <c r="BK120" s="890"/>
      <c r="BL120" s="890"/>
      <c r="BM120" s="890"/>
      <c r="BN120" s="890"/>
      <c r="BO120" s="890"/>
      <c r="BP120" s="891"/>
      <c r="BQ120" s="946">
        <v>711680</v>
      </c>
      <c r="BR120" s="927"/>
      <c r="BS120" s="927"/>
      <c r="BT120" s="927"/>
      <c r="BU120" s="927"/>
      <c r="BV120" s="927">
        <v>824453</v>
      </c>
      <c r="BW120" s="927"/>
      <c r="BX120" s="927"/>
      <c r="BY120" s="927"/>
      <c r="BZ120" s="927"/>
      <c r="CA120" s="927">
        <v>938644</v>
      </c>
      <c r="CB120" s="927"/>
      <c r="CC120" s="927"/>
      <c r="CD120" s="927"/>
      <c r="CE120" s="927"/>
      <c r="CF120" s="951">
        <v>27</v>
      </c>
      <c r="CG120" s="952"/>
      <c r="CH120" s="952"/>
      <c r="CI120" s="952"/>
      <c r="CJ120" s="952"/>
      <c r="CK120" s="953" t="s">
        <v>472</v>
      </c>
      <c r="CL120" s="937"/>
      <c r="CM120" s="937"/>
      <c r="CN120" s="937"/>
      <c r="CO120" s="938"/>
      <c r="CP120" s="957" t="s">
        <v>473</v>
      </c>
      <c r="CQ120" s="958"/>
      <c r="CR120" s="958"/>
      <c r="CS120" s="958"/>
      <c r="CT120" s="958"/>
      <c r="CU120" s="958"/>
      <c r="CV120" s="958"/>
      <c r="CW120" s="958"/>
      <c r="CX120" s="958"/>
      <c r="CY120" s="958"/>
      <c r="CZ120" s="958"/>
      <c r="DA120" s="958"/>
      <c r="DB120" s="958"/>
      <c r="DC120" s="958"/>
      <c r="DD120" s="958"/>
      <c r="DE120" s="958"/>
      <c r="DF120" s="959"/>
      <c r="DG120" s="946">
        <v>2407391</v>
      </c>
      <c r="DH120" s="927"/>
      <c r="DI120" s="927"/>
      <c r="DJ120" s="927"/>
      <c r="DK120" s="927"/>
      <c r="DL120" s="927">
        <v>2410462</v>
      </c>
      <c r="DM120" s="927"/>
      <c r="DN120" s="927"/>
      <c r="DO120" s="927"/>
      <c r="DP120" s="927"/>
      <c r="DQ120" s="927">
        <v>2445224</v>
      </c>
      <c r="DR120" s="927"/>
      <c r="DS120" s="927"/>
      <c r="DT120" s="927"/>
      <c r="DU120" s="927"/>
      <c r="DV120" s="928">
        <v>70.400000000000006</v>
      </c>
      <c r="DW120" s="928"/>
      <c r="DX120" s="928"/>
      <c r="DY120" s="928"/>
      <c r="DZ120" s="929"/>
    </row>
    <row r="121" spans="1:130" s="247" customFormat="1" ht="26.25" customHeight="1" x14ac:dyDescent="0.15">
      <c r="A121" s="902"/>
      <c r="B121" s="903"/>
      <c r="C121" s="948" t="s">
        <v>474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4122</v>
      </c>
      <c r="AB121" s="862"/>
      <c r="AC121" s="862"/>
      <c r="AD121" s="862"/>
      <c r="AE121" s="863"/>
      <c r="AF121" s="864" t="s">
        <v>130</v>
      </c>
      <c r="AG121" s="862"/>
      <c r="AH121" s="862"/>
      <c r="AI121" s="862"/>
      <c r="AJ121" s="863"/>
      <c r="AK121" s="864" t="s">
        <v>444</v>
      </c>
      <c r="AL121" s="862"/>
      <c r="AM121" s="862"/>
      <c r="AN121" s="862"/>
      <c r="AO121" s="863"/>
      <c r="AP121" s="909" t="s">
        <v>130</v>
      </c>
      <c r="AQ121" s="910"/>
      <c r="AR121" s="910"/>
      <c r="AS121" s="910"/>
      <c r="AT121" s="911"/>
      <c r="AU121" s="971"/>
      <c r="AV121" s="972"/>
      <c r="AW121" s="972"/>
      <c r="AX121" s="972"/>
      <c r="AY121" s="973"/>
      <c r="AZ121" s="897" t="s">
        <v>475</v>
      </c>
      <c r="BA121" s="832"/>
      <c r="BB121" s="832"/>
      <c r="BC121" s="832"/>
      <c r="BD121" s="832"/>
      <c r="BE121" s="832"/>
      <c r="BF121" s="832"/>
      <c r="BG121" s="832"/>
      <c r="BH121" s="832"/>
      <c r="BI121" s="832"/>
      <c r="BJ121" s="832"/>
      <c r="BK121" s="832"/>
      <c r="BL121" s="832"/>
      <c r="BM121" s="832"/>
      <c r="BN121" s="832"/>
      <c r="BO121" s="832"/>
      <c r="BP121" s="833"/>
      <c r="BQ121" s="898">
        <v>164171</v>
      </c>
      <c r="BR121" s="899"/>
      <c r="BS121" s="899"/>
      <c r="BT121" s="899"/>
      <c r="BU121" s="899"/>
      <c r="BV121" s="899">
        <v>132304</v>
      </c>
      <c r="BW121" s="899"/>
      <c r="BX121" s="899"/>
      <c r="BY121" s="899"/>
      <c r="BZ121" s="899"/>
      <c r="CA121" s="899">
        <v>140590</v>
      </c>
      <c r="CB121" s="899"/>
      <c r="CC121" s="899"/>
      <c r="CD121" s="899"/>
      <c r="CE121" s="899"/>
      <c r="CF121" s="960">
        <v>4</v>
      </c>
      <c r="CG121" s="961"/>
      <c r="CH121" s="961"/>
      <c r="CI121" s="961"/>
      <c r="CJ121" s="961"/>
      <c r="CK121" s="954"/>
      <c r="CL121" s="940"/>
      <c r="CM121" s="940"/>
      <c r="CN121" s="940"/>
      <c r="CO121" s="941"/>
      <c r="CP121" s="920" t="s">
        <v>476</v>
      </c>
      <c r="CQ121" s="921"/>
      <c r="CR121" s="921"/>
      <c r="CS121" s="921"/>
      <c r="CT121" s="921"/>
      <c r="CU121" s="921"/>
      <c r="CV121" s="921"/>
      <c r="CW121" s="921"/>
      <c r="CX121" s="921"/>
      <c r="CY121" s="921"/>
      <c r="CZ121" s="921"/>
      <c r="DA121" s="921"/>
      <c r="DB121" s="921"/>
      <c r="DC121" s="921"/>
      <c r="DD121" s="921"/>
      <c r="DE121" s="921"/>
      <c r="DF121" s="922"/>
      <c r="DG121" s="898">
        <v>1127310</v>
      </c>
      <c r="DH121" s="899"/>
      <c r="DI121" s="899"/>
      <c r="DJ121" s="899"/>
      <c r="DK121" s="899"/>
      <c r="DL121" s="899">
        <v>1073995</v>
      </c>
      <c r="DM121" s="899"/>
      <c r="DN121" s="899"/>
      <c r="DO121" s="899"/>
      <c r="DP121" s="899"/>
      <c r="DQ121" s="899">
        <v>1031335</v>
      </c>
      <c r="DR121" s="899"/>
      <c r="DS121" s="899"/>
      <c r="DT121" s="899"/>
      <c r="DU121" s="899"/>
      <c r="DV121" s="876">
        <v>29.7</v>
      </c>
      <c r="DW121" s="876"/>
      <c r="DX121" s="876"/>
      <c r="DY121" s="876"/>
      <c r="DZ121" s="877"/>
    </row>
    <row r="122" spans="1:130" s="247" customFormat="1" ht="26.25" customHeight="1" x14ac:dyDescent="0.15">
      <c r="A122" s="902"/>
      <c r="B122" s="903"/>
      <c r="C122" s="906" t="s">
        <v>456</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130</v>
      </c>
      <c r="AB122" s="862"/>
      <c r="AC122" s="862"/>
      <c r="AD122" s="862"/>
      <c r="AE122" s="863"/>
      <c r="AF122" s="864" t="s">
        <v>130</v>
      </c>
      <c r="AG122" s="862"/>
      <c r="AH122" s="862"/>
      <c r="AI122" s="862"/>
      <c r="AJ122" s="863"/>
      <c r="AK122" s="864" t="s">
        <v>444</v>
      </c>
      <c r="AL122" s="862"/>
      <c r="AM122" s="862"/>
      <c r="AN122" s="862"/>
      <c r="AO122" s="863"/>
      <c r="AP122" s="909" t="s">
        <v>444</v>
      </c>
      <c r="AQ122" s="910"/>
      <c r="AR122" s="910"/>
      <c r="AS122" s="910"/>
      <c r="AT122" s="911"/>
      <c r="AU122" s="971"/>
      <c r="AV122" s="972"/>
      <c r="AW122" s="972"/>
      <c r="AX122" s="972"/>
      <c r="AY122" s="973"/>
      <c r="AZ122" s="964" t="s">
        <v>477</v>
      </c>
      <c r="BA122" s="965"/>
      <c r="BB122" s="965"/>
      <c r="BC122" s="965"/>
      <c r="BD122" s="965"/>
      <c r="BE122" s="965"/>
      <c r="BF122" s="965"/>
      <c r="BG122" s="965"/>
      <c r="BH122" s="965"/>
      <c r="BI122" s="965"/>
      <c r="BJ122" s="965"/>
      <c r="BK122" s="965"/>
      <c r="BL122" s="965"/>
      <c r="BM122" s="965"/>
      <c r="BN122" s="965"/>
      <c r="BO122" s="965"/>
      <c r="BP122" s="966"/>
      <c r="BQ122" s="967">
        <v>7342404</v>
      </c>
      <c r="BR122" s="930"/>
      <c r="BS122" s="930"/>
      <c r="BT122" s="930"/>
      <c r="BU122" s="930"/>
      <c r="BV122" s="930">
        <v>7230335</v>
      </c>
      <c r="BW122" s="930"/>
      <c r="BX122" s="930"/>
      <c r="BY122" s="930"/>
      <c r="BZ122" s="930"/>
      <c r="CA122" s="930">
        <v>7171757</v>
      </c>
      <c r="CB122" s="930"/>
      <c r="CC122" s="930"/>
      <c r="CD122" s="930"/>
      <c r="CE122" s="930"/>
      <c r="CF122" s="931">
        <v>206.6</v>
      </c>
      <c r="CG122" s="932"/>
      <c r="CH122" s="932"/>
      <c r="CI122" s="932"/>
      <c r="CJ122" s="932"/>
      <c r="CK122" s="954"/>
      <c r="CL122" s="940"/>
      <c r="CM122" s="940"/>
      <c r="CN122" s="940"/>
      <c r="CO122" s="941"/>
      <c r="CP122" s="920" t="s">
        <v>478</v>
      </c>
      <c r="CQ122" s="921"/>
      <c r="CR122" s="921"/>
      <c r="CS122" s="921"/>
      <c r="CT122" s="921"/>
      <c r="CU122" s="921"/>
      <c r="CV122" s="921"/>
      <c r="CW122" s="921"/>
      <c r="CX122" s="921"/>
      <c r="CY122" s="921"/>
      <c r="CZ122" s="921"/>
      <c r="DA122" s="921"/>
      <c r="DB122" s="921"/>
      <c r="DC122" s="921"/>
      <c r="DD122" s="921"/>
      <c r="DE122" s="921"/>
      <c r="DF122" s="922"/>
      <c r="DG122" s="898">
        <v>133409</v>
      </c>
      <c r="DH122" s="899"/>
      <c r="DI122" s="899"/>
      <c r="DJ122" s="899"/>
      <c r="DK122" s="899"/>
      <c r="DL122" s="899">
        <v>333442</v>
      </c>
      <c r="DM122" s="899"/>
      <c r="DN122" s="899"/>
      <c r="DO122" s="899"/>
      <c r="DP122" s="899"/>
      <c r="DQ122" s="899">
        <v>511016</v>
      </c>
      <c r="DR122" s="899"/>
      <c r="DS122" s="899"/>
      <c r="DT122" s="899"/>
      <c r="DU122" s="899"/>
      <c r="DV122" s="876">
        <v>14.7</v>
      </c>
      <c r="DW122" s="876"/>
      <c r="DX122" s="876"/>
      <c r="DY122" s="876"/>
      <c r="DZ122" s="877"/>
    </row>
    <row r="123" spans="1:130" s="247" customFormat="1" ht="26.25" customHeight="1" x14ac:dyDescent="0.15">
      <c r="A123" s="902"/>
      <c r="B123" s="903"/>
      <c r="C123" s="906" t="s">
        <v>462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444</v>
      </c>
      <c r="AB123" s="862"/>
      <c r="AC123" s="862"/>
      <c r="AD123" s="862"/>
      <c r="AE123" s="863"/>
      <c r="AF123" s="864" t="s">
        <v>444</v>
      </c>
      <c r="AG123" s="862"/>
      <c r="AH123" s="862"/>
      <c r="AI123" s="862"/>
      <c r="AJ123" s="863"/>
      <c r="AK123" s="864" t="s">
        <v>444</v>
      </c>
      <c r="AL123" s="862"/>
      <c r="AM123" s="862"/>
      <c r="AN123" s="862"/>
      <c r="AO123" s="863"/>
      <c r="AP123" s="909" t="s">
        <v>444</v>
      </c>
      <c r="AQ123" s="910"/>
      <c r="AR123" s="910"/>
      <c r="AS123" s="910"/>
      <c r="AT123" s="911"/>
      <c r="AU123" s="974"/>
      <c r="AV123" s="975"/>
      <c r="AW123" s="975"/>
      <c r="AX123" s="975"/>
      <c r="AY123" s="975"/>
      <c r="AZ123" s="278" t="s">
        <v>190</v>
      </c>
      <c r="BA123" s="278"/>
      <c r="BB123" s="278"/>
      <c r="BC123" s="278"/>
      <c r="BD123" s="278"/>
      <c r="BE123" s="278"/>
      <c r="BF123" s="278"/>
      <c r="BG123" s="278"/>
      <c r="BH123" s="278"/>
      <c r="BI123" s="278"/>
      <c r="BJ123" s="278"/>
      <c r="BK123" s="278"/>
      <c r="BL123" s="278"/>
      <c r="BM123" s="278"/>
      <c r="BN123" s="278"/>
      <c r="BO123" s="962" t="s">
        <v>479</v>
      </c>
      <c r="BP123" s="963"/>
      <c r="BQ123" s="917">
        <v>8218255</v>
      </c>
      <c r="BR123" s="918"/>
      <c r="BS123" s="918"/>
      <c r="BT123" s="918"/>
      <c r="BU123" s="918"/>
      <c r="BV123" s="918">
        <v>8187092</v>
      </c>
      <c r="BW123" s="918"/>
      <c r="BX123" s="918"/>
      <c r="BY123" s="918"/>
      <c r="BZ123" s="918"/>
      <c r="CA123" s="918">
        <v>8250991</v>
      </c>
      <c r="CB123" s="918"/>
      <c r="CC123" s="918"/>
      <c r="CD123" s="918"/>
      <c r="CE123" s="918"/>
      <c r="CF123" s="828"/>
      <c r="CG123" s="829"/>
      <c r="CH123" s="829"/>
      <c r="CI123" s="829"/>
      <c r="CJ123" s="919"/>
      <c r="CK123" s="954"/>
      <c r="CL123" s="940"/>
      <c r="CM123" s="940"/>
      <c r="CN123" s="940"/>
      <c r="CO123" s="941"/>
      <c r="CP123" s="920" t="s">
        <v>480</v>
      </c>
      <c r="CQ123" s="921"/>
      <c r="CR123" s="921"/>
      <c r="CS123" s="921"/>
      <c r="CT123" s="921"/>
      <c r="CU123" s="921"/>
      <c r="CV123" s="921"/>
      <c r="CW123" s="921"/>
      <c r="CX123" s="921"/>
      <c r="CY123" s="921"/>
      <c r="CZ123" s="921"/>
      <c r="DA123" s="921"/>
      <c r="DB123" s="921"/>
      <c r="DC123" s="921"/>
      <c r="DD123" s="921"/>
      <c r="DE123" s="921"/>
      <c r="DF123" s="922"/>
      <c r="DG123" s="861" t="s">
        <v>130</v>
      </c>
      <c r="DH123" s="862"/>
      <c r="DI123" s="862"/>
      <c r="DJ123" s="862"/>
      <c r="DK123" s="863"/>
      <c r="DL123" s="864" t="s">
        <v>130</v>
      </c>
      <c r="DM123" s="862"/>
      <c r="DN123" s="862"/>
      <c r="DO123" s="862"/>
      <c r="DP123" s="863"/>
      <c r="DQ123" s="864" t="s">
        <v>130</v>
      </c>
      <c r="DR123" s="862"/>
      <c r="DS123" s="862"/>
      <c r="DT123" s="862"/>
      <c r="DU123" s="863"/>
      <c r="DV123" s="909" t="s">
        <v>444</v>
      </c>
      <c r="DW123" s="910"/>
      <c r="DX123" s="910"/>
      <c r="DY123" s="910"/>
      <c r="DZ123" s="911"/>
    </row>
    <row r="124" spans="1:130" s="247" customFormat="1" ht="26.25" customHeight="1" thickBot="1" x14ac:dyDescent="0.2">
      <c r="A124" s="902"/>
      <c r="B124" s="903"/>
      <c r="C124" s="906" t="s">
        <v>465</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130</v>
      </c>
      <c r="AB124" s="862"/>
      <c r="AC124" s="862"/>
      <c r="AD124" s="862"/>
      <c r="AE124" s="863"/>
      <c r="AF124" s="864" t="s">
        <v>130</v>
      </c>
      <c r="AG124" s="862"/>
      <c r="AH124" s="862"/>
      <c r="AI124" s="862"/>
      <c r="AJ124" s="863"/>
      <c r="AK124" s="864" t="s">
        <v>444</v>
      </c>
      <c r="AL124" s="862"/>
      <c r="AM124" s="862"/>
      <c r="AN124" s="862"/>
      <c r="AO124" s="863"/>
      <c r="AP124" s="909" t="s">
        <v>130</v>
      </c>
      <c r="AQ124" s="910"/>
      <c r="AR124" s="910"/>
      <c r="AS124" s="910"/>
      <c r="AT124" s="911"/>
      <c r="AU124" s="912" t="s">
        <v>481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188.1</v>
      </c>
      <c r="BR124" s="916"/>
      <c r="BS124" s="916"/>
      <c r="BT124" s="916"/>
      <c r="BU124" s="916"/>
      <c r="BV124" s="916">
        <v>187.8</v>
      </c>
      <c r="BW124" s="916"/>
      <c r="BX124" s="916"/>
      <c r="BY124" s="916"/>
      <c r="BZ124" s="916"/>
      <c r="CA124" s="916">
        <v>184.7</v>
      </c>
      <c r="CB124" s="916"/>
      <c r="CC124" s="916"/>
      <c r="CD124" s="916"/>
      <c r="CE124" s="916"/>
      <c r="CF124" s="806"/>
      <c r="CG124" s="807"/>
      <c r="CH124" s="807"/>
      <c r="CI124" s="807"/>
      <c r="CJ124" s="947"/>
      <c r="CK124" s="955"/>
      <c r="CL124" s="955"/>
      <c r="CM124" s="955"/>
      <c r="CN124" s="955"/>
      <c r="CO124" s="956"/>
      <c r="CP124" s="920" t="s">
        <v>482</v>
      </c>
      <c r="CQ124" s="921"/>
      <c r="CR124" s="921"/>
      <c r="CS124" s="921"/>
      <c r="CT124" s="921"/>
      <c r="CU124" s="921"/>
      <c r="CV124" s="921"/>
      <c r="CW124" s="921"/>
      <c r="CX124" s="921"/>
      <c r="CY124" s="921"/>
      <c r="CZ124" s="921"/>
      <c r="DA124" s="921"/>
      <c r="DB124" s="921"/>
      <c r="DC124" s="921"/>
      <c r="DD124" s="921"/>
      <c r="DE124" s="921"/>
      <c r="DF124" s="922"/>
      <c r="DG124" s="844" t="s">
        <v>130</v>
      </c>
      <c r="DH124" s="845"/>
      <c r="DI124" s="845"/>
      <c r="DJ124" s="845"/>
      <c r="DK124" s="846"/>
      <c r="DL124" s="847" t="s">
        <v>130</v>
      </c>
      <c r="DM124" s="845"/>
      <c r="DN124" s="845"/>
      <c r="DO124" s="845"/>
      <c r="DP124" s="846"/>
      <c r="DQ124" s="847" t="s">
        <v>130</v>
      </c>
      <c r="DR124" s="845"/>
      <c r="DS124" s="845"/>
      <c r="DT124" s="845"/>
      <c r="DU124" s="846"/>
      <c r="DV124" s="933" t="s">
        <v>444</v>
      </c>
      <c r="DW124" s="934"/>
      <c r="DX124" s="934"/>
      <c r="DY124" s="934"/>
      <c r="DZ124" s="935"/>
    </row>
    <row r="125" spans="1:130" s="247" customFormat="1" ht="26.25" customHeight="1" x14ac:dyDescent="0.15">
      <c r="A125" s="902"/>
      <c r="B125" s="903"/>
      <c r="C125" s="906" t="s">
        <v>467</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130</v>
      </c>
      <c r="AB125" s="862"/>
      <c r="AC125" s="862"/>
      <c r="AD125" s="862"/>
      <c r="AE125" s="863"/>
      <c r="AF125" s="864" t="s">
        <v>130</v>
      </c>
      <c r="AG125" s="862"/>
      <c r="AH125" s="862"/>
      <c r="AI125" s="862"/>
      <c r="AJ125" s="863"/>
      <c r="AK125" s="864" t="s">
        <v>130</v>
      </c>
      <c r="AL125" s="862"/>
      <c r="AM125" s="862"/>
      <c r="AN125" s="862"/>
      <c r="AO125" s="863"/>
      <c r="AP125" s="909" t="s">
        <v>130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483</v>
      </c>
      <c r="CL125" s="937"/>
      <c r="CM125" s="937"/>
      <c r="CN125" s="937"/>
      <c r="CO125" s="938"/>
      <c r="CP125" s="945" t="s">
        <v>484</v>
      </c>
      <c r="CQ125" s="890"/>
      <c r="CR125" s="890"/>
      <c r="CS125" s="890"/>
      <c r="CT125" s="890"/>
      <c r="CU125" s="890"/>
      <c r="CV125" s="890"/>
      <c r="CW125" s="890"/>
      <c r="CX125" s="890"/>
      <c r="CY125" s="890"/>
      <c r="CZ125" s="890"/>
      <c r="DA125" s="890"/>
      <c r="DB125" s="890"/>
      <c r="DC125" s="890"/>
      <c r="DD125" s="890"/>
      <c r="DE125" s="890"/>
      <c r="DF125" s="891"/>
      <c r="DG125" s="946" t="s">
        <v>130</v>
      </c>
      <c r="DH125" s="927"/>
      <c r="DI125" s="927"/>
      <c r="DJ125" s="927"/>
      <c r="DK125" s="927"/>
      <c r="DL125" s="927" t="s">
        <v>130</v>
      </c>
      <c r="DM125" s="927"/>
      <c r="DN125" s="927"/>
      <c r="DO125" s="927"/>
      <c r="DP125" s="927"/>
      <c r="DQ125" s="927" t="s">
        <v>130</v>
      </c>
      <c r="DR125" s="927"/>
      <c r="DS125" s="927"/>
      <c r="DT125" s="927"/>
      <c r="DU125" s="927"/>
      <c r="DV125" s="928" t="s">
        <v>130</v>
      </c>
      <c r="DW125" s="928"/>
      <c r="DX125" s="928"/>
      <c r="DY125" s="928"/>
      <c r="DZ125" s="929"/>
    </row>
    <row r="126" spans="1:130" s="247" customFormat="1" ht="26.25" customHeight="1" thickBot="1" x14ac:dyDescent="0.2">
      <c r="A126" s="902"/>
      <c r="B126" s="903"/>
      <c r="C126" s="906" t="s">
        <v>469</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444</v>
      </c>
      <c r="AB126" s="862"/>
      <c r="AC126" s="862"/>
      <c r="AD126" s="862"/>
      <c r="AE126" s="863"/>
      <c r="AF126" s="864" t="s">
        <v>130</v>
      </c>
      <c r="AG126" s="862"/>
      <c r="AH126" s="862"/>
      <c r="AI126" s="862"/>
      <c r="AJ126" s="863"/>
      <c r="AK126" s="864" t="s">
        <v>130</v>
      </c>
      <c r="AL126" s="862"/>
      <c r="AM126" s="862"/>
      <c r="AN126" s="862"/>
      <c r="AO126" s="863"/>
      <c r="AP126" s="909" t="s">
        <v>444</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485</v>
      </c>
      <c r="CQ126" s="832"/>
      <c r="CR126" s="832"/>
      <c r="CS126" s="832"/>
      <c r="CT126" s="832"/>
      <c r="CU126" s="832"/>
      <c r="CV126" s="832"/>
      <c r="CW126" s="832"/>
      <c r="CX126" s="832"/>
      <c r="CY126" s="832"/>
      <c r="CZ126" s="832"/>
      <c r="DA126" s="832"/>
      <c r="DB126" s="832"/>
      <c r="DC126" s="832"/>
      <c r="DD126" s="832"/>
      <c r="DE126" s="832"/>
      <c r="DF126" s="833"/>
      <c r="DG126" s="898" t="s">
        <v>130</v>
      </c>
      <c r="DH126" s="899"/>
      <c r="DI126" s="899"/>
      <c r="DJ126" s="899"/>
      <c r="DK126" s="899"/>
      <c r="DL126" s="899" t="s">
        <v>130</v>
      </c>
      <c r="DM126" s="899"/>
      <c r="DN126" s="899"/>
      <c r="DO126" s="899"/>
      <c r="DP126" s="899"/>
      <c r="DQ126" s="899" t="s">
        <v>130</v>
      </c>
      <c r="DR126" s="899"/>
      <c r="DS126" s="899"/>
      <c r="DT126" s="899"/>
      <c r="DU126" s="899"/>
      <c r="DV126" s="876" t="s">
        <v>130</v>
      </c>
      <c r="DW126" s="876"/>
      <c r="DX126" s="876"/>
      <c r="DY126" s="876"/>
      <c r="DZ126" s="877"/>
    </row>
    <row r="127" spans="1:130" s="247" customFormat="1" ht="26.25" customHeight="1" x14ac:dyDescent="0.15">
      <c r="A127" s="904"/>
      <c r="B127" s="905"/>
      <c r="C127" s="923" t="s">
        <v>486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9</v>
      </c>
      <c r="AB127" s="862"/>
      <c r="AC127" s="862"/>
      <c r="AD127" s="862"/>
      <c r="AE127" s="863"/>
      <c r="AF127" s="864">
        <v>8</v>
      </c>
      <c r="AG127" s="862"/>
      <c r="AH127" s="862"/>
      <c r="AI127" s="862"/>
      <c r="AJ127" s="863"/>
      <c r="AK127" s="864">
        <v>7</v>
      </c>
      <c r="AL127" s="862"/>
      <c r="AM127" s="862"/>
      <c r="AN127" s="862"/>
      <c r="AO127" s="863"/>
      <c r="AP127" s="909">
        <v>0</v>
      </c>
      <c r="AQ127" s="910"/>
      <c r="AR127" s="910"/>
      <c r="AS127" s="910"/>
      <c r="AT127" s="911"/>
      <c r="AU127" s="283"/>
      <c r="AV127" s="283"/>
      <c r="AW127" s="283"/>
      <c r="AX127" s="926" t="s">
        <v>487</v>
      </c>
      <c r="AY127" s="894"/>
      <c r="AZ127" s="894"/>
      <c r="BA127" s="894"/>
      <c r="BB127" s="894"/>
      <c r="BC127" s="894"/>
      <c r="BD127" s="894"/>
      <c r="BE127" s="895"/>
      <c r="BF127" s="893" t="s">
        <v>488</v>
      </c>
      <c r="BG127" s="894"/>
      <c r="BH127" s="894"/>
      <c r="BI127" s="894"/>
      <c r="BJ127" s="894"/>
      <c r="BK127" s="894"/>
      <c r="BL127" s="895"/>
      <c r="BM127" s="893" t="s">
        <v>489</v>
      </c>
      <c r="BN127" s="894"/>
      <c r="BO127" s="894"/>
      <c r="BP127" s="894"/>
      <c r="BQ127" s="894"/>
      <c r="BR127" s="894"/>
      <c r="BS127" s="895"/>
      <c r="BT127" s="893" t="s">
        <v>490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491</v>
      </c>
      <c r="CQ127" s="832"/>
      <c r="CR127" s="832"/>
      <c r="CS127" s="832"/>
      <c r="CT127" s="832"/>
      <c r="CU127" s="832"/>
      <c r="CV127" s="832"/>
      <c r="CW127" s="832"/>
      <c r="CX127" s="832"/>
      <c r="CY127" s="832"/>
      <c r="CZ127" s="832"/>
      <c r="DA127" s="832"/>
      <c r="DB127" s="832"/>
      <c r="DC127" s="832"/>
      <c r="DD127" s="832"/>
      <c r="DE127" s="832"/>
      <c r="DF127" s="833"/>
      <c r="DG127" s="898" t="s">
        <v>130</v>
      </c>
      <c r="DH127" s="899"/>
      <c r="DI127" s="899"/>
      <c r="DJ127" s="899"/>
      <c r="DK127" s="899"/>
      <c r="DL127" s="899" t="s">
        <v>130</v>
      </c>
      <c r="DM127" s="899"/>
      <c r="DN127" s="899"/>
      <c r="DO127" s="899"/>
      <c r="DP127" s="899"/>
      <c r="DQ127" s="899" t="s">
        <v>130</v>
      </c>
      <c r="DR127" s="899"/>
      <c r="DS127" s="899"/>
      <c r="DT127" s="899"/>
      <c r="DU127" s="899"/>
      <c r="DV127" s="876" t="s">
        <v>130</v>
      </c>
      <c r="DW127" s="876"/>
      <c r="DX127" s="876"/>
      <c r="DY127" s="876"/>
      <c r="DZ127" s="877"/>
    </row>
    <row r="128" spans="1:130" s="247" customFormat="1" ht="26.25" customHeight="1" thickBot="1" x14ac:dyDescent="0.2">
      <c r="A128" s="878" t="s">
        <v>492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493</v>
      </c>
      <c r="X128" s="880"/>
      <c r="Y128" s="880"/>
      <c r="Z128" s="881"/>
      <c r="AA128" s="882">
        <v>25322</v>
      </c>
      <c r="AB128" s="883"/>
      <c r="AC128" s="883"/>
      <c r="AD128" s="883"/>
      <c r="AE128" s="884"/>
      <c r="AF128" s="885">
        <v>25373</v>
      </c>
      <c r="AG128" s="883"/>
      <c r="AH128" s="883"/>
      <c r="AI128" s="883"/>
      <c r="AJ128" s="884"/>
      <c r="AK128" s="885">
        <v>29008</v>
      </c>
      <c r="AL128" s="883"/>
      <c r="AM128" s="883"/>
      <c r="AN128" s="883"/>
      <c r="AO128" s="884"/>
      <c r="AP128" s="886"/>
      <c r="AQ128" s="887"/>
      <c r="AR128" s="887"/>
      <c r="AS128" s="887"/>
      <c r="AT128" s="888"/>
      <c r="AU128" s="283"/>
      <c r="AV128" s="283"/>
      <c r="AW128" s="283"/>
      <c r="AX128" s="889" t="s">
        <v>494</v>
      </c>
      <c r="AY128" s="890"/>
      <c r="AZ128" s="890"/>
      <c r="BA128" s="890"/>
      <c r="BB128" s="890"/>
      <c r="BC128" s="890"/>
      <c r="BD128" s="890"/>
      <c r="BE128" s="891"/>
      <c r="BF128" s="868" t="s">
        <v>130</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495</v>
      </c>
      <c r="CQ128" s="810"/>
      <c r="CR128" s="810"/>
      <c r="CS128" s="810"/>
      <c r="CT128" s="810"/>
      <c r="CU128" s="810"/>
      <c r="CV128" s="810"/>
      <c r="CW128" s="810"/>
      <c r="CX128" s="810"/>
      <c r="CY128" s="810"/>
      <c r="CZ128" s="810"/>
      <c r="DA128" s="810"/>
      <c r="DB128" s="810"/>
      <c r="DC128" s="810"/>
      <c r="DD128" s="810"/>
      <c r="DE128" s="810"/>
      <c r="DF128" s="811"/>
      <c r="DG128" s="872" t="s">
        <v>130</v>
      </c>
      <c r="DH128" s="873"/>
      <c r="DI128" s="873"/>
      <c r="DJ128" s="873"/>
      <c r="DK128" s="873"/>
      <c r="DL128" s="873" t="s">
        <v>130</v>
      </c>
      <c r="DM128" s="873"/>
      <c r="DN128" s="873"/>
      <c r="DO128" s="873"/>
      <c r="DP128" s="873"/>
      <c r="DQ128" s="873" t="s">
        <v>130</v>
      </c>
      <c r="DR128" s="873"/>
      <c r="DS128" s="873"/>
      <c r="DT128" s="873"/>
      <c r="DU128" s="873"/>
      <c r="DV128" s="874" t="s">
        <v>130</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496</v>
      </c>
      <c r="X129" s="859"/>
      <c r="Y129" s="859"/>
      <c r="Z129" s="860"/>
      <c r="AA129" s="861">
        <v>4217588</v>
      </c>
      <c r="AB129" s="862"/>
      <c r="AC129" s="862"/>
      <c r="AD129" s="862"/>
      <c r="AE129" s="863"/>
      <c r="AF129" s="864">
        <v>4140044</v>
      </c>
      <c r="AG129" s="862"/>
      <c r="AH129" s="862"/>
      <c r="AI129" s="862"/>
      <c r="AJ129" s="863"/>
      <c r="AK129" s="864">
        <v>4119504</v>
      </c>
      <c r="AL129" s="862"/>
      <c r="AM129" s="862"/>
      <c r="AN129" s="862"/>
      <c r="AO129" s="863"/>
      <c r="AP129" s="865"/>
      <c r="AQ129" s="866"/>
      <c r="AR129" s="866"/>
      <c r="AS129" s="866"/>
      <c r="AT129" s="867"/>
      <c r="AU129" s="285"/>
      <c r="AV129" s="285"/>
      <c r="AW129" s="285"/>
      <c r="AX129" s="831" t="s">
        <v>497</v>
      </c>
      <c r="AY129" s="832"/>
      <c r="AZ129" s="832"/>
      <c r="BA129" s="832"/>
      <c r="BB129" s="832"/>
      <c r="BC129" s="832"/>
      <c r="BD129" s="832"/>
      <c r="BE129" s="833"/>
      <c r="BF129" s="851" t="s">
        <v>448</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499</v>
      </c>
      <c r="X130" s="859"/>
      <c r="Y130" s="859"/>
      <c r="Z130" s="860"/>
      <c r="AA130" s="861">
        <v>681991</v>
      </c>
      <c r="AB130" s="862"/>
      <c r="AC130" s="862"/>
      <c r="AD130" s="862"/>
      <c r="AE130" s="863"/>
      <c r="AF130" s="864">
        <v>671588</v>
      </c>
      <c r="AG130" s="862"/>
      <c r="AH130" s="862"/>
      <c r="AI130" s="862"/>
      <c r="AJ130" s="863"/>
      <c r="AK130" s="864">
        <v>647597</v>
      </c>
      <c r="AL130" s="862"/>
      <c r="AM130" s="862"/>
      <c r="AN130" s="862"/>
      <c r="AO130" s="863"/>
      <c r="AP130" s="865"/>
      <c r="AQ130" s="866"/>
      <c r="AR130" s="866"/>
      <c r="AS130" s="866"/>
      <c r="AT130" s="867"/>
      <c r="AU130" s="285"/>
      <c r="AV130" s="285"/>
      <c r="AW130" s="285"/>
      <c r="AX130" s="831" t="s">
        <v>500</v>
      </c>
      <c r="AY130" s="832"/>
      <c r="AZ130" s="832"/>
      <c r="BA130" s="832"/>
      <c r="BB130" s="832"/>
      <c r="BC130" s="832"/>
      <c r="BD130" s="832"/>
      <c r="BE130" s="833"/>
      <c r="BF130" s="834">
        <v>14.6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501</v>
      </c>
      <c r="X131" s="842"/>
      <c r="Y131" s="842"/>
      <c r="Z131" s="843"/>
      <c r="AA131" s="844">
        <v>3535597</v>
      </c>
      <c r="AB131" s="845"/>
      <c r="AC131" s="845"/>
      <c r="AD131" s="845"/>
      <c r="AE131" s="846"/>
      <c r="AF131" s="847">
        <v>3468456</v>
      </c>
      <c r="AG131" s="845"/>
      <c r="AH131" s="845"/>
      <c r="AI131" s="845"/>
      <c r="AJ131" s="846"/>
      <c r="AK131" s="847">
        <v>3471907</v>
      </c>
      <c r="AL131" s="845"/>
      <c r="AM131" s="845"/>
      <c r="AN131" s="845"/>
      <c r="AO131" s="846"/>
      <c r="AP131" s="848"/>
      <c r="AQ131" s="849"/>
      <c r="AR131" s="849"/>
      <c r="AS131" s="849"/>
      <c r="AT131" s="850"/>
      <c r="AU131" s="285"/>
      <c r="AV131" s="285"/>
      <c r="AW131" s="285"/>
      <c r="AX131" s="809" t="s">
        <v>502</v>
      </c>
      <c r="AY131" s="810"/>
      <c r="AZ131" s="810"/>
      <c r="BA131" s="810"/>
      <c r="BB131" s="810"/>
      <c r="BC131" s="810"/>
      <c r="BD131" s="810"/>
      <c r="BE131" s="811"/>
      <c r="BF131" s="812">
        <v>184.7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504</v>
      </c>
      <c r="W132" s="822"/>
      <c r="X132" s="822"/>
      <c r="Y132" s="822"/>
      <c r="Z132" s="823"/>
      <c r="AA132" s="824">
        <v>14.52529799</v>
      </c>
      <c r="AB132" s="825"/>
      <c r="AC132" s="825"/>
      <c r="AD132" s="825"/>
      <c r="AE132" s="826"/>
      <c r="AF132" s="827">
        <v>14.779631050000001</v>
      </c>
      <c r="AG132" s="825"/>
      <c r="AH132" s="825"/>
      <c r="AI132" s="825"/>
      <c r="AJ132" s="826"/>
      <c r="AK132" s="827">
        <v>14.655922520000001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505</v>
      </c>
      <c r="W133" s="801"/>
      <c r="X133" s="801"/>
      <c r="Y133" s="801"/>
      <c r="Z133" s="802"/>
      <c r="AA133" s="803">
        <v>14.7</v>
      </c>
      <c r="AB133" s="804"/>
      <c r="AC133" s="804"/>
      <c r="AD133" s="804"/>
      <c r="AE133" s="805"/>
      <c r="AF133" s="803">
        <v>14.6</v>
      </c>
      <c r="AG133" s="804"/>
      <c r="AH133" s="804"/>
      <c r="AI133" s="804"/>
      <c r="AJ133" s="805"/>
      <c r="AK133" s="803">
        <v>14.6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pKh12Gah4SZcjz/jh9KRt0b+u9MjhzvOXs9Y/xnq15VaItXz/ZG2SfbBmHzUDJVmtMR8x0lCTmHRQzLsScOM8w==" saltValue="fvb0XIYH4NlIKV1YmC6Hp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topLeftCell="A23" zoomScaleNormal="85" zoomScaleSheetLayoutView="100" workbookViewId="0">
      <selection activeCell="CL71" sqref="CL71"/>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r8gnaRUhh0OUu/cJmR5Uh/ZDD3FCXmLyzNxHc85Dkh4u3YN5bhZuJrNh96nUhxwzCV1iR3cqxt0P24h5mghngw==" saltValue="EwZzObN05n2hOuGzRZJfL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TsLL5NXQ70GJWhpnTyF5SvDl8j1TjedA54GDpHXRqbopgkx9BVkKzAh8O4qUhLTc41/7Yqr3nX28zsvbdpeQA==" saltValue="O1GCoNBGXswX1Fc+p91yz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4"/>
  <sheetViews>
    <sheetView showGridLines="0" view="pageBreakPreview" workbookViewId="0">
      <selection activeCell="AK38" sqref="AK38:AN38"/>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514</v>
      </c>
      <c r="AL9" s="1231"/>
      <c r="AM9" s="1231"/>
      <c r="AN9" s="1232"/>
      <c r="AO9" s="313">
        <v>1066330</v>
      </c>
      <c r="AP9" s="313">
        <v>109592</v>
      </c>
      <c r="AQ9" s="314">
        <v>99202</v>
      </c>
      <c r="AR9" s="315">
        <v>10.5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515</v>
      </c>
      <c r="AL10" s="1231"/>
      <c r="AM10" s="1231"/>
      <c r="AN10" s="1232"/>
      <c r="AO10" s="316">
        <v>131381</v>
      </c>
      <c r="AP10" s="316">
        <v>13503</v>
      </c>
      <c r="AQ10" s="317">
        <v>11247</v>
      </c>
      <c r="AR10" s="318">
        <v>20.100000000000001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516</v>
      </c>
      <c r="AL11" s="1231"/>
      <c r="AM11" s="1231"/>
      <c r="AN11" s="1232"/>
      <c r="AO11" s="316">
        <v>367373</v>
      </c>
      <c r="AP11" s="316">
        <v>37757</v>
      </c>
      <c r="AQ11" s="317">
        <v>20554</v>
      </c>
      <c r="AR11" s="318">
        <v>83.7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517</v>
      </c>
      <c r="AL12" s="1231"/>
      <c r="AM12" s="1231"/>
      <c r="AN12" s="1232"/>
      <c r="AO12" s="316">
        <v>90645</v>
      </c>
      <c r="AP12" s="316">
        <v>9316</v>
      </c>
      <c r="AQ12" s="317">
        <v>2195</v>
      </c>
      <c r="AR12" s="318">
        <v>324.39999999999998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518</v>
      </c>
      <c r="AL13" s="1231"/>
      <c r="AM13" s="1231"/>
      <c r="AN13" s="1232"/>
      <c r="AO13" s="316" t="s">
        <v>519</v>
      </c>
      <c r="AP13" s="316" t="s">
        <v>519</v>
      </c>
      <c r="AQ13" s="317" t="s">
        <v>519</v>
      </c>
      <c r="AR13" s="318" t="s">
        <v>519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520</v>
      </c>
      <c r="AL14" s="1231"/>
      <c r="AM14" s="1231"/>
      <c r="AN14" s="1232"/>
      <c r="AO14" s="316" t="s">
        <v>519</v>
      </c>
      <c r="AP14" s="316" t="s">
        <v>519</v>
      </c>
      <c r="AQ14" s="317">
        <v>4724</v>
      </c>
      <c r="AR14" s="318" t="s">
        <v>519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521</v>
      </c>
      <c r="AL15" s="1231"/>
      <c r="AM15" s="1231"/>
      <c r="AN15" s="1232"/>
      <c r="AO15" s="316" t="s">
        <v>519</v>
      </c>
      <c r="AP15" s="316" t="s">
        <v>519</v>
      </c>
      <c r="AQ15" s="317">
        <v>2851</v>
      </c>
      <c r="AR15" s="318" t="s">
        <v>519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522</v>
      </c>
      <c r="AL16" s="1234"/>
      <c r="AM16" s="1234"/>
      <c r="AN16" s="1235"/>
      <c r="AO16" s="316">
        <v>-111657</v>
      </c>
      <c r="AP16" s="316">
        <v>-11476</v>
      </c>
      <c r="AQ16" s="317">
        <v>-9556</v>
      </c>
      <c r="AR16" s="318">
        <v>20.100000000000001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190</v>
      </c>
      <c r="AL17" s="1234"/>
      <c r="AM17" s="1234"/>
      <c r="AN17" s="1235"/>
      <c r="AO17" s="316">
        <v>1544072</v>
      </c>
      <c r="AP17" s="316">
        <v>158692</v>
      </c>
      <c r="AQ17" s="317">
        <v>131217</v>
      </c>
      <c r="AR17" s="318">
        <v>20.9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527</v>
      </c>
      <c r="AL21" s="1228"/>
      <c r="AM21" s="1228"/>
      <c r="AN21" s="1229"/>
      <c r="AO21" s="328">
        <v>12.13</v>
      </c>
      <c r="AP21" s="329">
        <v>11.75</v>
      </c>
      <c r="AQ21" s="330">
        <v>0.38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528</v>
      </c>
      <c r="AL22" s="1228"/>
      <c r="AM22" s="1228"/>
      <c r="AN22" s="1229"/>
      <c r="AO22" s="333">
        <v>93.3</v>
      </c>
      <c r="AP22" s="334">
        <v>95.4</v>
      </c>
      <c r="AQ22" s="335">
        <v>-2.1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532</v>
      </c>
      <c r="AL32" s="1219"/>
      <c r="AM32" s="1219"/>
      <c r="AN32" s="1220"/>
      <c r="AO32" s="343">
        <v>843992</v>
      </c>
      <c r="AP32" s="343">
        <v>86741</v>
      </c>
      <c r="AQ32" s="344">
        <v>84474</v>
      </c>
      <c r="AR32" s="345">
        <v>2.7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533</v>
      </c>
      <c r="AL33" s="1219"/>
      <c r="AM33" s="1219"/>
      <c r="AN33" s="1220"/>
      <c r="AO33" s="343" t="s">
        <v>519</v>
      </c>
      <c r="AP33" s="343" t="s">
        <v>519</v>
      </c>
      <c r="AQ33" s="344" t="s">
        <v>519</v>
      </c>
      <c r="AR33" s="345" t="s">
        <v>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534</v>
      </c>
      <c r="AL34" s="1219"/>
      <c r="AM34" s="1219"/>
      <c r="AN34" s="1220"/>
      <c r="AO34" s="343" t="s">
        <v>519</v>
      </c>
      <c r="AP34" s="343" t="s">
        <v>519</v>
      </c>
      <c r="AQ34" s="344" t="s">
        <v>519</v>
      </c>
      <c r="AR34" s="345" t="s">
        <v>519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535</v>
      </c>
      <c r="AL35" s="1219"/>
      <c r="AM35" s="1219"/>
      <c r="AN35" s="1220"/>
      <c r="AO35" s="343">
        <v>283256</v>
      </c>
      <c r="AP35" s="343">
        <v>29112</v>
      </c>
      <c r="AQ35" s="344">
        <v>26788</v>
      </c>
      <c r="AR35" s="345">
        <v>8.6999999999999993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536</v>
      </c>
      <c r="AL36" s="1219"/>
      <c r="AM36" s="1219"/>
      <c r="AN36" s="1220"/>
      <c r="AO36" s="343">
        <v>56843</v>
      </c>
      <c r="AP36" s="343">
        <v>5842</v>
      </c>
      <c r="AQ36" s="344">
        <v>3368</v>
      </c>
      <c r="AR36" s="345">
        <v>73.5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537</v>
      </c>
      <c r="AL37" s="1219"/>
      <c r="AM37" s="1219"/>
      <c r="AN37" s="1220"/>
      <c r="AO37" s="343">
        <v>7</v>
      </c>
      <c r="AP37" s="343">
        <v>1</v>
      </c>
      <c r="AQ37" s="344">
        <v>1258</v>
      </c>
      <c r="AR37" s="345">
        <v>-99.9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538</v>
      </c>
      <c r="AL38" s="1222"/>
      <c r="AM38" s="1222"/>
      <c r="AN38" s="1223"/>
      <c r="AO38" s="346">
        <v>1347</v>
      </c>
      <c r="AP38" s="346">
        <v>138</v>
      </c>
      <c r="AQ38" s="347">
        <v>17</v>
      </c>
      <c r="AR38" s="335">
        <v>711.8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539</v>
      </c>
      <c r="AL39" s="1222"/>
      <c r="AM39" s="1222"/>
      <c r="AN39" s="1223"/>
      <c r="AO39" s="343">
        <v>-29008</v>
      </c>
      <c r="AP39" s="343">
        <v>-2981</v>
      </c>
      <c r="AQ39" s="344">
        <v>-5714</v>
      </c>
      <c r="AR39" s="345">
        <v>-47.8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540</v>
      </c>
      <c r="AL40" s="1219"/>
      <c r="AM40" s="1219"/>
      <c r="AN40" s="1220"/>
      <c r="AO40" s="343">
        <v>-647597</v>
      </c>
      <c r="AP40" s="343">
        <v>-66557</v>
      </c>
      <c r="AQ40" s="344">
        <v>-76184</v>
      </c>
      <c r="AR40" s="345">
        <v>-12.6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305</v>
      </c>
      <c r="AL41" s="1225"/>
      <c r="AM41" s="1225"/>
      <c r="AN41" s="1226"/>
      <c r="AO41" s="343">
        <v>508840</v>
      </c>
      <c r="AP41" s="343">
        <v>52296</v>
      </c>
      <c r="AQ41" s="344">
        <v>34007</v>
      </c>
      <c r="AR41" s="345">
        <v>53.8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509</v>
      </c>
      <c r="AN49" s="1213" t="s">
        <v>544</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235857</v>
      </c>
      <c r="AN51" s="365">
        <v>21891</v>
      </c>
      <c r="AO51" s="366">
        <v>-13.5</v>
      </c>
      <c r="AP51" s="367">
        <v>93741</v>
      </c>
      <c r="AQ51" s="368">
        <v>-29.1</v>
      </c>
      <c r="AR51" s="369">
        <v>15.6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133420</v>
      </c>
      <c r="AN52" s="373">
        <v>12384</v>
      </c>
      <c r="AO52" s="374">
        <v>-25</v>
      </c>
      <c r="AP52" s="375">
        <v>46285</v>
      </c>
      <c r="AQ52" s="376">
        <v>-31</v>
      </c>
      <c r="AR52" s="377">
        <v>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995994</v>
      </c>
      <c r="AN53" s="365">
        <v>94676</v>
      </c>
      <c r="AO53" s="366">
        <v>332.5</v>
      </c>
      <c r="AP53" s="367">
        <v>107537</v>
      </c>
      <c r="AQ53" s="368">
        <v>14.7</v>
      </c>
      <c r="AR53" s="369">
        <v>317.8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851288</v>
      </c>
      <c r="AN54" s="373">
        <v>80921</v>
      </c>
      <c r="AO54" s="374">
        <v>553.4</v>
      </c>
      <c r="AP54" s="375">
        <v>57923</v>
      </c>
      <c r="AQ54" s="376">
        <v>25.1</v>
      </c>
      <c r="AR54" s="377">
        <v>528.29999999999995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365015</v>
      </c>
      <c r="AN55" s="365">
        <v>35418</v>
      </c>
      <c r="AO55" s="366">
        <v>-62.6</v>
      </c>
      <c r="AP55" s="367">
        <v>113913</v>
      </c>
      <c r="AQ55" s="368">
        <v>5.9</v>
      </c>
      <c r="AR55" s="369">
        <v>-68.5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168851</v>
      </c>
      <c r="AN56" s="373">
        <v>16384</v>
      </c>
      <c r="AO56" s="374">
        <v>-79.8</v>
      </c>
      <c r="AP56" s="375">
        <v>53160</v>
      </c>
      <c r="AQ56" s="376">
        <v>-8.1999999999999993</v>
      </c>
      <c r="AR56" s="377">
        <v>-71.599999999999994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226481</v>
      </c>
      <c r="AN57" s="365">
        <v>22569</v>
      </c>
      <c r="AO57" s="366">
        <v>-36.299999999999997</v>
      </c>
      <c r="AP57" s="367">
        <v>115050</v>
      </c>
      <c r="AQ57" s="368">
        <v>1</v>
      </c>
      <c r="AR57" s="369">
        <v>-37.299999999999997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68721</v>
      </c>
      <c r="AN58" s="373">
        <v>6848</v>
      </c>
      <c r="AO58" s="374">
        <v>-58.2</v>
      </c>
      <c r="AP58" s="375">
        <v>53792</v>
      </c>
      <c r="AQ58" s="376">
        <v>1.2</v>
      </c>
      <c r="AR58" s="377">
        <v>-59.4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578228</v>
      </c>
      <c r="AN59" s="365">
        <v>59427</v>
      </c>
      <c r="AO59" s="366">
        <v>163.30000000000001</v>
      </c>
      <c r="AP59" s="367">
        <v>118252</v>
      </c>
      <c r="AQ59" s="368">
        <v>2.8</v>
      </c>
      <c r="AR59" s="369">
        <v>160.5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317712</v>
      </c>
      <c r="AN60" s="373">
        <v>32653</v>
      </c>
      <c r="AO60" s="374">
        <v>376.8</v>
      </c>
      <c r="AP60" s="375">
        <v>49994</v>
      </c>
      <c r="AQ60" s="376">
        <v>-7.1</v>
      </c>
      <c r="AR60" s="377">
        <v>383.9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480315</v>
      </c>
      <c r="AN61" s="380">
        <v>46796</v>
      </c>
      <c r="AO61" s="381">
        <v>76.7</v>
      </c>
      <c r="AP61" s="382">
        <v>109699</v>
      </c>
      <c r="AQ61" s="383">
        <v>-0.9</v>
      </c>
      <c r="AR61" s="369">
        <v>77.599999999999994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307998</v>
      </c>
      <c r="AN62" s="373">
        <v>29838</v>
      </c>
      <c r="AO62" s="374">
        <v>153.4</v>
      </c>
      <c r="AP62" s="375">
        <v>52231</v>
      </c>
      <c r="AQ62" s="376">
        <v>-4</v>
      </c>
      <c r="AR62" s="377">
        <v>157.4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rBH9RZqzwYFIrH520bgC8VKbjfOFQ0fepHA/NIcJzgQhKmkZpf/lvDLSjp426dejXYGv6nr/AUVut+y2mLcvTg==" saltValue="eviX2niEpFZJVi6TOw8+/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topLeftCell="A76" zoomScaleNormal="100" zoomScaleSheetLayoutView="55" workbookViewId="0">
      <selection activeCell="M116" sqref="M116"/>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0" spans="125:125" ht="13.5" hidden="1" customHeight="1" x14ac:dyDescent="0.15"/>
    <row r="121" spans="125:125" ht="13.5" hidden="1" customHeight="1" x14ac:dyDescent="0.15">
      <c r="DU121" s="291"/>
    </row>
  </sheetData>
  <sheetProtection algorithmName="SHA-512" hashValue="Tw44tQFKEqHEPeKUdRCOReFEfLiJAaA548gWR9u/O1Q+rChc8ITuyuFH+GvSV7hfDEPuuEOkH9E6PzZx+l8TLg==" saltValue="iCRxW0h9FoIWW27GZLEF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sheetData>
  <sheetProtection algorithmName="SHA-512" hashValue="Hlu5e9rVVybxujmfbP4AZMlo02Ncn+b1XYIgZ3eZaJ1sP0Hz2hb4pWMow4bLGEFbo2CkcQZLZYDmhWeho9h7jg==" saltValue="MOhLRKKOOrFxPXfEonLNC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6" t="s">
        <v>3</v>
      </c>
      <c r="D47" s="1236"/>
      <c r="E47" s="1237"/>
      <c r="F47" s="11">
        <v>8.84</v>
      </c>
      <c r="G47" s="12">
        <v>9.91</v>
      </c>
      <c r="H47" s="12">
        <v>8.75</v>
      </c>
      <c r="I47" s="12">
        <v>6.56</v>
      </c>
      <c r="J47" s="13">
        <v>8.2799999999999994</v>
      </c>
    </row>
    <row r="48" spans="2:10" ht="57.75" customHeight="1" x14ac:dyDescent="0.15">
      <c r="B48" s="14"/>
      <c r="C48" s="1238" t="s">
        <v>4</v>
      </c>
      <c r="D48" s="1238"/>
      <c r="E48" s="1239"/>
      <c r="F48" s="15">
        <v>2.06</v>
      </c>
      <c r="G48" s="16">
        <v>2.04</v>
      </c>
      <c r="H48" s="16">
        <v>2.14</v>
      </c>
      <c r="I48" s="16">
        <v>1.82</v>
      </c>
      <c r="J48" s="17">
        <v>2.27</v>
      </c>
    </row>
    <row r="49" spans="2:10" ht="57.75" customHeight="1" thickBot="1" x14ac:dyDescent="0.2">
      <c r="B49" s="18"/>
      <c r="C49" s="1240" t="s">
        <v>5</v>
      </c>
      <c r="D49" s="1240"/>
      <c r="E49" s="1241"/>
      <c r="F49" s="19">
        <v>6.61</v>
      </c>
      <c r="G49" s="20" t="s">
        <v>565</v>
      </c>
      <c r="H49" s="20" t="s">
        <v>566</v>
      </c>
      <c r="I49" s="20" t="s">
        <v>567</v>
      </c>
      <c r="J49" s="21">
        <v>3.26</v>
      </c>
    </row>
    <row r="50" spans="2:10" ht="13.5" customHeight="1" x14ac:dyDescent="0.15"/>
  </sheetData>
  <sheetProtection algorithmName="SHA-512" hashValue="PR03NV72J1Eq8cpwGSM79BSGgvZ5RXQQkcxfU00Y6+iM8xju3le/+Unv+LPJkXoaSr0ryO0s6swTZ7nD0hGDhA==" saltValue="GTdV7hYOoDUWricOKNQK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 </vt:lpstr>
      <vt:lpstr>施設類型別ストック情報分析表① </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2021-03-02T23:24:52Z</cp:lastPrinted>
  <dcterms:created xsi:type="dcterms:W3CDTF">2021-02-05T00:55:40Z</dcterms:created>
  <dcterms:modified xsi:type="dcterms:W3CDTF">2021-10-14T02:45:24Z</dcterms:modified>
  <cp:category/>
</cp:coreProperties>
</file>