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08\Desktop\"/>
    </mc:Choice>
  </mc:AlternateContent>
  <bookViews>
    <workbookView xWindow="930" yWindow="0" windowWidth="18270" windowHeight="1204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O34" i="10"/>
  <c r="CO35" i="10" s="1"/>
  <c r="BW34" i="10"/>
  <c r="BW35" i="10" s="1"/>
  <c r="BW36" i="10" s="1"/>
  <c r="BW37" i="10" s="1"/>
  <c r="BW38" i="10" s="1"/>
  <c r="BW39" i="10" s="1"/>
  <c r="BW40" i="10" s="1"/>
  <c r="BW41" i="10" s="1"/>
  <c r="BW42" i="10" s="1"/>
  <c r="BW43" i="10" s="1"/>
  <c r="BE34"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<sst xmlns="http://schemas.openxmlformats.org/spreadsheetml/2006/main" count="1101" uniqueCount="599">
  <si>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</si>
  <si>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</si>
  <si>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</si>
  <si>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</si>
  <si>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</si>
  <si>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</si>
  <si>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</si>
  <si>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</si>
  <si>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</si>
  <si>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</si>
  <si>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</si>
  <si>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</si>
  <si>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</si>
  <si>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</si>
  <si>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</si>
  <si>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</si>
  <si>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</si>
  <si>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</si>
  <si>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</si>
  <si>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</si>
  <si>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</si>
  <si>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</si>
  <si>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</si>
  <si>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</si>
  <si>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</si>
  <si>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</si>
  <si>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</si>
  <si>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</si>
  <si>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</si>
  <si>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</si>
  <si>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</si>
  <si>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</si>
  <si>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</si>
  <si>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</si>
  <si>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</si>
  <si>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</si>
  <si>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</si>
  <si>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</si>
  <si>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</si>
  <si>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</si>
  <si>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</si>
  <si>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</si>
  <si>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</si>
  <si>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</si>
  <si>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</si>
  <si>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</si>
  <si>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</si>
  <si>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</si>
  <si>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</si>
  <si>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</si>
  <si>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</si>
  <si>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</si>
  <si>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</si>
  <si>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</si>
  <si>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</si>
  <si>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</si>
  <si>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</si>
  <si>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</si>
  <si>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</si>
  <si>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</si>
  <si>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</si>
  <si>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</si>
  <si>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</si>
  <si>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</si>
  <si>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</si>
  <si>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</si>
  <si>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</si>
  <si>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</si>
  <si>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</si>
  <si>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</si>
  <si>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</si>
  <si>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</si>
  <si>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</si>
  <si>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</si>
  <si>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</si>
  <si>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</si>
  <si>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</si>
  <si>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</si>
  <si>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</si>
  <si>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</si>
  <si>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</si>
  <si>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</si>
  <si>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</si>
  <si>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</si>
  <si>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</si>
  <si>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</si>
  <si>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</si>
  <si>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</si>
  <si>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</si>
  <si>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</si>
  <si>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</si>
  <si>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</si>
  <si>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</si>
  <si>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</si>
  <si>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</si>
  <si>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</si>
  <si>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</si>
  <si>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</si>
  <si>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</si>
  <si>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</si>
  <si>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</si>
  <si>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</si>
  <si>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</si>
  <si>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</si>
  <si>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</si>
  <si>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</si>
  <si>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</si>
  <si>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</si>
  <si>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</si>
  <si>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</si>
  <si>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</si>
  <si>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</si>
  <si>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</si>
  <si>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</si>
  <si>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</si>
  <si>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</si>
  <si>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</si>
  <si>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</si>
  <si>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</si>
  <si>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</si>
  <si>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</si>
  <si>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</si>
  <si>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</si>
  <si>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</si>
  <si>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</si>
  <si>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</si>
  <si>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</si>
  <si>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</si>
  <si>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</si>
  <si>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</si>
  <si>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</si>
  <si>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</si>
  <si>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</si>
  <si>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</si>
  <si>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</si>
  <si>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</si>
  <si>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</si>
  <si>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</si>
  <si>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</si>
  <si>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</si>
  <si>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</si>
  <si>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</si>
  <si>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</si>
  <si>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</si>
  <si>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</si>
  <si>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</si>
  <si>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</si>
  <si>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</si>
  <si>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</si>
  <si>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</si>
  <si>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</si>
  <si>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</si>
  <si>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</si>
  <si>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</si>
  <si>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</si>
  <si>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</si>
  <si>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</si>
  <si>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</si>
  <si>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</si>
  <si>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</si>
  <si>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</si>
  <si>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</si>
  <si>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</si>
  <si>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</si>
  <si>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</si>
  <si>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</si>
  <si>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</si>
  <si>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</si>
  <si>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</si>
  <si>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</si>
  <si>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</si>
  <si>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</si>
  <si>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</si>
  <si>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</si>
  <si>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</si>
  <si>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</si>
  <si>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</si>
  <si>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</si>
  <si>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</si>
  <si>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</si>
  <si>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</si>
  <si>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</si>
  <si>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</si>
  <si>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</si>
  <si>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</si>
  <si>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</si>
  <si>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</si>
  <si>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</si>
  <si>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</si>
  <si>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</si>
  <si>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</si>
  <si>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</si>
  <si>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</si>
  <si>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</si>
  <si>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</si>
  <si>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</si>
  <si>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</si>
  <si>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</si>
  <si>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</si>
  <si>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</si>
  <si>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</si>
  <si>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</si>
  <si>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</si>
  <si>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</si>
  <si>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</si>
  <si>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</si>
  <si>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</si>
  <si>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</si>
  <si>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</si>
  <si>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</si>
  <si>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</si>
  <si>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</si>
  <si>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</si>
  <si>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</si>
  <si>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</si>
  <si>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</si>
  <si>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</si>
  <si>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</si>
  <si>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</si>
  <si>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</si>
  <si>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</si>
  <si>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</si>
  <si>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</si>
  <si>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</si>
  <si>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</si>
  <si>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</si>
  <si>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</si>
  <si>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</si>
  <si>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</si>
  <si>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</si>
  <si>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</si>
  <si>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</si>
  <si>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</si>
  <si>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</si>
  <si>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</si>
  <si>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</si>
  <si>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</si>
  <si>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</si>
  <si>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</si>
  <si>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</si>
  <si>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</si>
  <si>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</si>
  <si>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</si>
  <si>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</si>
  <si>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</si>
  <si>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</si>
  <si>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</si>
  <si>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</si>
  <si>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</si>
  <si>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</si>
  <si>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</si>
  <si>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</si>
  <si>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</si>
  <si>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</si>
  <si>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</si>
  <si>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</si>
  <si>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</si>
  <si>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</si>
  <si>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</si>
  <si>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</si>
  <si>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</si>
  <si>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</si>
  <si>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</si>
  <si>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</si>
  <si>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</si>
  <si>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</si>
  <si>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</si>
  <si>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</si>
  <si>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</si>
  <si>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</si>
  <si>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</si>
  <si>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</si>
  <si>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</si>
  <si>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</si>
  <si>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</si>
  <si>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</si>
  <si>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</si>
  <si>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</si>
  <si>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</si>
  <si>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</si>
  <si>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</si>
  <si>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</si>
  <si>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</si>
  <si>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</si>
  <si>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</si>
  <si>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</si>
  <si>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</si>
  <si>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</si>
  <si>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</si>
  <si>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</si>
  <si>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</si>
  <si>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</si>
  <si>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</si>
  <si>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</si>
  <si>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</si>
  <si>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</si>
  <si>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</si>
  <si>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</si>
  <si>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</si>
  <si>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</si>
  <si>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</si>
  <si>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</si>
  <si>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</si>
  <si>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</si>
  <si>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</si>
  <si>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</si>
  <si>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</si>
  <si>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</si>
  <si>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</si>
  <si>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</si>
  <si>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</si>
  <si>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</si>
  <si>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</si>
  <si>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</si>
  <si>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</si>
  <si>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</si>
  <si>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</si>
  <si>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</si>
  <si>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</si>
  <si>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</si>
  <si>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</si>
  <si>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</si>
  <si>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</si>
  <si>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</si>
  <si>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</si>
  <si>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</si>
  <si>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</si>
  <si>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</si>
  <si>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</si>
  <si>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</si>
  <si>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</si>
  <si>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</si>
  <si>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</si>
  <si>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</si>
  <si>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</si>
  <si>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</si>
  <si>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</si>
  <si>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</si>
  <si>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</si>
  <si>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</si>
  <si>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</si>
  <si>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</si>
  <si>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</si>
  <si>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</si>
  <si>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</si>
  <si>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</si>
  <si>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</si>
  <si>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</si>
  <si>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</si>
  <si>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</si>
  <si>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</si>
  <si>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</si>
  <si>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</si>
  <si>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</si>
  <si>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</si>
  <si>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</si>
  <si>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</si>
  <si>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</si>
  <si>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</si>
  <si>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</si>
  <si>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</si>
  <si>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</si>
  <si>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</si>
  <si>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</si>
  <si>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</si>
  <si>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</si>
  <si>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</si>
  <si>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</si>
  <si>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</si>
  <si>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</si>
  <si>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</si>
  <si>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</si>
  <si>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</si>
  <si>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</si>
  <si>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</si>
  <si>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</si>
  <si>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</si>
  <si>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</si>
  <si>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</si>
  <si>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</si>
  <si>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</si>
  <si>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</si>
  <si>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</si>
  <si>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</si>
  <si>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</si>
  <si>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</si>
  <si>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</si>
  <si>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</si>
  <si>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</si>
  <si>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</si>
  <si>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</si>
  <si>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</si>
  <si>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</si>
  <si>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</si>
  <si>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</si>
  <si>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</si>
  <si>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</si>
  <si>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</si>
  <si>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</si>
  <si>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</si>
  <si>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</si>
  <si>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</si>
  <si>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</si>
  <si>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</si>
  <si>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</si>
  <si>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</si>
  <si>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</si>
  <si>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</si>
  <si>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</si>
  <si>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</si>
  <si>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</si>
  <si>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</si>
  <si>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</si>
  <si>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</si>
  <si>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平川市水道事業会計</t>
    <phoneticPr fontId="5"/>
  </si>
  <si>
    <t>平川市下水道事業会計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</si>
  <si>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</si>
  <si>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</si>
  <si>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</si>
  <si>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</si>
  <si>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</si>
  <si>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</si>
  <si>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</si>
  <si>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</si>
  <si>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</si>
  <si>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</si>
  <si>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</si>
  <si>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</si>
  <si>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</si>
  <si>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</si>
  <si>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</si>
  <si>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</si>
  <si>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</si>
  <si>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</si>
  <si>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</si>
  <si>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</si>
  <si>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</si>
  <si>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</si>
  <si>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</si>
  <si>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</si>
  <si>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</si>
  <si>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</si>
  <si>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</si>
  <si>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</si>
  <si>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</si>
  <si>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</si>
  <si>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</si>
  <si>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</si>
  <si>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</si>
  <si>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</si>
  <si>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</si>
  <si>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</si>
  <si>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</si>
  <si>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</si>
  <si>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</si>
  <si>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</si>
  <si>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</si>
  <si>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</si>
  <si>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</si>
  <si>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</si>
  <si>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</si>
  <si>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</si>
  <si>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</si>
  <si>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</si>
  <si>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</si>
  <si>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</si>
  <si>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</si>
  <si>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</si>
  <si>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</si>
  <si>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</si>
  <si>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</si>
  <si>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平川市下水道事業会計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</si>
  <si>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</si>
  <si>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</si>
  <si>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</si>
  <si>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</si>
  <si>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</si>
  <si>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</si>
  <si>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</si>
  <si>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</si>
  <si>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</si>
  <si>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</si>
  <si>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</si>
  <si>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</si>
  <si>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</si>
  <si>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</si>
  <si>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</si>
  <si>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</si>
  <si>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</si>
  <si>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</si>
  <si>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</si>
  <si>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</si>
  <si>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</si>
  <si>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</si>
  <si>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</si>
  <si>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</si>
  <si>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</si>
  <si>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</si>
  <si>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</si>
  <si>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</si>
  <si>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</si>
  <si>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</si>
  <si>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</si>
  <si>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</si>
  <si>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</si>
  <si>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</si>
  <si>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</si>
  <si>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</si>
  <si>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</si>
  <si>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</si>
  <si>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</si>
  <si>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</si>
  <si>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</si>
  <si>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</si>
  <si>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</si>
  <si>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</si>
  <si>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</si>
  <si>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</si>
  <si>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</si>
  <si>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</si>
  <si>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</si>
  <si>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</si>
  <si>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</si>
  <si>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</si>
  <si>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</si>
  <si>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</si>
  <si>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</si>
  <si>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</si>
  <si>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</si>
  <si>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</si>
  <si>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</si>
  <si>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</si>
  <si>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</si>
  <si>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</si>
  <si>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</si>
  <si>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</si>
  <si>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</si>
  <si>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</si>
  <si>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</si>
  <si>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</si>
  <si>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</si>
  <si>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</si>
  <si>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</si>
  <si>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</si>
  <si>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</si>
  <si>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</si>
  <si>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</si>
  <si>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</si>
  <si>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</si>
  <si>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</si>
  <si>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</si>
  <si>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</si>
  <si>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</si>
  <si>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</si>
  <si>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</si>
  <si>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</si>
  <si>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</si>
  <si>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</si>
  <si>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</si>
  <si>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3.03</t>
  </si>
  <si>
    <t>▲ 4.84</t>
  </si>
  <si>
    <t>▲ 0.82</t>
  </si>
  <si>
    <t>▲ 5.72</t>
  </si>
  <si>
    <t>▲ 3.68</t>
  </si>
  <si>
    <t>平川市水道事業会計</t>
  </si>
  <si>
    <t>一般会計</t>
  </si>
  <si>
    <t>平川市下水道事業会計</t>
  </si>
  <si>
    <t>介護保険特別会計</t>
  </si>
  <si>
    <t>国民健康保険特別会計</t>
  </si>
  <si>
    <t>後期高齢者医療特別会計</t>
  </si>
  <si>
    <t>尾上地区住宅団地温泉事業特別会計</t>
  </si>
  <si>
    <t>学校給食センター特別会計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</si>
  <si>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</si>
  <si>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</si>
  <si>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</si>
  <si>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</si>
  <si>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</si>
  <si>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</si>
  <si>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</si>
  <si>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</si>
  <si>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</si>
  <si>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</si>
  <si>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青森県市長会館管理組合</t>
    <rPh sb="0" eb="3">
      <t>アオモリケン</t>
    </rPh>
    <rPh sb="3" eb="5">
      <t>シチョウ</t>
    </rPh>
    <rPh sb="5" eb="7">
      <t>カイカン</t>
    </rPh>
    <rPh sb="7" eb="9">
      <t>カンリ</t>
    </rPh>
    <rPh sb="9" eb="11">
      <t>クミアイ</t>
    </rPh>
    <phoneticPr fontId="19"/>
  </si>
  <si>
    <t>弘前地区環境整備事務組合</t>
    <rPh sb="0" eb="2">
      <t>ヒロサキ</t>
    </rPh>
    <rPh sb="2" eb="4">
      <t>チク</t>
    </rPh>
    <rPh sb="4" eb="6">
      <t>カンキョウ</t>
    </rPh>
    <rPh sb="6" eb="8">
      <t>セイビ</t>
    </rPh>
    <rPh sb="8" eb="10">
      <t>ジム</t>
    </rPh>
    <rPh sb="10" eb="12">
      <t>クミアイ</t>
    </rPh>
    <phoneticPr fontId="19"/>
  </si>
  <si>
    <t>黒石地区清掃施設組合</t>
    <rPh sb="0" eb="2">
      <t>クロイシ</t>
    </rPh>
    <rPh sb="2" eb="4">
      <t>チク</t>
    </rPh>
    <rPh sb="4" eb="6">
      <t>セイソウ</t>
    </rPh>
    <rPh sb="6" eb="8">
      <t>シセツ</t>
    </rPh>
    <rPh sb="8" eb="10">
      <t>クミアイ</t>
    </rPh>
    <phoneticPr fontId="19"/>
  </si>
  <si>
    <t>青森県市町村総合事務組合</t>
    <rPh sb="0" eb="3">
      <t>アオモリケン</t>
    </rPh>
    <rPh sb="3" eb="6">
      <t>シチョウソン</t>
    </rPh>
    <rPh sb="6" eb="8">
      <t>ソウゴウ</t>
    </rPh>
    <rPh sb="8" eb="10">
      <t>ジム</t>
    </rPh>
    <rPh sb="10" eb="12">
      <t>クミアイ</t>
    </rPh>
    <phoneticPr fontId="19"/>
  </si>
  <si>
    <t>弘前地区消防事務組合</t>
    <rPh sb="0" eb="2">
      <t>ヒロサキ</t>
    </rPh>
    <rPh sb="2" eb="4">
      <t>チク</t>
    </rPh>
    <rPh sb="4" eb="6">
      <t>ショウボウ</t>
    </rPh>
    <rPh sb="6" eb="8">
      <t>ジム</t>
    </rPh>
    <rPh sb="8" eb="10">
      <t>クミアイ</t>
    </rPh>
    <phoneticPr fontId="19"/>
  </si>
  <si>
    <t>津軽広域連合</t>
  </si>
  <si>
    <t>津軽広域水道企業団</t>
    <rPh sb="0" eb="2">
      <t>ツガル</t>
    </rPh>
    <rPh sb="2" eb="4">
      <t>コウイキ</t>
    </rPh>
    <rPh sb="4" eb="6">
      <t>スイドウ</t>
    </rPh>
    <rPh sb="6" eb="8">
      <t>キギョウ</t>
    </rPh>
    <rPh sb="8" eb="9">
      <t>ダン</t>
    </rPh>
    <phoneticPr fontId="19"/>
  </si>
  <si>
    <t>久吉ダム水道企業団</t>
    <rPh sb="0" eb="2">
      <t>ヒサヨシ</t>
    </rPh>
    <rPh sb="4" eb="6">
      <t>スイドウ</t>
    </rPh>
    <rPh sb="6" eb="8">
      <t>キギョウ</t>
    </rPh>
    <rPh sb="8" eb="9">
      <t>ダン</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</si>
  <si>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</si>
  <si>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</si>
  <si>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青森県交通災害共済組合</t>
    <rPh sb="0" eb="3">
      <t>アオモリケン</t>
    </rPh>
    <rPh sb="3" eb="5">
      <t>コウツウ</t>
    </rPh>
    <rPh sb="5" eb="7">
      <t>サイガイ</t>
    </rPh>
    <rPh sb="7" eb="9">
      <t>キョウサイ</t>
    </rPh>
    <rPh sb="9" eb="11">
      <t>クミアイ</t>
    </rPh>
    <phoneticPr fontId="19"/>
  </si>
  <si>
    <t>碇ケ関開発株式会社</t>
    <rPh sb="0" eb="5">
      <t>イカリガセキカイハツ</t>
    </rPh>
    <rPh sb="5" eb="9">
      <t>カブシキガイシャ</t>
    </rPh>
    <phoneticPr fontId="2"/>
  </si>
  <si>
    <t>株式会社津軽バイオマスエナジー</t>
    <rPh sb="0" eb="4">
      <t>カブシキガイシャ</t>
    </rPh>
    <rPh sb="4" eb="6">
      <t>ツガル</t>
    </rPh>
    <phoneticPr fontId="2"/>
  </si>
  <si>
    <t>公共施設等整備基金</t>
  </si>
  <si>
    <t>合併振興基金</t>
  </si>
  <si>
    <t>温泉管理基金</t>
  </si>
  <si>
    <t>森林環境整備基金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</si>
</sst>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07"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CC34-4419-977D-13251F307A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136475</c:v>
                </c:pt>
                <c:pt idx="1">
                  <c:v>184888</c:v>
                </c:pt>
                <c:pt idx="2">
                  <c:v>91113</c:v>
                </c:pt>
                <c:pt idx="3">
                  <c:v>124071</c:v>
                </c:pt>
                <c:pt idx="4">
                  <c:v>235971</c:v>
                </c:pt>
              </c:numCache>
            </c:numRef>
          </c:val>
          <c:smooth val="0"/>
          <c:extLst>
            <c:ext xmlns:c16="http://schemas.microsoft.com/office/drawing/2014/chart" uri="{C3380CC4-5D6E-409C-BE32-E72D297353CC}">
              <c16:uniqueId val="{00000001-CC34-4419-977D-13251F307A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4.1500000000000004</c:v>
                </c:pt>
                <c:pt idx="1">
                  <c:v>5.29</c:v>
                </c:pt>
                <c:pt idx="2">
                  <c:v>5.42</c:v>
                </c:pt>
                <c:pt idx="3">
                  <c:v>4.99</c:v>
                </c:pt>
                <c:pt idx="4">
                  <c:v>6.1</c:v>
                </c:pt>
              </c:numCache>
            </c:numRef>
          </c:val>
          <c:extLst>
            <c:ext xmlns:c16="http://schemas.microsoft.com/office/drawing/2014/chart" uri="{C3380CC4-5D6E-409C-BE32-E72D297353CC}">
              <c16:uniqueId val="{00000000-889D-4F2A-8DA6-E5D6C71389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26.71</c:v>
                </c:pt>
                <c:pt idx="1">
                  <c:v>24.19</c:v>
                </c:pt>
                <c:pt idx="2">
                  <c:v>26.85</c:v>
                </c:pt>
                <c:pt idx="3">
                  <c:v>25.38</c:v>
                </c:pt>
                <c:pt idx="4">
                  <c:v>25.6</c:v>
                </c:pt>
              </c:numCache>
            </c:numRef>
          </c:val>
          <c:extLst>
            <c:ext xmlns:c16="http://schemas.microsoft.com/office/drawing/2014/chart" uri="{C3380CC4-5D6E-409C-BE32-E72D297353CC}">
              <c16:uniqueId val="{00000001-889D-4F2A-8DA6-E5D6C71389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-3.03</c:v>
                </c:pt>
                <c:pt idx="1">
                  <c:v>-4.84</c:v>
                </c:pt>
                <c:pt idx="2">
                  <c:v>-0.82</c:v>
                </c:pt>
                <c:pt idx="3">
                  <c:v>-5.72</c:v>
                </c:pt>
                <c:pt idx="4">
                  <c:v>-3.68</c:v>
                </c:pt>
              </c:numCache>
            </c:numRef>
          </c:val>
          <c:smooth val="0"/>
          <c:extLst>
            <c:ext xmlns:c16="http://schemas.microsoft.com/office/drawing/2014/chart" uri="{C3380CC4-5D6E-409C-BE32-E72D297353CC}">
              <c16:uniqueId val="{00000002-889D-4F2A-8DA6-E5D6C71389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C82-401A-9A53-CF76D66258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82-401A-9A53-CF76D662585C}"/>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82-401A-9A53-CF76D662585C}"/>
            </c:ext>
          </c:extLst>
        </c:ser>
        <c:ser>
          <c:idx val="3"/>
          <c:order val="3"/>
          <c:tx>
            <c:strRef>
              <c:f>データシート!$A$30</c:f>
              <c:strCache>
                <c:ptCount val="1"/>
                <c:pt idx="0">
                  <c:v>尾上地区住宅団地温泉事業特別会計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c:v>
                </c:pt>
                <c:pt idx="4">
                  <c:v>#N/A</c:v>
                </c:pt>
                <c:pt idx="5">
                  <c:v>0.03</c:v>
                </c:pt>
                <c:pt idx="6">
                  <c:v>#N/A</c:v>
                </c:pt>
                <c:pt idx="7">
                  <c:v>0.01</c:v>
                </c:pt>
                <c:pt idx="8">
                  <c:v>#N/A</c:v>
                </c:pt>
                <c:pt idx="9">
                  <c:v>0.01</c:v>
                </c:pt>
              </c:numCache>
            </c:numRef>
          </c:val>
          <c:extLst>
            <c:ext xmlns:c16="http://schemas.microsoft.com/office/drawing/2014/chart" uri="{C3380CC4-5D6E-409C-BE32-E72D297353CC}">
              <c16:uniqueId val="{00000003-BC82-401A-9A53-CF76D662585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0.04</c:v>
                </c:pt>
                <c:pt idx="4">
                  <c:v>#N/A</c:v>
                </c:pt>
                <c:pt idx="5">
                  <c:v>0.05</c:v>
                </c:pt>
                <c:pt idx="6">
                  <c:v>#N/A</c:v>
                </c:pt>
                <c:pt idx="7">
                  <c:v>7.0000000000000007E-2</c:v>
                </c:pt>
                <c:pt idx="8">
                  <c:v>#N/A</c:v>
                </c:pt>
                <c:pt idx="9">
                  <c:v>0.08</c:v>
                </c:pt>
              </c:numCache>
            </c:numRef>
          </c:val>
          <c:extLst>
            <c:ext xmlns:c16="http://schemas.microsoft.com/office/drawing/2014/chart" uri="{C3380CC4-5D6E-409C-BE32-E72D297353CC}">
              <c16:uniqueId val="{00000004-BC82-401A-9A53-CF76D662585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0.39</c:v>
                </c:pt>
                <c:pt idx="2">
                  <c:v>#N/A</c:v>
                </c:pt>
                <c:pt idx="3">
                  <c:v>0.28000000000000003</c:v>
                </c:pt>
                <c:pt idx="4">
                  <c:v>#N/A</c:v>
                </c:pt>
                <c:pt idx="5">
                  <c:v>0.44</c:v>
                </c:pt>
                <c:pt idx="6">
                  <c:v>#N/A</c:v>
                </c:pt>
                <c:pt idx="7">
                  <c:v>1.1200000000000001</c:v>
                </c:pt>
                <c:pt idx="8">
                  <c:v>#N/A</c:v>
                </c:pt>
                <c:pt idx="9">
                  <c:v>0.78</c:v>
                </c:pt>
              </c:numCache>
            </c:numRef>
          </c:val>
          <c:extLst>
            <c:ext xmlns:c16="http://schemas.microsoft.com/office/drawing/2014/chart" uri="{C3380CC4-5D6E-409C-BE32-E72D297353CC}">
              <c16:uniqueId val="{00000005-BC82-401A-9A53-CF76D662585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1.35</c:v>
                </c:pt>
                <c:pt idx="2">
                  <c:v>#N/A</c:v>
                </c:pt>
                <c:pt idx="3">
                  <c:v>0</c:v>
                </c:pt>
                <c:pt idx="4">
                  <c:v>#N/A</c:v>
                </c:pt>
                <c:pt idx="5">
                  <c:v>0.45</c:v>
                </c:pt>
                <c:pt idx="6">
                  <c:v>#N/A</c:v>
                </c:pt>
                <c:pt idx="7">
                  <c:v>1.41</c:v>
                </c:pt>
                <c:pt idx="8">
                  <c:v>#N/A</c:v>
                </c:pt>
                <c:pt idx="9">
                  <c:v>1.66</c:v>
                </c:pt>
              </c:numCache>
            </c:numRef>
          </c:val>
          <c:extLst>
            <c:ext xmlns:c16="http://schemas.microsoft.com/office/drawing/2014/chart" uri="{C3380CC4-5D6E-409C-BE32-E72D297353CC}">
              <c16:uniqueId val="{00000006-BC82-401A-9A53-CF76D662585C}"/>
            </c:ext>
          </c:extLst>
        </c:ser>
        <c:ser>
          <c:idx val="7"/>
          <c:order val="7"/>
          <c:tx>
            <c:strRef>
              <c:f>データシート!$A$34</c:f>
              <c:strCache>
                <c:ptCount val="1"/>
                <c:pt idx="0">
                  <c:v>平川市下水道事業会計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1.1499999999999999</c:v>
                </c:pt>
                <c:pt idx="2">
                  <c:v>#N/A</c:v>
                </c:pt>
                <c:pt idx="3">
                  <c:v>1.3</c:v>
                </c:pt>
                <c:pt idx="4">
                  <c:v>#N/A</c:v>
                </c:pt>
                <c:pt idx="5">
                  <c:v>1.04</c:v>
                </c:pt>
                <c:pt idx="6">
                  <c:v>#N/A</c:v>
                </c:pt>
                <c:pt idx="7">
                  <c:v>1.42</c:v>
                </c:pt>
                <c:pt idx="8">
                  <c:v>#N/A</c:v>
                </c:pt>
                <c:pt idx="9">
                  <c:v>1.87</c:v>
                </c:pt>
              </c:numCache>
            </c:numRef>
          </c:val>
          <c:extLst>
            <c:ext xmlns:c16="http://schemas.microsoft.com/office/drawing/2014/chart" uri="{C3380CC4-5D6E-409C-BE32-E72D297353CC}">
              <c16:uniqueId val="{00000007-BC82-401A-9A53-CF76D66258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4.0999999999999996</c:v>
                </c:pt>
                <c:pt idx="2">
                  <c:v>#N/A</c:v>
                </c:pt>
                <c:pt idx="3">
                  <c:v>5.28</c:v>
                </c:pt>
                <c:pt idx="4">
                  <c:v>#N/A</c:v>
                </c:pt>
                <c:pt idx="5">
                  <c:v>5.38</c:v>
                </c:pt>
                <c:pt idx="6">
                  <c:v>#N/A</c:v>
                </c:pt>
                <c:pt idx="7">
                  <c:v>4.97</c:v>
                </c:pt>
                <c:pt idx="8">
                  <c:v>#N/A</c:v>
                </c:pt>
                <c:pt idx="9">
                  <c:v>6.08</c:v>
                </c:pt>
              </c:numCache>
            </c:numRef>
          </c:val>
          <c:extLst>
            <c:ext xmlns:c16="http://schemas.microsoft.com/office/drawing/2014/chart" uri="{C3380CC4-5D6E-409C-BE32-E72D297353CC}">
              <c16:uniqueId val="{00000008-BC82-401A-9A53-CF76D662585C}"/>
            </c:ext>
          </c:extLst>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c:v>
                </c:pt>
                <c:pt idx="2">
                  <c:v>#N/A</c:v>
                </c:pt>
                <c:pt idx="3">
                  <c:v>9.31</c:v>
                </c:pt>
                <c:pt idx="4">
                  <c:v>#N/A</c:v>
                </c:pt>
                <c:pt idx="5">
                  <c:v>10.72</c:v>
                </c:pt>
                <c:pt idx="6">
                  <c:v>#N/A</c:v>
                </c:pt>
                <c:pt idx="7">
                  <c:v>11.97</c:v>
                </c:pt>
                <c:pt idx="8">
                  <c:v>#N/A</c:v>
                </c:pt>
                <c:pt idx="9">
                  <c:v>14.16</c:v>
                </c:pt>
              </c:numCache>
            </c:numRef>
          </c:val>
          <c:extLst>
            <c:ext xmlns:c16="http://schemas.microsoft.com/office/drawing/2014/chart" uri="{C3380CC4-5D6E-409C-BE32-E72D297353CC}">
              <c16:uniqueId val="{00000009-BC82-401A-9A53-CF76D66258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1990</c:v>
                </c:pt>
                <c:pt idx="5">
                  <c:v>1853</c:v>
                </c:pt>
                <c:pt idx="8">
                  <c:v>1837</c:v>
                </c:pt>
                <c:pt idx="11">
                  <c:v>1760</c:v>
                </c:pt>
                <c:pt idx="14">
                  <c:v>1832</c:v>
                </c:pt>
              </c:numCache>
            </c:numRef>
          </c:val>
          <c:extLst>
            <c:ext xmlns:c16="http://schemas.microsoft.com/office/drawing/2014/chart" uri="{C3380CC4-5D6E-409C-BE32-E72D297353CC}">
              <c16:uniqueId val="{00000000-0A8D-49E3-A18F-E8A4E58143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8D-49E3-A18F-E8A4E58143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3</c:v>
                </c:pt>
                <c:pt idx="9">
                  <c:v>0</c:v>
                </c:pt>
                <c:pt idx="12">
                  <c:v>0</c:v>
                </c:pt>
              </c:numCache>
            </c:numRef>
          </c:val>
          <c:extLst>
            <c:ext xmlns:c16="http://schemas.microsoft.com/office/drawing/2014/chart" uri="{C3380CC4-5D6E-409C-BE32-E72D297353CC}">
              <c16:uniqueId val="{00000002-0A8D-49E3-A18F-E8A4E58143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111</c:v>
                </c:pt>
                <c:pt idx="3">
                  <c:v>102</c:v>
                </c:pt>
                <c:pt idx="6">
                  <c:v>104</c:v>
                </c:pt>
                <c:pt idx="9">
                  <c:v>103</c:v>
                </c:pt>
                <c:pt idx="12">
                  <c:v>99</c:v>
                </c:pt>
              </c:numCache>
            </c:numRef>
          </c:val>
          <c:extLst>
            <c:ext xmlns:c16="http://schemas.microsoft.com/office/drawing/2014/chart" uri="{C3380CC4-5D6E-409C-BE32-E72D297353CC}">
              <c16:uniqueId val="{00000003-0A8D-49E3-A18F-E8A4E58143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562</c:v>
                </c:pt>
                <c:pt idx="3">
                  <c:v>465</c:v>
                </c:pt>
                <c:pt idx="6">
                  <c:v>404</c:v>
                </c:pt>
                <c:pt idx="9">
                  <c:v>500</c:v>
                </c:pt>
                <c:pt idx="12">
                  <c:v>442</c:v>
                </c:pt>
              </c:numCache>
            </c:numRef>
          </c:val>
          <c:extLst>
            <c:ext xmlns:c16="http://schemas.microsoft.com/office/drawing/2014/chart" uri="{C3380CC4-5D6E-409C-BE32-E72D297353CC}">
              <c16:uniqueId val="{00000004-0A8D-49E3-A18F-E8A4E58143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8D-49E3-A18F-E8A4E58143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8D-49E3-A18F-E8A4E58143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2234</c:v>
                </c:pt>
                <c:pt idx="3">
                  <c:v>1962</c:v>
                </c:pt>
                <c:pt idx="6">
                  <c:v>2001</c:v>
                </c:pt>
                <c:pt idx="9">
                  <c:v>1913</c:v>
                </c:pt>
                <c:pt idx="12">
                  <c:v>1964</c:v>
                </c:pt>
              </c:numCache>
            </c:numRef>
          </c:val>
          <c:extLst>
            <c:ext xmlns:c16="http://schemas.microsoft.com/office/drawing/2014/chart" uri="{C3380CC4-5D6E-409C-BE32-E72D297353CC}">
              <c16:uniqueId val="{00000007-0A8D-49E3-A18F-E8A4E58143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922</c:v>
                </c:pt>
                <c:pt idx="2">
                  <c:v>#N/A</c:v>
                </c:pt>
                <c:pt idx="3">
                  <c:v>#N/A</c:v>
                </c:pt>
                <c:pt idx="4">
                  <c:v>681</c:v>
                </c:pt>
                <c:pt idx="5">
                  <c:v>#N/A</c:v>
                </c:pt>
                <c:pt idx="6">
                  <c:v>#N/A</c:v>
                </c:pt>
                <c:pt idx="7">
                  <c:v>675</c:v>
                </c:pt>
                <c:pt idx="8">
                  <c:v>#N/A</c:v>
                </c:pt>
                <c:pt idx="9">
                  <c:v>#N/A</c:v>
                </c:pt>
                <c:pt idx="10">
                  <c:v>756</c:v>
                </c:pt>
                <c:pt idx="11">
                  <c:v>#N/A</c:v>
                </c:pt>
                <c:pt idx="12">
                  <c:v>#N/A</c:v>
                </c:pt>
                <c:pt idx="13">
                  <c:v>673</c:v>
                </c:pt>
                <c:pt idx="14">
                  <c:v>#N/A</c:v>
                </c:pt>
              </c:numCache>
            </c:numRef>
          </c:val>
          <c:smooth val="0"/>
          <c:extLst>
            <c:ext xmlns:c16="http://schemas.microsoft.com/office/drawing/2014/chart" uri="{C3380CC4-5D6E-409C-BE32-E72D297353CC}">
              <c16:uniqueId val="{00000008-0A8D-49E3-A18F-E8A4E58143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18335</c:v>
                </c:pt>
                <c:pt idx="5">
                  <c:v>18949</c:v>
                </c:pt>
                <c:pt idx="8">
                  <c:v>18640</c:v>
                </c:pt>
                <c:pt idx="11">
                  <c:v>18919</c:v>
                </c:pt>
                <c:pt idx="14">
                  <c:v>19630</c:v>
                </c:pt>
              </c:numCache>
            </c:numRef>
          </c:val>
          <c:extLst>
            <c:ext xmlns:c16="http://schemas.microsoft.com/office/drawing/2014/chart" uri="{C3380CC4-5D6E-409C-BE32-E72D297353CC}">
              <c16:uniqueId val="{00000000-0A64-4ACE-B366-29DEFB50DC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788</c:v>
                </c:pt>
                <c:pt idx="5">
                  <c:v>718</c:v>
                </c:pt>
                <c:pt idx="8">
                  <c:v>648</c:v>
                </c:pt>
                <c:pt idx="11">
                  <c:v>578</c:v>
                </c:pt>
                <c:pt idx="14">
                  <c:v>508</c:v>
                </c:pt>
              </c:numCache>
            </c:numRef>
          </c:val>
          <c:extLst>
            <c:ext xmlns:c16="http://schemas.microsoft.com/office/drawing/2014/chart" uri="{C3380CC4-5D6E-409C-BE32-E72D297353CC}">
              <c16:uniqueId val="{00000001-0A64-4ACE-B366-29DEFB50DC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9044</c:v>
                </c:pt>
                <c:pt idx="5">
                  <c:v>8722</c:v>
                </c:pt>
                <c:pt idx="8">
                  <c:v>8618</c:v>
                </c:pt>
                <c:pt idx="11">
                  <c:v>9743</c:v>
                </c:pt>
                <c:pt idx="14">
                  <c:v>10021</c:v>
                </c:pt>
              </c:numCache>
            </c:numRef>
          </c:val>
          <c:extLst>
            <c:ext xmlns:c16="http://schemas.microsoft.com/office/drawing/2014/chart" uri="{C3380CC4-5D6E-409C-BE32-E72D297353CC}">
              <c16:uniqueId val="{00000002-0A64-4ACE-B366-29DEFB50DC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64-4ACE-B366-29DEFB50DC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64-4ACE-B366-29DEFB50DC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64-4ACE-B366-29DEFB50DC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2345</c:v>
                </c:pt>
                <c:pt idx="3">
                  <c:v>2238</c:v>
                </c:pt>
                <c:pt idx="6">
                  <c:v>2068</c:v>
                </c:pt>
                <c:pt idx="9">
                  <c:v>1992</c:v>
                </c:pt>
                <c:pt idx="12">
                  <c:v>1931</c:v>
                </c:pt>
              </c:numCache>
            </c:numRef>
          </c:val>
          <c:extLst>
            <c:ext xmlns:c16="http://schemas.microsoft.com/office/drawing/2014/chart" uri="{C3380CC4-5D6E-409C-BE32-E72D297353CC}">
              <c16:uniqueId val="{00000006-0A64-4ACE-B366-29DEFB50DC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773</c:v>
                </c:pt>
                <c:pt idx="3">
                  <c:v>676</c:v>
                </c:pt>
                <c:pt idx="6">
                  <c:v>628</c:v>
                </c:pt>
                <c:pt idx="9">
                  <c:v>564</c:v>
                </c:pt>
                <c:pt idx="12">
                  <c:v>468</c:v>
                </c:pt>
              </c:numCache>
            </c:numRef>
          </c:val>
          <c:extLst>
            <c:ext xmlns:c16="http://schemas.microsoft.com/office/drawing/2014/chart" uri="{C3380CC4-5D6E-409C-BE32-E72D297353CC}">
              <c16:uniqueId val="{00000007-0A64-4ACE-B366-29DEFB50DC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3797</c:v>
                </c:pt>
                <c:pt idx="3">
                  <c:v>3298</c:v>
                </c:pt>
                <c:pt idx="6">
                  <c:v>2829</c:v>
                </c:pt>
                <c:pt idx="9">
                  <c:v>2608</c:v>
                </c:pt>
                <c:pt idx="12">
                  <c:v>2338</c:v>
                </c:pt>
              </c:numCache>
            </c:numRef>
          </c:val>
          <c:extLst>
            <c:ext xmlns:c16="http://schemas.microsoft.com/office/drawing/2014/chart" uri="{C3380CC4-5D6E-409C-BE32-E72D297353CC}">
              <c16:uniqueId val="{00000008-0A64-4ACE-B366-29DEFB50DC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3</c:v>
                </c:pt>
                <c:pt idx="6">
                  <c:v>0</c:v>
                </c:pt>
                <c:pt idx="9">
                  <c:v>89</c:v>
                </c:pt>
                <c:pt idx="12">
                  <c:v>86</c:v>
                </c:pt>
              </c:numCache>
            </c:numRef>
          </c:val>
          <c:extLst>
            <c:ext xmlns:c16="http://schemas.microsoft.com/office/drawing/2014/chart" uri="{C3380CC4-5D6E-409C-BE32-E72D297353CC}">
              <c16:uniqueId val="{00000009-0A64-4ACE-B366-29DEFB50DC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12843</c:v>
                </c:pt>
                <c:pt idx="3">
                  <c:v>15958</c:v>
                </c:pt>
                <c:pt idx="6">
                  <c:v>15763</c:v>
                </c:pt>
                <c:pt idx="9">
                  <c:v>15862</c:v>
                </c:pt>
                <c:pt idx="12">
                  <c:v>19384</c:v>
                </c:pt>
              </c:numCache>
            </c:numRef>
          </c:val>
          <c:extLst>
            <c:ext xmlns:c16="http://schemas.microsoft.com/office/drawing/2014/chart" uri="{C3380CC4-5D6E-409C-BE32-E72D297353CC}">
              <c16:uniqueId val="{0000000A-0A64-4ACE-B366-29DEFB50DC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64-4ACE-B366-29DEFB50DC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2786</c:v>
                </c:pt>
                <c:pt idx="1">
                  <c:v>2706</c:v>
                </c:pt>
                <c:pt idx="2">
                  <c:v>2705</c:v>
                </c:pt>
              </c:numCache>
            </c:numRef>
          </c:val>
          <c:extLst>
            <c:ext xmlns:c16="http://schemas.microsoft.com/office/drawing/2014/chart" uri="{C3380CC4-5D6E-409C-BE32-E72D297353CC}">
              <c16:uniqueId val="{00000000-3E7E-44DC-8BD1-C8FB638BB3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1869</c:v>
                </c:pt>
                <c:pt idx="1">
                  <c:v>1871</c:v>
                </c:pt>
                <c:pt idx="2">
                  <c:v>1873</c:v>
                </c:pt>
              </c:numCache>
            </c:numRef>
          </c:val>
          <c:extLst>
            <c:ext xmlns:c16="http://schemas.microsoft.com/office/drawing/2014/chart" uri="{C3380CC4-5D6E-409C-BE32-E72D297353CC}">
              <c16:uniqueId val="{00000001-3E7E-44DC-8BD1-C8FB638BB3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6673</c:v>
                </c:pt>
                <c:pt idx="1">
                  <c:v>7846</c:v>
                </c:pt>
                <c:pt idx="2">
                  <c:v>8010</c:v>
                </c:pt>
              </c:numCache>
            </c:numRef>
          </c:val>
          <c:extLst>
            <c:ext xmlns:c16="http://schemas.microsoft.com/office/drawing/2014/chart" uri="{C3380CC4-5D6E-409C-BE32-E72D297353CC}">
              <c16:uniqueId val="{00000002-3E7E-44DC-8BD1-C8FB638BB3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年度において集中的に実施した既発債の繰上償還（</a:t>
          </a:r>
          <a:r>
            <a:rPr kumimoji="1" lang="en-US" altLang="ja-JP" sz="1400">
              <a:latin typeface="ＭＳ ゴシック" pitchFamily="49" charset="-128"/>
              <a:ea typeface="ＭＳ ゴシック" pitchFamily="49" charset="-128"/>
            </a:rPr>
            <a:t>4,321,439</a:t>
          </a:r>
          <a:r>
            <a:rPr kumimoji="1" lang="ja-JP" altLang="en-US" sz="1400">
              <a:latin typeface="ＭＳ ゴシック" pitchFamily="49" charset="-128"/>
              <a:ea typeface="ＭＳ ゴシック" pitchFamily="49" charset="-128"/>
            </a:rPr>
            <a:t>千円）や、新発債の償還年数の長期化により、元利償還金の上昇抑制に努めている。</a:t>
          </a:r>
        </a:p>
        <a:p>
          <a:r>
            <a:rPr kumimoji="1" lang="ja-JP" altLang="en-US" sz="1400">
              <a:latin typeface="ＭＳ ゴシック" pitchFamily="49" charset="-128"/>
              <a:ea typeface="ＭＳ ゴシック" pitchFamily="49" charset="-128"/>
            </a:rPr>
            <a:t>　今後の元利償還についても同水準で推移する見込みだが、長期総合プランに基づいた地方債の計画的な発行、合併特例債や過疎対策事業債といった交付税措置の有利な地方債の活用により、財政の一層の健全化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将来負担比率は、将来負担額を充当可能財源等が超過しているため、令和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年度においても「比率なし」となった。</a:t>
          </a:r>
        </a:p>
        <a:p>
          <a:r>
            <a:rPr kumimoji="1" lang="ja-JP" altLang="en-US" sz="1400">
              <a:latin typeface="ＭＳ ゴシック" pitchFamily="49" charset="-128"/>
              <a:ea typeface="ＭＳ ゴシック" pitchFamily="49" charset="-128"/>
            </a:rPr>
            <a:t>　しかしながら将来負担額は、新本庁舎建設事業をはじめとする大型建設事業の実施により、前年度に比べて増加している。</a:t>
          </a:r>
        </a:p>
        <a:p>
          <a:r>
            <a:rPr kumimoji="1" lang="ja-JP" altLang="en-US" sz="1400">
              <a:latin typeface="ＭＳ ゴシック" pitchFamily="49" charset="-128"/>
              <a:ea typeface="ＭＳ ゴシック" pitchFamily="49" charset="-128"/>
            </a:rPr>
            <a:t>　引き続き交付税措置の有利な地方債の発行に努めるとともに、充当可能財源等においても、基金の効率的な運用により、後世への負担を軽減できるよう財政の健全化を図る。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年度決算の実質収支額のうち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千円を積み立てたことなどにより、前年度に比べ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千円の減となった。また、将来の公共施設の更新及び除却等に備え、公共施設等整備基金に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千円を積み立てるなどしたため、基金全体としては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合併振興基金・・・まちづくり推進、公共施設等の整備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温泉管理基金・・・財政需要等に備えるためのもの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森林環境整備基金・・・森林の整備やその促進に要する経費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将来の公共施設の更新及び除却等への備えとして、公共施設等整備基金に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千円を積み立てたことなどにより、その他特定目的基金の合計は前年度に比べて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年度決算の実質収支額のうち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千円を積み立てたことなどにより、前年度に比べ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公共施設等の老朽化対策等に係る経費の増大に備え、現在の基金水準を維持できるように努める。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預金や債券により基金を管理しており、これにより生じた運用益を積立てしたことなどにより、前年度に比べて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公共施設の老朽化による建替えや大規模改修を予定しており、地方債残高が増加する見込であることから、現在の基金水準を維持できるように努める。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30,126
30,042
346.01
24,566,147
23,424,678
644,656
10,565,994
19,384,484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当市の産業構造上、第一次産業が基幹産業という地域性から財政基盤が弱く、類似団体平均を大きく下回っている。引き続き、税収確保に努めていく。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164193</xdr:rowOff>
    </xdr:to>
    <xdr:cxnSp macro="">
      <xdr:nvCxnSpPr>
        <xdr:cNvPr id="71" name="直線コネクタ 70"/>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27215</xdr:rowOff>
    </xdr:to>
    <xdr:cxnSp macro="">
      <xdr:nvCxnSpPr>
        <xdr:cNvPr id="80" name="直線コネクタ 79"/>
        <xdr:cNvCxnSpPr/>
      </xdr:nvCxnSpPr>
      <xdr:spPr>
        <a:xfrm flipV="1">
          <a:off x="1447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産業構造上、第一次産業が基幹産業という地域性から自主財源に乏しい状況にある中で、子育てしやすさナンバーワンのまちを目指し、学校給食費無償化事業や第２子以降保育料無料化事業などを実施しているほか、人口減少対策など様々な分野にきめ細かく取り組んでいることから、類似団体を上回る状況となっている。</a:t>
          </a:r>
        </a:p>
        <a:p>
          <a:r>
            <a:rPr kumimoji="1" lang="ja-JP" altLang="en-US" sz="1300">
              <a:latin typeface="ＭＳ Ｐゴシック" panose="020B0600070205080204" pitchFamily="50" charset="-128"/>
              <a:ea typeface="ＭＳ Ｐゴシック" panose="020B0600070205080204" pitchFamily="50" charset="-128"/>
            </a:rPr>
            <a:t>　除雪経費や公債費の増等により前年度比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となっており、今後も公債費や扶助費の増加が見込まれることから事務事業の見直しを徹底し、持続可能な財政運営を行っていく。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32258</xdr:rowOff>
    </xdr:to>
    <xdr:cxnSp macro="">
      <xdr:nvCxnSpPr>
        <xdr:cNvPr id="132" name="直線コネクタ 131"/>
        <xdr:cNvCxnSpPr/>
      </xdr:nvCxnSpPr>
      <xdr:spPr>
        <a:xfrm>
          <a:off x="4114800" y="107563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119126</xdr:rowOff>
    </xdr:to>
    <xdr:cxnSp macro="">
      <xdr:nvCxnSpPr>
        <xdr:cNvPr id="135" name="直線コネクタ 134"/>
        <xdr:cNvCxnSpPr/>
      </xdr:nvCxnSpPr>
      <xdr:spPr>
        <a:xfrm flipV="1">
          <a:off x="3225800" y="107563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63</xdr:row>
      <xdr:rowOff>119126</xdr:rowOff>
    </xdr:to>
    <xdr:cxnSp macro="">
      <xdr:nvCxnSpPr>
        <xdr:cNvPr id="138" name="直線コネクタ 137"/>
        <xdr:cNvCxnSpPr/>
      </xdr:nvCxnSpPr>
      <xdr:spPr>
        <a:xfrm>
          <a:off x="2336800" y="1070813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64</xdr:row>
      <xdr:rowOff>53848</xdr:rowOff>
    </xdr:to>
    <xdr:cxnSp macro="">
      <xdr:nvCxnSpPr>
        <xdr:cNvPr id="141" name="直線コネクタ 140"/>
        <xdr:cNvCxnSpPr/>
      </xdr:nvCxnSpPr>
      <xdr:spPr>
        <a:xfrm flipV="1">
          <a:off x="1447800" y="1070813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1" name="楕円 150"/>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124985</xdr:rowOff>
    </xdr:from>
    <xdr:ext cx="762000" cy="259045"/>
    <xdr:sp macro="" textlink="">
      <xdr:nvSpPr>
        <xdr:cNvPr id="152"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3" name="楕円 152"/>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162069</xdr:rowOff>
    </xdr:from>
    <xdr:ext cx="736600" cy="259045"/>
    <xdr:sp macro="" textlink="">
      <xdr:nvSpPr>
        <xdr:cNvPr id="154" name="テキスト ボックス 153"/>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6" name="テキスト ボックス 155"/>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7" name="楕円 156"/>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8" name="テキスト ボックス 157"/>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9" name="楕円 158"/>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60" name="テキスト ボックス 159"/>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年の合併時からこれまで、新規採用の抑制や昇給制度の見直し等を実施してきたことにより抑制が図られており、人口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人当たりの金額は類似団体平均を下回っている。　ただし、前年度に比べると、物件費ではコロナウイルスワクチンの接種予約に係る委託料の増加や、維持補修費では降雪量の影響で除雪委託料が増加したこと等により、全体の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人当たりの金額は増加した。</a:t>
          </a:r>
        </a:p>
        <a:p>
          <a:r>
            <a:rPr kumimoji="1" lang="ja-JP" altLang="en-US" sz="1300">
              <a:latin typeface="ＭＳ Ｐゴシック" panose="020B0600070205080204" pitchFamily="50" charset="-128"/>
              <a:ea typeface="ＭＳ Ｐゴシック" panose="020B0600070205080204" pitchFamily="50" charset="-128"/>
            </a:rPr>
            <a:t>　今後も、人件費の適正化を図りつつ、業務委託の見直しや指定管理者制度の効果的な運用に努めていく。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88016</xdr:rowOff>
    </xdr:from>
    <xdr:to>
      <xdr:col>23</xdr:col>
      <xdr:colOff>133350</xdr:colOff>
      <xdr:row>82</xdr:row>
      <xdr:rowOff>130595</xdr:rowOff>
    </xdr:to>
    <xdr:cxnSp macro="">
      <xdr:nvCxnSpPr>
        <xdr:cNvPr id="193" name="直線コネクタ 192"/>
        <xdr:cNvCxnSpPr/>
      </xdr:nvCxnSpPr>
      <xdr:spPr>
        <a:xfrm>
          <a:off x="4114800" y="14146916"/>
          <a:ext cx="838200" cy="4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33280</xdr:rowOff>
    </xdr:from>
    <xdr:to>
      <xdr:col>19</xdr:col>
      <xdr:colOff>133350</xdr:colOff>
      <xdr:row>82</xdr:row>
      <xdr:rowOff>88016</xdr:rowOff>
    </xdr:to>
    <xdr:cxnSp macro="">
      <xdr:nvCxnSpPr>
        <xdr:cNvPr id="196" name="直線コネクタ 195"/>
        <xdr:cNvCxnSpPr/>
      </xdr:nvCxnSpPr>
      <xdr:spPr>
        <a:xfrm>
          <a:off x="3225800" y="14092180"/>
          <a:ext cx="889000" cy="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169056</xdr:rowOff>
    </xdr:from>
    <xdr:to>
      <xdr:col>15</xdr:col>
      <xdr:colOff>82550</xdr:colOff>
      <xdr:row>82</xdr:row>
      <xdr:rowOff>33280</xdr:rowOff>
    </xdr:to>
    <xdr:cxnSp macro="">
      <xdr:nvCxnSpPr>
        <xdr:cNvPr id="199" name="直線コネクタ 198"/>
        <xdr:cNvCxnSpPr/>
      </xdr:nvCxnSpPr>
      <xdr:spPr>
        <a:xfrm>
          <a:off x="2336800" y="14056506"/>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201" name="テキスト ボックス 200"/>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169056</xdr:rowOff>
    </xdr:from>
    <xdr:to>
      <xdr:col>11</xdr:col>
      <xdr:colOff>31750</xdr:colOff>
      <xdr:row>82</xdr:row>
      <xdr:rowOff>4310</xdr:rowOff>
    </xdr:to>
    <xdr:cxnSp macro="">
      <xdr:nvCxnSpPr>
        <xdr:cNvPr id="202" name="直線コネクタ 201"/>
        <xdr:cNvCxnSpPr/>
      </xdr:nvCxnSpPr>
      <xdr:spPr>
        <a:xfrm flipV="1">
          <a:off x="1447800" y="14056506"/>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4" name="テキスト ボックス 203"/>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6" name="テキスト ボックス 205"/>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79795</xdr:rowOff>
    </xdr:from>
    <xdr:to>
      <xdr:col>23</xdr:col>
      <xdr:colOff>184150</xdr:colOff>
      <xdr:row>83</xdr:row>
      <xdr:rowOff>9945</xdr:rowOff>
    </xdr:to>
    <xdr:sp macro="" textlink="">
      <xdr:nvSpPr>
        <xdr:cNvPr id="212" name="楕円 211"/>
        <xdr:cNvSpPr/>
      </xdr:nvSpPr>
      <xdr:spPr>
        <a:xfrm>
          <a:off x="4902200" y="141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96322</xdr:rowOff>
    </xdr:from>
    <xdr:ext cx="762000" cy="259045"/>
    <xdr:sp macro="" textlink="">
      <xdr:nvSpPr>
        <xdr:cNvPr id="213" name="人件費・物件費等の状況該当値テキスト"/>
        <xdr:cNvSpPr txBox="1"/>
      </xdr:nvSpPr>
      <xdr:spPr>
        <a:xfrm>
          <a:off x="5041900" y="1398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37216</xdr:rowOff>
    </xdr:from>
    <xdr:to>
      <xdr:col>19</xdr:col>
      <xdr:colOff>184150</xdr:colOff>
      <xdr:row>82</xdr:row>
      <xdr:rowOff>138816</xdr:rowOff>
    </xdr:to>
    <xdr:sp macro="" textlink="">
      <xdr:nvSpPr>
        <xdr:cNvPr id="214" name="楕円 213"/>
        <xdr:cNvSpPr/>
      </xdr:nvSpPr>
      <xdr:spPr>
        <a:xfrm>
          <a:off x="4064000" y="140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148993</xdr:rowOff>
    </xdr:from>
    <xdr:ext cx="736600" cy="259045"/>
    <xdr:sp macro="" textlink="">
      <xdr:nvSpPr>
        <xdr:cNvPr id="215" name="テキスト ボックス 214"/>
        <xdr:cNvSpPr txBox="1"/>
      </xdr:nvSpPr>
      <xdr:spPr>
        <a:xfrm>
          <a:off x="3733800" y="1386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153930</xdr:rowOff>
    </xdr:from>
    <xdr:to>
      <xdr:col>15</xdr:col>
      <xdr:colOff>133350</xdr:colOff>
      <xdr:row>82</xdr:row>
      <xdr:rowOff>84080</xdr:rowOff>
    </xdr:to>
    <xdr:sp macro="" textlink="">
      <xdr:nvSpPr>
        <xdr:cNvPr id="216" name="楕円 215"/>
        <xdr:cNvSpPr/>
      </xdr:nvSpPr>
      <xdr:spPr>
        <a:xfrm>
          <a:off x="3175000" y="140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94257</xdr:rowOff>
    </xdr:from>
    <xdr:ext cx="762000" cy="259045"/>
    <xdr:sp macro="" textlink="">
      <xdr:nvSpPr>
        <xdr:cNvPr id="217" name="テキスト ボックス 216"/>
        <xdr:cNvSpPr txBox="1"/>
      </xdr:nvSpPr>
      <xdr:spPr>
        <a:xfrm>
          <a:off x="2844800" y="1381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118256</xdr:rowOff>
    </xdr:from>
    <xdr:to>
      <xdr:col>11</xdr:col>
      <xdr:colOff>82550</xdr:colOff>
      <xdr:row>82</xdr:row>
      <xdr:rowOff>48406</xdr:rowOff>
    </xdr:to>
    <xdr:sp macro="" textlink="">
      <xdr:nvSpPr>
        <xdr:cNvPr id="218" name="楕円 217"/>
        <xdr:cNvSpPr/>
      </xdr:nvSpPr>
      <xdr:spPr>
        <a:xfrm>
          <a:off x="2286000" y="14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58583</xdr:rowOff>
    </xdr:from>
    <xdr:ext cx="762000" cy="259045"/>
    <xdr:sp macro="" textlink="">
      <xdr:nvSpPr>
        <xdr:cNvPr id="219" name="テキスト ボックス 218"/>
        <xdr:cNvSpPr txBox="1"/>
      </xdr:nvSpPr>
      <xdr:spPr>
        <a:xfrm>
          <a:off x="1955800" y="1377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124960</xdr:rowOff>
    </xdr:from>
    <xdr:to>
      <xdr:col>7</xdr:col>
      <xdr:colOff>31750</xdr:colOff>
      <xdr:row>82</xdr:row>
      <xdr:rowOff>55110</xdr:rowOff>
    </xdr:to>
    <xdr:sp macro="" textlink="">
      <xdr:nvSpPr>
        <xdr:cNvPr id="220" name="楕円 219"/>
        <xdr:cNvSpPr/>
      </xdr:nvSpPr>
      <xdr:spPr>
        <a:xfrm>
          <a:off x="1397000" y="14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65287</xdr:rowOff>
    </xdr:from>
    <xdr:ext cx="762000" cy="259045"/>
    <xdr:sp macro="" textlink="">
      <xdr:nvSpPr>
        <xdr:cNvPr id="221" name="テキスト ボックス 220"/>
        <xdr:cNvSpPr txBox="1"/>
      </xdr:nvSpPr>
      <xdr:spPr>
        <a:xfrm>
          <a:off x="1066800" y="13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年の合併時からこれまで、昇給制度の見直し等を実施してきたことにより、ラスパイレス指数は類似団体平均を下回っている。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今後も人事評価制度の適正な運用や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歳超の昇給停止などを通じ、引き続き適正な水準となるよう努める。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12700</xdr:rowOff>
    </xdr:to>
    <xdr:cxnSp macro="">
      <xdr:nvCxnSpPr>
        <xdr:cNvPr id="257" name="直線コネクタ 256"/>
        <xdr:cNvCxnSpPr/>
      </xdr:nvCxnSpPr>
      <xdr:spPr>
        <a:xfrm>
          <a:off x="16179800" y="142085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82</xdr:row>
      <xdr:rowOff>166914</xdr:rowOff>
    </xdr:to>
    <xdr:cxnSp macro="">
      <xdr:nvCxnSpPr>
        <xdr:cNvPr id="260" name="直線コネクタ 259"/>
        <xdr:cNvCxnSpPr/>
      </xdr:nvCxnSpPr>
      <xdr:spPr>
        <a:xfrm flipV="1">
          <a:off x="15290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82</xdr:row>
      <xdr:rowOff>166914</xdr:rowOff>
    </xdr:to>
    <xdr:cxnSp macro="">
      <xdr:nvCxnSpPr>
        <xdr:cNvPr id="263" name="直線コネクタ 262"/>
        <xdr:cNvCxnSpPr/>
      </xdr:nvCxnSpPr>
      <xdr:spPr>
        <a:xfrm>
          <a:off x="14401800" y="13932807"/>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83</xdr:row>
      <xdr:rowOff>12700</xdr:rowOff>
    </xdr:to>
    <xdr:cxnSp macro="">
      <xdr:nvCxnSpPr>
        <xdr:cNvPr id="266" name="直線コネクタ 265"/>
        <xdr:cNvCxnSpPr/>
      </xdr:nvCxnSpPr>
      <xdr:spPr>
        <a:xfrm flipV="1">
          <a:off x="13512800" y="1393280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8" name="楕円 277"/>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9" name="テキスト ボックス 278"/>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0" name="楕円 279"/>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1" name="テキスト ボックス 280"/>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2" name="楕円 281"/>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3" name="テキスト ボックス 282"/>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新規採用の抑制を図ってきたことや、公共施設への指定管理者制度の導入、清掃・植栽管理業務等の民間委託の推進等により、人口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ただし、市の面積が広大で、類似団体と比較し、支所を多く配置しなくてはいけないことから、事務事業の見直しによる組織機構再編を進め、より適切な定員管理に努める。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99513</xdr:rowOff>
    </xdr:from>
    <xdr:to>
      <xdr:col>81</xdr:col>
      <xdr:colOff>44450</xdr:colOff>
      <xdr:row>60</xdr:row>
      <xdr:rowOff>149497</xdr:rowOff>
    </xdr:to>
    <xdr:cxnSp macro="">
      <xdr:nvCxnSpPr>
        <xdr:cNvPr id="322" name="直線コネクタ 321"/>
        <xdr:cNvCxnSpPr/>
      </xdr:nvCxnSpPr>
      <xdr:spPr>
        <a:xfrm flipV="1">
          <a:off x="16179800" y="10386513"/>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149497</xdr:rowOff>
    </xdr:to>
    <xdr:cxnSp macro="">
      <xdr:nvCxnSpPr>
        <xdr:cNvPr id="325" name="直線コネクタ 324"/>
        <xdr:cNvCxnSpPr/>
      </xdr:nvCxnSpPr>
      <xdr:spPr>
        <a:xfrm>
          <a:off x="15290800" y="104261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123644</xdr:rowOff>
    </xdr:from>
    <xdr:to>
      <xdr:col>72</xdr:col>
      <xdr:colOff>203200</xdr:colOff>
      <xdr:row>60</xdr:row>
      <xdr:rowOff>139156</xdr:rowOff>
    </xdr:to>
    <xdr:cxnSp macro="">
      <xdr:nvCxnSpPr>
        <xdr:cNvPr id="328" name="直線コネクタ 327"/>
        <xdr:cNvCxnSpPr/>
      </xdr:nvCxnSpPr>
      <xdr:spPr>
        <a:xfrm>
          <a:off x="14401800" y="1041064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0" name="テキスト ボックス 329"/>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123644</xdr:rowOff>
    </xdr:from>
    <xdr:to>
      <xdr:col>68</xdr:col>
      <xdr:colOff>152400</xdr:colOff>
      <xdr:row>60</xdr:row>
      <xdr:rowOff>123644</xdr:rowOff>
    </xdr:to>
    <xdr:cxnSp macro="">
      <xdr:nvCxnSpPr>
        <xdr:cNvPr id="331" name="直線コネクタ 330"/>
        <xdr:cNvCxnSpPr/>
      </xdr:nvCxnSpPr>
      <xdr:spPr>
        <a:xfrm>
          <a:off x="13512800" y="1041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3" name="テキスト ボックス 332"/>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48713</xdr:rowOff>
    </xdr:from>
    <xdr:to>
      <xdr:col>81</xdr:col>
      <xdr:colOff>95250</xdr:colOff>
      <xdr:row>60</xdr:row>
      <xdr:rowOff>150313</xdr:rowOff>
    </xdr:to>
    <xdr:sp macro="" textlink="">
      <xdr:nvSpPr>
        <xdr:cNvPr id="341" name="楕円 340"/>
        <xdr:cNvSpPr/>
      </xdr:nvSpPr>
      <xdr:spPr>
        <a:xfrm>
          <a:off x="169672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65240</xdr:rowOff>
    </xdr:from>
    <xdr:ext cx="762000" cy="259045"/>
    <xdr:sp macro="" textlink="">
      <xdr:nvSpPr>
        <xdr:cNvPr id="342" name="定員管理の状況該当値テキスト"/>
        <xdr:cNvSpPr txBox="1"/>
      </xdr:nvSpPr>
      <xdr:spPr>
        <a:xfrm>
          <a:off x="17106900" y="1018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3" name="楕円 342"/>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4" name="テキスト ボックス 343"/>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5" name="楕円 344"/>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46" name="テキスト ボックス 345"/>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72844</xdr:rowOff>
    </xdr:from>
    <xdr:to>
      <xdr:col>68</xdr:col>
      <xdr:colOff>203200</xdr:colOff>
      <xdr:row>61</xdr:row>
      <xdr:rowOff>2994</xdr:rowOff>
    </xdr:to>
    <xdr:sp macro="" textlink="">
      <xdr:nvSpPr>
        <xdr:cNvPr id="347" name="楕円 346"/>
        <xdr:cNvSpPr/>
      </xdr:nvSpPr>
      <xdr:spPr>
        <a:xfrm>
          <a:off x="14351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13171</xdr:rowOff>
    </xdr:from>
    <xdr:ext cx="762000" cy="259045"/>
    <xdr:sp macro="" textlink="">
      <xdr:nvSpPr>
        <xdr:cNvPr id="348" name="テキスト ボックス 347"/>
        <xdr:cNvSpPr txBox="1"/>
      </xdr:nvSpPr>
      <xdr:spPr>
        <a:xfrm>
          <a:off x="14020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72844</xdr:rowOff>
    </xdr:from>
    <xdr:to>
      <xdr:col>64</xdr:col>
      <xdr:colOff>152400</xdr:colOff>
      <xdr:row>61</xdr:row>
      <xdr:rowOff>2994</xdr:rowOff>
    </xdr:to>
    <xdr:sp macro="" textlink="">
      <xdr:nvSpPr>
        <xdr:cNvPr id="349" name="楕円 348"/>
        <xdr:cNvSpPr/>
      </xdr:nvSpPr>
      <xdr:spPr>
        <a:xfrm>
          <a:off x="13462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13171</xdr:rowOff>
    </xdr:from>
    <xdr:ext cx="762000" cy="259045"/>
    <xdr:sp macro="" textlink="">
      <xdr:nvSpPr>
        <xdr:cNvPr id="350" name="テキスト ボックス 349"/>
        <xdr:cNvSpPr txBox="1"/>
      </xdr:nvSpPr>
      <xdr:spPr>
        <a:xfrm>
          <a:off x="13131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年度は前年度に引き続いて類似団体平均を下回る</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年度にかけて集中的に実施した繰上償還や、平成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年度債から、それまでに比べて長期で償還するように発行することにより減少を図っていることがあげられる。</a:t>
          </a:r>
        </a:p>
        <a:p>
          <a:r>
            <a:rPr kumimoji="1" lang="ja-JP" altLang="en-US" sz="1300">
              <a:latin typeface="ＭＳ Ｐゴシック" panose="020B0600070205080204" pitchFamily="50" charset="-128"/>
              <a:ea typeface="ＭＳ Ｐゴシック" panose="020B0600070205080204" pitchFamily="50" charset="-128"/>
            </a:rPr>
            <a:t>　しかし、尾上庁舎改修事業をはじめとする大型建設事業の実施により、地方債発行額の増加が見込まれることから、今後も計画的な発行に努めていく。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145627</xdr:rowOff>
    </xdr:to>
    <xdr:cxnSp macro="">
      <xdr:nvCxnSpPr>
        <xdr:cNvPr id="384" name="直線コネクタ 383"/>
        <xdr:cNvCxnSpPr/>
      </xdr:nvCxnSpPr>
      <xdr:spPr>
        <a:xfrm flipV="1">
          <a:off x="16179800" y="68160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38523</xdr:rowOff>
    </xdr:to>
    <xdr:cxnSp macro="">
      <xdr:nvCxnSpPr>
        <xdr:cNvPr id="387" name="直線コネクタ 386"/>
        <xdr:cNvCxnSpPr/>
      </xdr:nvCxnSpPr>
      <xdr:spPr>
        <a:xfrm flipV="1">
          <a:off x="15290800" y="68321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143087</xdr:rowOff>
    </xdr:to>
    <xdr:cxnSp macro="">
      <xdr:nvCxnSpPr>
        <xdr:cNvPr id="390" name="直線コネクタ 389"/>
        <xdr:cNvCxnSpPr/>
      </xdr:nvCxnSpPr>
      <xdr:spPr>
        <a:xfrm flipV="1">
          <a:off x="14401800" y="68965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92287</xdr:rowOff>
    </xdr:to>
    <xdr:cxnSp macro="">
      <xdr:nvCxnSpPr>
        <xdr:cNvPr id="393" name="直線コネクタ 392"/>
        <xdr:cNvCxnSpPr/>
      </xdr:nvCxnSpPr>
      <xdr:spPr>
        <a:xfrm flipV="1">
          <a:off x="13512800" y="70010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3" name="楕円 402"/>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4"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5" name="楕円 404"/>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6" name="テキスト ボックス 405"/>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7" name="楕円 406"/>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408" name="テキスト ボックス 407"/>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9" name="楕円 408"/>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410" name="テキスト ボックス 409"/>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1" name="楕円 410"/>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2" name="テキスト ボックス 411"/>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将来負担額を充当可能財源等が超過しているため、令和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年度においても「比率なし」となっており、類似団体平均を下回っている。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年度にかけて集中的に実施した繰上償還による地方債の現在高の減少や、財政措置の有利な地方債の選択による基準財政需要額算入見込額の増があげられる。</a:t>
          </a:r>
        </a:p>
        <a:p>
          <a:r>
            <a:rPr kumimoji="1" lang="ja-JP" altLang="en-US" sz="1300">
              <a:latin typeface="ＭＳ Ｐゴシック" panose="020B0600070205080204" pitchFamily="50" charset="-128"/>
              <a:ea typeface="ＭＳ Ｐゴシック" panose="020B0600070205080204" pitchFamily="50" charset="-128"/>
            </a:rPr>
            <a:t>　しかし、尾上庁舎改修事業をはじめとする大型建設事業の起債借入により、地方債の現在高の増加が見込まれることから、今後も事業実施の適正化を図り、財政の健全化に努める。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5" name="テキスト ボックス 454"/>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30,126
30,042
346.01
24,566,147
23,424,678
644,656
10,565,994
19,384,484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新規採用の抑制を図ってきたことや、公共施設への指定管理者制度の導入、清掃・植栽管理業務等の民間委託の推進等により、人件費の経常収支比率は類似団体平均を下回っている。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今後は、予定されている定年引上げを見据えながら、更なる人件費の適正化に努めていく。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91622</xdr:rowOff>
    </xdr:from>
    <xdr:to>
      <xdr:col>24</xdr:col>
      <xdr:colOff>25400</xdr:colOff>
      <xdr:row>33</xdr:row>
      <xdr:rowOff>167822</xdr:rowOff>
    </xdr:to>
    <xdr:cxnSp macro="">
      <xdr:nvCxnSpPr>
        <xdr:cNvPr id="68" name="直線コネクタ 67"/>
        <xdr:cNvCxnSpPr/>
      </xdr:nvCxnSpPr>
      <xdr:spPr>
        <a:xfrm flipV="1">
          <a:off x="3987800" y="5749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34</xdr:row>
      <xdr:rowOff>137886</xdr:rowOff>
    </xdr:to>
    <xdr:cxnSp macro="">
      <xdr:nvCxnSpPr>
        <xdr:cNvPr id="71" name="直線コネクタ 70"/>
        <xdr:cNvCxnSpPr/>
      </xdr:nvCxnSpPr>
      <xdr:spPr>
        <a:xfrm flipV="1">
          <a:off x="3098800" y="58256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137886</xdr:rowOff>
    </xdr:to>
    <xdr:cxnSp macro="">
      <xdr:nvCxnSpPr>
        <xdr:cNvPr id="74" name="直線コネクタ 73"/>
        <xdr:cNvCxnSpPr/>
      </xdr:nvCxnSpPr>
      <xdr:spPr>
        <a:xfrm>
          <a:off x="2209800" y="5869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xdr:rowOff>
    </xdr:from>
    <xdr:to>
      <xdr:col>11</xdr:col>
      <xdr:colOff>9525</xdr:colOff>
      <xdr:row>34</xdr:row>
      <xdr:rowOff>39914</xdr:rowOff>
    </xdr:to>
    <xdr:cxnSp macro="">
      <xdr:nvCxnSpPr>
        <xdr:cNvPr id="77" name="直線コネクタ 76"/>
        <xdr:cNvCxnSpPr/>
      </xdr:nvCxnSpPr>
      <xdr:spPr>
        <a:xfrm>
          <a:off x="1320800" y="583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40822</xdr:rowOff>
    </xdr:from>
    <xdr:to>
      <xdr:col>24</xdr:col>
      <xdr:colOff>76200</xdr:colOff>
      <xdr:row>33</xdr:row>
      <xdr:rowOff>142422</xdr:rowOff>
    </xdr:to>
    <xdr:sp macro="" textlink="">
      <xdr:nvSpPr>
        <xdr:cNvPr id="87" name="楕円 86"/>
        <xdr:cNvSpPr/>
      </xdr:nvSpPr>
      <xdr:spPr>
        <a:xfrm>
          <a:off x="4775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120849</xdr:rowOff>
    </xdr:from>
    <xdr:ext cx="762000" cy="259045"/>
    <xdr:sp macro="" textlink="">
      <xdr:nvSpPr>
        <xdr:cNvPr id="88" name="人件費該当値テキスト"/>
        <xdr:cNvSpPr txBox="1"/>
      </xdr:nvSpPr>
      <xdr:spPr>
        <a:xfrm>
          <a:off x="4914900" y="560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117022</xdr:rowOff>
    </xdr:from>
    <xdr:to>
      <xdr:col>20</xdr:col>
      <xdr:colOff>38100</xdr:colOff>
      <xdr:row>34</xdr:row>
      <xdr:rowOff>47172</xdr:rowOff>
    </xdr:to>
    <xdr:sp macro="" textlink="">
      <xdr:nvSpPr>
        <xdr:cNvPr id="89" name="楕円 88"/>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57349</xdr:rowOff>
    </xdr:from>
    <xdr:ext cx="736600" cy="259045"/>
    <xdr:sp macro="" textlink="">
      <xdr:nvSpPr>
        <xdr:cNvPr id="90" name="テキスト ボックス 89"/>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160564</xdr:rowOff>
    </xdr:from>
    <xdr:to>
      <xdr:col>11</xdr:col>
      <xdr:colOff>60325</xdr:colOff>
      <xdr:row>34</xdr:row>
      <xdr:rowOff>90714</xdr:rowOff>
    </xdr:to>
    <xdr:sp macro="" textlink="">
      <xdr:nvSpPr>
        <xdr:cNvPr id="93" name="楕円 92"/>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100891</xdr:rowOff>
    </xdr:from>
    <xdr:ext cx="762000" cy="259045"/>
    <xdr:sp macro="" textlink="">
      <xdr:nvSpPr>
        <xdr:cNvPr id="94" name="テキスト ボックス 93"/>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95" name="楕円 94"/>
        <xdr:cNvSpPr/>
      </xdr:nvSpPr>
      <xdr:spPr>
        <a:xfrm>
          <a:off x="1270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68234</xdr:rowOff>
    </xdr:from>
    <xdr:ext cx="762000" cy="259045"/>
    <xdr:sp macro="" textlink="">
      <xdr:nvSpPr>
        <xdr:cNvPr id="96" name="テキスト ボックス 95"/>
        <xdr:cNvSpPr txBox="1"/>
      </xdr:nvSpPr>
      <xdr:spPr>
        <a:xfrm>
          <a:off x="939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物件費が類似団体平均値を上回っているが、これは従来直営で実施してきた給食センターの調理・配送業務を民間委託したことが主な要因である。民間委託の結果人件費に係る経常収支比率は減少しており、今後においてもさらなる民間委託や指定管理の導入について推進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17</xdr:row>
      <xdr:rowOff>6350</xdr:rowOff>
    </xdr:to>
    <xdr:cxnSp macro="">
      <xdr:nvCxnSpPr>
        <xdr:cNvPr id="129" name="直線コネクタ 128"/>
        <xdr:cNvCxnSpPr/>
      </xdr:nvCxnSpPr>
      <xdr:spPr>
        <a:xfrm>
          <a:off x="15671800" y="292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6350</xdr:rowOff>
    </xdr:to>
    <xdr:cxnSp macro="">
      <xdr:nvCxnSpPr>
        <xdr:cNvPr id="132" name="直線コネクタ 131"/>
        <xdr:cNvCxnSpPr/>
      </xdr:nvCxnSpPr>
      <xdr:spPr>
        <a:xfrm>
          <a:off x="14782800" y="290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165100</xdr:rowOff>
    </xdr:to>
    <xdr:cxnSp macro="">
      <xdr:nvCxnSpPr>
        <xdr:cNvPr id="135" name="直線コネクタ 134"/>
        <xdr:cNvCxnSpPr/>
      </xdr:nvCxnSpPr>
      <xdr:spPr>
        <a:xfrm>
          <a:off x="13893800" y="278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38100</xdr:rowOff>
    </xdr:to>
    <xdr:cxnSp macro="">
      <xdr:nvCxnSpPr>
        <xdr:cNvPr id="138" name="直線コネクタ 137"/>
        <xdr:cNvCxnSpPr/>
      </xdr:nvCxnSpPr>
      <xdr:spPr>
        <a:xfrm>
          <a:off x="13004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42" name="テキスト ボックス 141"/>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8" name="楕円 147"/>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9"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127000</xdr:rowOff>
    </xdr:from>
    <xdr:to>
      <xdr:col>78</xdr:col>
      <xdr:colOff>120650</xdr:colOff>
      <xdr:row>17</xdr:row>
      <xdr:rowOff>57150</xdr:rowOff>
    </xdr:to>
    <xdr:sp macro="" textlink="">
      <xdr:nvSpPr>
        <xdr:cNvPr id="150" name="楕円 149"/>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41927</xdr:rowOff>
    </xdr:from>
    <xdr:ext cx="736600" cy="259045"/>
    <xdr:sp macro="" textlink="">
      <xdr:nvSpPr>
        <xdr:cNvPr id="151" name="テキスト ボックス 150"/>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4" name="楕円 153"/>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5" name="テキスト ボックス 154"/>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％となっている。主な要因としては、子育て支援にかかる市単独施策を充実させているためである。</a:t>
          </a:r>
        </a:p>
        <a:p>
          <a:r>
            <a:rPr kumimoji="1" lang="ja-JP" altLang="en-US" sz="1300">
              <a:latin typeface="ＭＳ Ｐゴシック" panose="020B0600070205080204" pitchFamily="50" charset="-128"/>
              <a:ea typeface="ＭＳ Ｐゴシック" panose="020B0600070205080204" pitchFamily="50" charset="-128"/>
            </a:rPr>
            <a:t>　今後も子育てしやすさナンバーワンのまちを目指し予算を重点配分していく。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50800</xdr:rowOff>
    </xdr:to>
    <xdr:cxnSp macro="">
      <xdr:nvCxnSpPr>
        <xdr:cNvPr id="190" name="直線コネクタ 189"/>
        <xdr:cNvCxnSpPr/>
      </xdr:nvCxnSpPr>
      <xdr:spPr>
        <a:xfrm flipV="1">
          <a:off x="3987800" y="10185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50800</xdr:rowOff>
    </xdr:to>
    <xdr:cxnSp macro="">
      <xdr:nvCxnSpPr>
        <xdr:cNvPr id="193" name="直線コネクタ 192"/>
        <xdr:cNvCxnSpPr/>
      </xdr:nvCxnSpPr>
      <xdr:spPr>
        <a:xfrm>
          <a:off x="3098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61</xdr:row>
      <xdr:rowOff>50800</xdr:rowOff>
    </xdr:to>
    <xdr:cxnSp macro="">
      <xdr:nvCxnSpPr>
        <xdr:cNvPr id="196" name="直線コネクタ 195"/>
        <xdr:cNvCxnSpPr/>
      </xdr:nvCxnSpPr>
      <xdr:spPr>
        <a:xfrm flipV="1">
          <a:off x="2209800" y="10318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50800</xdr:rowOff>
    </xdr:from>
    <xdr:to>
      <xdr:col>11</xdr:col>
      <xdr:colOff>9525</xdr:colOff>
      <xdr:row>61</xdr:row>
      <xdr:rowOff>69850</xdr:rowOff>
    </xdr:to>
    <xdr:cxnSp macro="">
      <xdr:nvCxnSpPr>
        <xdr:cNvPr id="199" name="直線コネクタ 198"/>
        <xdr:cNvCxnSpPr/>
      </xdr:nvCxnSpPr>
      <xdr:spPr>
        <a:xfrm flipV="1">
          <a:off x="1320800" y="1050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1" name="楕円 210"/>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2" name="テキスト ボックス 211"/>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3" name="楕円 212"/>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4" name="テキスト ボックス 213"/>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0</xdr:rowOff>
    </xdr:from>
    <xdr:to>
      <xdr:col>11</xdr:col>
      <xdr:colOff>60325</xdr:colOff>
      <xdr:row>61</xdr:row>
      <xdr:rowOff>101600</xdr:rowOff>
    </xdr:to>
    <xdr:sp macro="" textlink="">
      <xdr:nvSpPr>
        <xdr:cNvPr id="215" name="楕円 214"/>
        <xdr:cNvSpPr/>
      </xdr:nvSpPr>
      <xdr:spPr>
        <a:xfrm>
          <a:off x="2159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86377</xdr:rowOff>
    </xdr:from>
    <xdr:ext cx="762000" cy="259045"/>
    <xdr:sp macro="" textlink="">
      <xdr:nvSpPr>
        <xdr:cNvPr id="216" name="テキスト ボックス 215"/>
        <xdr:cNvSpPr txBox="1"/>
      </xdr:nvSpPr>
      <xdr:spPr>
        <a:xfrm>
          <a:off x="1828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7" name="楕円 216"/>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8" name="テキスト ボックス 217"/>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が令和３年度よりも悪化し、類似団体平均を上回っている主な要因としては、除雪委託料や下水道事業会計への出資金、介護保険・後期高齢者医療保険・診療所の各特別会計への繰出金が増加し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公営企業会計及び特別会計においても、経費の削減をはじめとした経営改善を引き続き実施していく。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59</xdr:row>
      <xdr:rowOff>140607</xdr:rowOff>
    </xdr:to>
    <xdr:cxnSp macro="">
      <xdr:nvCxnSpPr>
        <xdr:cNvPr id="253" name="直線コネクタ 252"/>
        <xdr:cNvCxnSpPr/>
      </xdr:nvCxnSpPr>
      <xdr:spPr>
        <a:xfrm>
          <a:off x="15671800" y="10125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4"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9978</xdr:rowOff>
    </xdr:to>
    <xdr:cxnSp macro="">
      <xdr:nvCxnSpPr>
        <xdr:cNvPr id="256" name="直線コネクタ 255"/>
        <xdr:cNvCxnSpPr/>
      </xdr:nvCxnSpPr>
      <xdr:spPr>
        <a:xfrm>
          <a:off x="14782800" y="1007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58" name="テキスト ボックス 257"/>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127000</xdr:rowOff>
    </xdr:to>
    <xdr:cxnSp macro="">
      <xdr:nvCxnSpPr>
        <xdr:cNvPr id="259" name="直線コネクタ 258"/>
        <xdr:cNvCxnSpPr/>
      </xdr:nvCxnSpPr>
      <xdr:spPr>
        <a:xfrm>
          <a:off x="13893800" y="996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58</xdr:row>
      <xdr:rowOff>159657</xdr:rowOff>
    </xdr:to>
    <xdr:cxnSp macro="">
      <xdr:nvCxnSpPr>
        <xdr:cNvPr id="262" name="直線コネクタ 261"/>
        <xdr:cNvCxnSpPr/>
      </xdr:nvCxnSpPr>
      <xdr:spPr>
        <a:xfrm flipV="1">
          <a:off x="13004800" y="9962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89807</xdr:rowOff>
    </xdr:from>
    <xdr:to>
      <xdr:col>82</xdr:col>
      <xdr:colOff>158750</xdr:colOff>
      <xdr:row>60</xdr:row>
      <xdr:rowOff>19957</xdr:rowOff>
    </xdr:to>
    <xdr:sp macro="" textlink="">
      <xdr:nvSpPr>
        <xdr:cNvPr id="272" name="楕円 271"/>
        <xdr:cNvSpPr/>
      </xdr:nvSpPr>
      <xdr:spPr>
        <a:xfrm>
          <a:off x="16459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61884</xdr:rowOff>
    </xdr:from>
    <xdr:ext cx="762000" cy="259045"/>
    <xdr:sp macro="" textlink="">
      <xdr:nvSpPr>
        <xdr:cNvPr id="273" name="その他該当値テキスト"/>
        <xdr:cNvSpPr txBox="1"/>
      </xdr:nvSpPr>
      <xdr:spPr>
        <a:xfrm>
          <a:off x="16598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4" name="楕円 273"/>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5" name="テキスト ボックス 274"/>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8" name="楕円 277"/>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79" name="テキスト ボックス 278"/>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0" name="楕円 279"/>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1" name="テキスト ボックス 280"/>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％の増となったが、類似団体平均と同程度で推移している。</a:t>
          </a:r>
        </a:p>
        <a:p>
          <a:r>
            <a:rPr kumimoji="1" lang="ja-JP" altLang="en-US" sz="1300">
              <a:latin typeface="ＭＳ Ｐゴシック" panose="020B0600070205080204" pitchFamily="50" charset="-128"/>
              <a:ea typeface="ＭＳ Ｐゴシック" panose="020B0600070205080204" pitchFamily="50" charset="-128"/>
            </a:rPr>
            <a:t>　今後も、各種補助金の効果検証を徹底し、必要性の低い補助金は廃止も視野に入れて見直しを行うよう適正化に努めていく。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37</xdr:row>
      <xdr:rowOff>1270</xdr:rowOff>
    </xdr:to>
    <xdr:cxnSp macro="">
      <xdr:nvCxnSpPr>
        <xdr:cNvPr id="314" name="直線コネクタ 313"/>
        <xdr:cNvCxnSpPr/>
      </xdr:nvCxnSpPr>
      <xdr:spPr>
        <a:xfrm>
          <a:off x="15671800" y="629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119380</xdr:rowOff>
    </xdr:to>
    <xdr:cxnSp macro="">
      <xdr:nvCxnSpPr>
        <xdr:cNvPr id="317" name="直線コネクタ 316"/>
        <xdr:cNvCxnSpPr/>
      </xdr:nvCxnSpPr>
      <xdr:spPr>
        <a:xfrm>
          <a:off x="14782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111760</xdr:rowOff>
    </xdr:to>
    <xdr:cxnSp macro="">
      <xdr:nvCxnSpPr>
        <xdr:cNvPr id="320" name="直線コネクタ 319"/>
        <xdr:cNvCxnSpPr/>
      </xdr:nvCxnSpPr>
      <xdr:spPr>
        <a:xfrm>
          <a:off x="13893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2" name="テキスト ボックス 321"/>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23" name="直線コネクタ 322"/>
        <xdr:cNvCxnSpPr/>
      </xdr:nvCxnSpPr>
      <xdr:spPr>
        <a:xfrm flipV="1">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3" name="楕円 33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4"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5" name="楕円 334"/>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36" name="テキスト ボックス 335"/>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7" name="楕円 336"/>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38" name="テキスト ボックス 337"/>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9" name="楕円 338"/>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40" name="テキスト ボックス 339"/>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2" name="テキスト ボックス 341"/>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年度までは類似団体平均を上回っていたが、大型建設事業の実施に伴う新発債の増加に対応するため、平成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年度債からはそれまでに比べて長期で償還するように発行していることから、令和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年度においては公債費の経常収支比率は類似団体を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下回ることとなった。</a:t>
          </a:r>
        </a:p>
        <a:p>
          <a:r>
            <a:rPr kumimoji="1" lang="ja-JP" altLang="en-US" sz="1300">
              <a:latin typeface="ＭＳ Ｐゴシック" panose="020B0600070205080204" pitchFamily="50" charset="-128"/>
              <a:ea typeface="ＭＳ Ｐゴシック" panose="020B0600070205080204" pitchFamily="50" charset="-128"/>
            </a:rPr>
            <a:t>　今後も地方債の計画的な発行により、将来への負担を軽減し、一層の財政健全化を図る。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97282</xdr:rowOff>
    </xdr:to>
    <xdr:cxnSp macro="">
      <xdr:nvCxnSpPr>
        <xdr:cNvPr id="373" name="直線コネクタ 372"/>
        <xdr:cNvCxnSpPr/>
      </xdr:nvCxnSpPr>
      <xdr:spPr>
        <a:xfrm>
          <a:off x="3987800" y="13262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170435</xdr:rowOff>
    </xdr:to>
    <xdr:cxnSp macro="">
      <xdr:nvCxnSpPr>
        <xdr:cNvPr id="376" name="直線コネクタ 375"/>
        <xdr:cNvCxnSpPr/>
      </xdr:nvCxnSpPr>
      <xdr:spPr>
        <a:xfrm flipV="1">
          <a:off x="3098800" y="132623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77</xdr:row>
      <xdr:rowOff>170435</xdr:rowOff>
    </xdr:to>
    <xdr:cxnSp macro="">
      <xdr:nvCxnSpPr>
        <xdr:cNvPr id="379" name="直線コネクタ 378"/>
        <xdr:cNvCxnSpPr/>
      </xdr:nvCxnSpPr>
      <xdr:spPr>
        <a:xfrm>
          <a:off x="2209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1" name="テキスト ボックス 380"/>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79</xdr:row>
      <xdr:rowOff>28702</xdr:rowOff>
    </xdr:to>
    <xdr:cxnSp macro="">
      <xdr:nvCxnSpPr>
        <xdr:cNvPr id="382" name="直線コネクタ 381"/>
        <xdr:cNvCxnSpPr/>
      </xdr:nvCxnSpPr>
      <xdr:spPr>
        <a:xfrm flipV="1">
          <a:off x="1320800" y="133537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6" name="テキスト ボックス 385"/>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92" name="楕円 391"/>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93"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94" name="楕円 393"/>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95" name="テキスト ボックス 39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6" name="楕円 395"/>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7" name="テキスト ボックス 396"/>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8" name="楕円 397"/>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99" name="テキスト ボックス 398"/>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400" name="楕円 399"/>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401" name="テキスト ボックス 400"/>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公債費以外の経常収支比率が令和３年度よりも悪化し、類似団体平均を上回っている主な要因としては、上記の項目「その他」が多額になっていることがあげられる。</a:t>
          </a:r>
        </a:p>
        <a:p>
          <a:r>
            <a:rPr kumimoji="1" lang="ja-JP" altLang="en-US" sz="1300">
              <a:latin typeface="ＭＳ Ｐゴシック" panose="020B0600070205080204" pitchFamily="50" charset="-128"/>
              <a:ea typeface="ＭＳ Ｐゴシック" panose="020B0600070205080204" pitchFamily="50" charset="-128"/>
            </a:rPr>
            <a:t>　特に、下水道事業会計への出資金や各特別会計への繰出金が多額となっていることから、経費の削減をはじめとした経営改善を引き続き実施していく。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77470</xdr:rowOff>
    </xdr:to>
    <xdr:cxnSp macro="">
      <xdr:nvCxnSpPr>
        <xdr:cNvPr id="434" name="直線コネクタ 433"/>
        <xdr:cNvCxnSpPr/>
      </xdr:nvCxnSpPr>
      <xdr:spPr>
        <a:xfrm>
          <a:off x="15671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85089</xdr:rowOff>
    </xdr:to>
    <xdr:cxnSp macro="">
      <xdr:nvCxnSpPr>
        <xdr:cNvPr id="437" name="直線コネクタ 436"/>
        <xdr:cNvCxnSpPr/>
      </xdr:nvCxnSpPr>
      <xdr:spPr>
        <a:xfrm flipV="1">
          <a:off x="14782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85089</xdr:rowOff>
    </xdr:to>
    <xdr:cxnSp macro="">
      <xdr:nvCxnSpPr>
        <xdr:cNvPr id="440" name="直線コネクタ 439"/>
        <xdr:cNvCxnSpPr/>
      </xdr:nvCxnSpPr>
      <xdr:spPr>
        <a:xfrm>
          <a:off x="13893800" y="131343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1270</xdr:rowOff>
    </xdr:to>
    <xdr:cxnSp macro="">
      <xdr:nvCxnSpPr>
        <xdr:cNvPr id="443" name="直線コネクタ 442"/>
        <xdr:cNvCxnSpPr/>
      </xdr:nvCxnSpPr>
      <xdr:spPr>
        <a:xfrm flipV="1">
          <a:off x="13004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5" name="テキスト ボックス 444"/>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3" name="楕円 452"/>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54"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5" name="楕円 454"/>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6" name="テキスト ボックス 455"/>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7" name="楕円 456"/>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8" name="テキスト ボックス 457"/>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9" name="楕円 45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60" name="テキスト ボックス 45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1" name="楕円 460"/>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2" name="テキスト ボックス 461"/>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132563</xdr:rowOff>
    </xdr:from>
    <xdr:to>
      <xdr:col>29</xdr:col>
      <xdr:colOff>127000</xdr:colOff>
      <xdr:row>17</xdr:row>
      <xdr:rowOff>136563</xdr:rowOff>
    </xdr:to>
    <xdr:cxnSp macro="">
      <xdr:nvCxnSpPr>
        <xdr:cNvPr id="52" name="直線コネクタ 51"/>
        <xdr:cNvCxnSpPr/>
      </xdr:nvCxnSpPr>
      <xdr:spPr bwMode="auto">
        <a:xfrm flipV="1">
          <a:off x="5003800" y="3094838"/>
          <a:ext cx="6477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136563</xdr:rowOff>
    </xdr:from>
    <xdr:to>
      <xdr:col>26</xdr:col>
      <xdr:colOff>50800</xdr:colOff>
      <xdr:row>17</xdr:row>
      <xdr:rowOff>138065</xdr:rowOff>
    </xdr:to>
    <xdr:cxnSp macro="">
      <xdr:nvCxnSpPr>
        <xdr:cNvPr id="55" name="直線コネクタ 54"/>
        <xdr:cNvCxnSpPr/>
      </xdr:nvCxnSpPr>
      <xdr:spPr bwMode="auto">
        <a:xfrm flipV="1">
          <a:off x="4305300" y="3098838"/>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138065</xdr:rowOff>
    </xdr:from>
    <xdr:to>
      <xdr:col>22</xdr:col>
      <xdr:colOff>114300</xdr:colOff>
      <xdr:row>17</xdr:row>
      <xdr:rowOff>139208</xdr:rowOff>
    </xdr:to>
    <xdr:cxnSp macro="">
      <xdr:nvCxnSpPr>
        <xdr:cNvPr id="58" name="直線コネクタ 57"/>
        <xdr:cNvCxnSpPr/>
      </xdr:nvCxnSpPr>
      <xdr:spPr bwMode="auto">
        <a:xfrm flipV="1">
          <a:off x="3606800" y="3100340"/>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139208</xdr:rowOff>
    </xdr:from>
    <xdr:to>
      <xdr:col>18</xdr:col>
      <xdr:colOff>177800</xdr:colOff>
      <xdr:row>17</xdr:row>
      <xdr:rowOff>168241</xdr:rowOff>
    </xdr:to>
    <xdr:cxnSp macro="">
      <xdr:nvCxnSpPr>
        <xdr:cNvPr id="61" name="直線コネクタ 60"/>
        <xdr:cNvCxnSpPr/>
      </xdr:nvCxnSpPr>
      <xdr:spPr bwMode="auto">
        <a:xfrm flipV="1">
          <a:off x="2908300" y="3101483"/>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81763</xdr:rowOff>
    </xdr:from>
    <xdr:to>
      <xdr:col>29</xdr:col>
      <xdr:colOff>177800</xdr:colOff>
      <xdr:row>18</xdr:row>
      <xdr:rowOff>11913</xdr:rowOff>
    </xdr:to>
    <xdr:sp macro="" textlink="">
      <xdr:nvSpPr>
        <xdr:cNvPr id="71" name="楕円 70"/>
        <xdr:cNvSpPr/>
      </xdr:nvSpPr>
      <xdr:spPr bwMode="auto">
        <a:xfrm>
          <a:off x="5600700" y="304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53840</xdr:rowOff>
    </xdr:from>
    <xdr:ext cx="762000" cy="259045"/>
    <xdr:sp macro="" textlink="">
      <xdr:nvSpPr>
        <xdr:cNvPr id="72" name="人口1人当たり決算額の推移該当値テキスト130"/>
        <xdr:cNvSpPr txBox="1"/>
      </xdr:nvSpPr>
      <xdr:spPr>
        <a:xfrm>
          <a:off x="5740400" y="30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85763</xdr:rowOff>
    </xdr:from>
    <xdr:to>
      <xdr:col>26</xdr:col>
      <xdr:colOff>101600</xdr:colOff>
      <xdr:row>18</xdr:row>
      <xdr:rowOff>15913</xdr:rowOff>
    </xdr:to>
    <xdr:sp macro="" textlink="">
      <xdr:nvSpPr>
        <xdr:cNvPr id="73" name="楕円 72"/>
        <xdr:cNvSpPr/>
      </xdr:nvSpPr>
      <xdr:spPr bwMode="auto">
        <a:xfrm>
          <a:off x="4953000" y="304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690</xdr:rowOff>
    </xdr:from>
    <xdr:ext cx="736600" cy="259045"/>
    <xdr:sp macro="" textlink="">
      <xdr:nvSpPr>
        <xdr:cNvPr id="74" name="テキスト ボックス 73"/>
        <xdr:cNvSpPr txBox="1"/>
      </xdr:nvSpPr>
      <xdr:spPr>
        <a:xfrm>
          <a:off x="4622800" y="313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87265</xdr:rowOff>
    </xdr:from>
    <xdr:to>
      <xdr:col>22</xdr:col>
      <xdr:colOff>165100</xdr:colOff>
      <xdr:row>18</xdr:row>
      <xdr:rowOff>17415</xdr:rowOff>
    </xdr:to>
    <xdr:sp macro="" textlink="">
      <xdr:nvSpPr>
        <xdr:cNvPr id="75" name="楕円 74"/>
        <xdr:cNvSpPr/>
      </xdr:nvSpPr>
      <xdr:spPr bwMode="auto">
        <a:xfrm>
          <a:off x="4254500" y="304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2192</xdr:rowOff>
    </xdr:from>
    <xdr:ext cx="762000" cy="259045"/>
    <xdr:sp macro="" textlink="">
      <xdr:nvSpPr>
        <xdr:cNvPr id="76" name="テキスト ボックス 75"/>
        <xdr:cNvSpPr txBox="1"/>
      </xdr:nvSpPr>
      <xdr:spPr>
        <a:xfrm>
          <a:off x="3924300" y="313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88408</xdr:rowOff>
    </xdr:from>
    <xdr:to>
      <xdr:col>19</xdr:col>
      <xdr:colOff>38100</xdr:colOff>
      <xdr:row>18</xdr:row>
      <xdr:rowOff>18558</xdr:rowOff>
    </xdr:to>
    <xdr:sp macro="" textlink="">
      <xdr:nvSpPr>
        <xdr:cNvPr id="77" name="楕円 76"/>
        <xdr:cNvSpPr/>
      </xdr:nvSpPr>
      <xdr:spPr bwMode="auto">
        <a:xfrm>
          <a:off x="3556000" y="305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3335</xdr:rowOff>
    </xdr:from>
    <xdr:ext cx="762000" cy="259045"/>
    <xdr:sp macro="" textlink="">
      <xdr:nvSpPr>
        <xdr:cNvPr id="78" name="テキスト ボックス 77"/>
        <xdr:cNvSpPr txBox="1"/>
      </xdr:nvSpPr>
      <xdr:spPr>
        <a:xfrm>
          <a:off x="3225800" y="313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117441</xdr:rowOff>
    </xdr:from>
    <xdr:to>
      <xdr:col>15</xdr:col>
      <xdr:colOff>101600</xdr:colOff>
      <xdr:row>18</xdr:row>
      <xdr:rowOff>47591</xdr:rowOff>
    </xdr:to>
    <xdr:sp macro="" textlink="">
      <xdr:nvSpPr>
        <xdr:cNvPr id="79" name="楕円 78"/>
        <xdr:cNvSpPr/>
      </xdr:nvSpPr>
      <xdr:spPr bwMode="auto">
        <a:xfrm>
          <a:off x="2857500" y="307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32368</xdr:rowOff>
    </xdr:from>
    <xdr:ext cx="762000" cy="259045"/>
    <xdr:sp macro="" textlink="">
      <xdr:nvSpPr>
        <xdr:cNvPr id="80" name="テキスト ボックス 79"/>
        <xdr:cNvSpPr txBox="1"/>
      </xdr:nvSpPr>
      <xdr:spPr>
        <a:xfrm>
          <a:off x="2527300" y="31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302930</xdr:rowOff>
    </xdr:from>
    <xdr:to>
      <xdr:col>29</xdr:col>
      <xdr:colOff>127000</xdr:colOff>
      <xdr:row>36</xdr:row>
      <xdr:rowOff>16677</xdr:rowOff>
    </xdr:to>
    <xdr:cxnSp macro="">
      <xdr:nvCxnSpPr>
        <xdr:cNvPr id="112" name="直線コネクタ 111"/>
        <xdr:cNvCxnSpPr/>
      </xdr:nvCxnSpPr>
      <xdr:spPr bwMode="auto">
        <a:xfrm>
          <a:off x="5003800" y="6913280"/>
          <a:ext cx="647700" cy="5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302930</xdr:rowOff>
    </xdr:from>
    <xdr:to>
      <xdr:col>26</xdr:col>
      <xdr:colOff>50800</xdr:colOff>
      <xdr:row>36</xdr:row>
      <xdr:rowOff>25227</xdr:rowOff>
    </xdr:to>
    <xdr:cxnSp macro="">
      <xdr:nvCxnSpPr>
        <xdr:cNvPr id="115" name="直線コネクタ 114"/>
        <xdr:cNvCxnSpPr/>
      </xdr:nvCxnSpPr>
      <xdr:spPr bwMode="auto">
        <a:xfrm flipV="1">
          <a:off x="4305300" y="6913280"/>
          <a:ext cx="698500" cy="6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25227</xdr:rowOff>
    </xdr:from>
    <xdr:to>
      <xdr:col>22</xdr:col>
      <xdr:colOff>114300</xdr:colOff>
      <xdr:row>36</xdr:row>
      <xdr:rowOff>26896</xdr:rowOff>
    </xdr:to>
    <xdr:cxnSp macro="">
      <xdr:nvCxnSpPr>
        <xdr:cNvPr id="118" name="直線コネクタ 117"/>
        <xdr:cNvCxnSpPr/>
      </xdr:nvCxnSpPr>
      <xdr:spPr bwMode="auto">
        <a:xfrm flipV="1">
          <a:off x="3606800" y="6978477"/>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200564</xdr:rowOff>
    </xdr:from>
    <xdr:to>
      <xdr:col>18</xdr:col>
      <xdr:colOff>177800</xdr:colOff>
      <xdr:row>36</xdr:row>
      <xdr:rowOff>26896</xdr:rowOff>
    </xdr:to>
    <xdr:cxnSp macro="">
      <xdr:nvCxnSpPr>
        <xdr:cNvPr id="121" name="直線コネクタ 120"/>
        <xdr:cNvCxnSpPr/>
      </xdr:nvCxnSpPr>
      <xdr:spPr bwMode="auto">
        <a:xfrm>
          <a:off x="2908300" y="6810914"/>
          <a:ext cx="698500" cy="169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308777</xdr:rowOff>
    </xdr:from>
    <xdr:to>
      <xdr:col>29</xdr:col>
      <xdr:colOff>177800</xdr:colOff>
      <xdr:row>36</xdr:row>
      <xdr:rowOff>67477</xdr:rowOff>
    </xdr:to>
    <xdr:sp macro="" textlink="">
      <xdr:nvSpPr>
        <xdr:cNvPr id="131" name="楕円 130"/>
        <xdr:cNvSpPr/>
      </xdr:nvSpPr>
      <xdr:spPr bwMode="auto">
        <a:xfrm>
          <a:off x="5600700" y="6919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280854</xdr:rowOff>
    </xdr:from>
    <xdr:ext cx="762000" cy="259045"/>
    <xdr:sp macro="" textlink="">
      <xdr:nvSpPr>
        <xdr:cNvPr id="132" name="人口1人当たり決算額の推移該当値テキスト445"/>
        <xdr:cNvSpPr txBox="1"/>
      </xdr:nvSpPr>
      <xdr:spPr>
        <a:xfrm>
          <a:off x="5740400" y="689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252130</xdr:rowOff>
    </xdr:from>
    <xdr:to>
      <xdr:col>26</xdr:col>
      <xdr:colOff>101600</xdr:colOff>
      <xdr:row>36</xdr:row>
      <xdr:rowOff>10830</xdr:rowOff>
    </xdr:to>
    <xdr:sp macro="" textlink="">
      <xdr:nvSpPr>
        <xdr:cNvPr id="133" name="楕円 132"/>
        <xdr:cNvSpPr/>
      </xdr:nvSpPr>
      <xdr:spPr bwMode="auto">
        <a:xfrm>
          <a:off x="4953000" y="6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21007</xdr:rowOff>
    </xdr:from>
    <xdr:ext cx="736600" cy="259045"/>
    <xdr:sp macro="" textlink="">
      <xdr:nvSpPr>
        <xdr:cNvPr id="134" name="テキスト ボックス 133"/>
        <xdr:cNvSpPr txBox="1"/>
      </xdr:nvSpPr>
      <xdr:spPr>
        <a:xfrm>
          <a:off x="4622800" y="663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317327</xdr:rowOff>
    </xdr:from>
    <xdr:to>
      <xdr:col>22</xdr:col>
      <xdr:colOff>165100</xdr:colOff>
      <xdr:row>36</xdr:row>
      <xdr:rowOff>76027</xdr:rowOff>
    </xdr:to>
    <xdr:sp macro="" textlink="">
      <xdr:nvSpPr>
        <xdr:cNvPr id="135" name="楕円 134"/>
        <xdr:cNvSpPr/>
      </xdr:nvSpPr>
      <xdr:spPr bwMode="auto">
        <a:xfrm>
          <a:off x="4254500" y="692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60804</xdr:rowOff>
    </xdr:from>
    <xdr:ext cx="762000" cy="259045"/>
    <xdr:sp macro="" textlink="">
      <xdr:nvSpPr>
        <xdr:cNvPr id="136" name="テキスト ボックス 135"/>
        <xdr:cNvSpPr txBox="1"/>
      </xdr:nvSpPr>
      <xdr:spPr>
        <a:xfrm>
          <a:off x="3924300" y="70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318996</xdr:rowOff>
    </xdr:from>
    <xdr:to>
      <xdr:col>19</xdr:col>
      <xdr:colOff>38100</xdr:colOff>
      <xdr:row>36</xdr:row>
      <xdr:rowOff>77696</xdr:rowOff>
    </xdr:to>
    <xdr:sp macro="" textlink="">
      <xdr:nvSpPr>
        <xdr:cNvPr id="137" name="楕円 136"/>
        <xdr:cNvSpPr/>
      </xdr:nvSpPr>
      <xdr:spPr bwMode="auto">
        <a:xfrm>
          <a:off x="3556000" y="692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62473</xdr:rowOff>
    </xdr:from>
    <xdr:ext cx="762000" cy="259045"/>
    <xdr:sp macro="" textlink="">
      <xdr:nvSpPr>
        <xdr:cNvPr id="138" name="テキスト ボックス 137"/>
        <xdr:cNvSpPr txBox="1"/>
      </xdr:nvSpPr>
      <xdr:spPr>
        <a:xfrm>
          <a:off x="3225800" y="701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149764</xdr:rowOff>
    </xdr:from>
    <xdr:to>
      <xdr:col>15</xdr:col>
      <xdr:colOff>101600</xdr:colOff>
      <xdr:row>35</xdr:row>
      <xdr:rowOff>251364</xdr:rowOff>
    </xdr:to>
    <xdr:sp macro="" textlink="">
      <xdr:nvSpPr>
        <xdr:cNvPr id="139" name="楕円 138"/>
        <xdr:cNvSpPr/>
      </xdr:nvSpPr>
      <xdr:spPr bwMode="auto">
        <a:xfrm>
          <a:off x="2857500" y="676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261541</xdr:rowOff>
    </xdr:from>
    <xdr:ext cx="762000" cy="259045"/>
    <xdr:sp macro="" textlink="">
      <xdr:nvSpPr>
        <xdr:cNvPr id="140" name="テキスト ボックス 139"/>
        <xdr:cNvSpPr txBox="1"/>
      </xdr:nvSpPr>
      <xdr:spPr>
        <a:xfrm>
          <a:off x="2527300" y="652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30,126
30,042
346.01
24,566,147
23,424,678
644,656
10,565,994
19,384,484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27686</xdr:rowOff>
    </xdr:from>
    <xdr:to>
      <xdr:col>24</xdr:col>
      <xdr:colOff>63500</xdr:colOff>
      <xdr:row>38</xdr:row>
      <xdr:rowOff>48309</xdr:rowOff>
    </xdr:to>
    <xdr:cxnSp macro="">
      <xdr:nvCxnSpPr>
        <xdr:cNvPr id="63" name="直線コネクタ 62"/>
        <xdr:cNvCxnSpPr/>
      </xdr:nvCxnSpPr>
      <xdr:spPr>
        <a:xfrm>
          <a:off x="3797300" y="6542786"/>
          <a:ext cx="8382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1429</xdr:rowOff>
    </xdr:from>
    <xdr:to>
      <xdr:col>19</xdr:col>
      <xdr:colOff>177800</xdr:colOff>
      <xdr:row>38</xdr:row>
      <xdr:rowOff>27686</xdr:rowOff>
    </xdr:to>
    <xdr:cxnSp macro="">
      <xdr:nvCxnSpPr>
        <xdr:cNvPr id="66" name="直線コネクタ 65"/>
        <xdr:cNvCxnSpPr/>
      </xdr:nvCxnSpPr>
      <xdr:spPr>
        <a:xfrm>
          <a:off x="2908300" y="6516529"/>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1429</xdr:rowOff>
    </xdr:from>
    <xdr:to>
      <xdr:col>15</xdr:col>
      <xdr:colOff>50800</xdr:colOff>
      <xdr:row>38</xdr:row>
      <xdr:rowOff>77178</xdr:rowOff>
    </xdr:to>
    <xdr:cxnSp macro="">
      <xdr:nvCxnSpPr>
        <xdr:cNvPr id="69" name="直線コネクタ 68"/>
        <xdr:cNvCxnSpPr/>
      </xdr:nvCxnSpPr>
      <xdr:spPr>
        <a:xfrm flipV="1">
          <a:off x="2019300" y="6516529"/>
          <a:ext cx="889000" cy="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119342</xdr:rowOff>
    </xdr:from>
    <xdr:ext cx="534377" cy="259045"/>
    <xdr:sp macro="" textlink="">
      <xdr:nvSpPr>
        <xdr:cNvPr id="71" name="テキスト ボックス 70"/>
        <xdr:cNvSpPr txBox="1"/>
      </xdr:nvSpPr>
      <xdr:spPr>
        <a:xfrm>
          <a:off x="2641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77178</xdr:rowOff>
    </xdr:from>
    <xdr:to>
      <xdr:col>10</xdr:col>
      <xdr:colOff>114300</xdr:colOff>
      <xdr:row>38</xdr:row>
      <xdr:rowOff>110243</xdr:rowOff>
    </xdr:to>
    <xdr:cxnSp macro="">
      <xdr:nvCxnSpPr>
        <xdr:cNvPr id="72" name="直線コネクタ 71"/>
        <xdr:cNvCxnSpPr/>
      </xdr:nvCxnSpPr>
      <xdr:spPr>
        <a:xfrm flipV="1">
          <a:off x="1130300" y="6592278"/>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168959</xdr:rowOff>
    </xdr:from>
    <xdr:to>
      <xdr:col>24</xdr:col>
      <xdr:colOff>114300</xdr:colOff>
      <xdr:row>38</xdr:row>
      <xdr:rowOff>99109</xdr:rowOff>
    </xdr:to>
    <xdr:sp macro="" textlink="">
      <xdr:nvSpPr>
        <xdr:cNvPr id="82" name="楕円 81"/>
        <xdr:cNvSpPr/>
      </xdr:nvSpPr>
      <xdr:spPr>
        <a:xfrm>
          <a:off x="4584700" y="65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147386</xdr:rowOff>
    </xdr:from>
    <xdr:ext cx="534377" cy="259045"/>
    <xdr:sp macro="" textlink="">
      <xdr:nvSpPr>
        <xdr:cNvPr id="83" name="人件費該当値テキスト"/>
        <xdr:cNvSpPr txBox="1"/>
      </xdr:nvSpPr>
      <xdr:spPr>
        <a:xfrm>
          <a:off x="4686300" y="649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148336</xdr:rowOff>
    </xdr:from>
    <xdr:to>
      <xdr:col>20</xdr:col>
      <xdr:colOff>38100</xdr:colOff>
      <xdr:row>38</xdr:row>
      <xdr:rowOff>78486</xdr:rowOff>
    </xdr:to>
    <xdr:sp macro="" textlink="">
      <xdr:nvSpPr>
        <xdr:cNvPr id="84" name="楕円 83"/>
        <xdr:cNvSpPr/>
      </xdr:nvSpPr>
      <xdr:spPr>
        <a:xfrm>
          <a:off x="3746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69613</xdr:rowOff>
    </xdr:from>
    <xdr:ext cx="534377" cy="259045"/>
    <xdr:sp macro="" textlink="">
      <xdr:nvSpPr>
        <xdr:cNvPr id="85" name="テキスト ボックス 84"/>
        <xdr:cNvSpPr txBox="1"/>
      </xdr:nvSpPr>
      <xdr:spPr>
        <a:xfrm>
          <a:off x="3530111" y="65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122080</xdr:rowOff>
    </xdr:from>
    <xdr:to>
      <xdr:col>15</xdr:col>
      <xdr:colOff>101600</xdr:colOff>
      <xdr:row>38</xdr:row>
      <xdr:rowOff>52229</xdr:rowOff>
    </xdr:to>
    <xdr:sp macro="" textlink="">
      <xdr:nvSpPr>
        <xdr:cNvPr id="86" name="楕円 85"/>
        <xdr:cNvSpPr/>
      </xdr:nvSpPr>
      <xdr:spPr>
        <a:xfrm>
          <a:off x="2857500" y="6465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43356</xdr:rowOff>
    </xdr:from>
    <xdr:ext cx="534377" cy="259045"/>
    <xdr:sp macro="" textlink="">
      <xdr:nvSpPr>
        <xdr:cNvPr id="87" name="テキスト ボックス 86"/>
        <xdr:cNvSpPr txBox="1"/>
      </xdr:nvSpPr>
      <xdr:spPr>
        <a:xfrm>
          <a:off x="2641111" y="65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26378</xdr:rowOff>
    </xdr:from>
    <xdr:to>
      <xdr:col>10</xdr:col>
      <xdr:colOff>165100</xdr:colOff>
      <xdr:row>38</xdr:row>
      <xdr:rowOff>127978</xdr:rowOff>
    </xdr:to>
    <xdr:sp macro="" textlink="">
      <xdr:nvSpPr>
        <xdr:cNvPr id="88" name="楕円 87"/>
        <xdr:cNvSpPr/>
      </xdr:nvSpPr>
      <xdr:spPr>
        <a:xfrm>
          <a:off x="1968500" y="65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119105</xdr:rowOff>
    </xdr:from>
    <xdr:ext cx="534377" cy="259045"/>
    <xdr:sp macro="" textlink="">
      <xdr:nvSpPr>
        <xdr:cNvPr id="89" name="テキスト ボックス 88"/>
        <xdr:cNvSpPr txBox="1"/>
      </xdr:nvSpPr>
      <xdr:spPr>
        <a:xfrm>
          <a:off x="1752111" y="66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59443</xdr:rowOff>
    </xdr:from>
    <xdr:to>
      <xdr:col>6</xdr:col>
      <xdr:colOff>38100</xdr:colOff>
      <xdr:row>38</xdr:row>
      <xdr:rowOff>161043</xdr:rowOff>
    </xdr:to>
    <xdr:sp macro="" textlink="">
      <xdr:nvSpPr>
        <xdr:cNvPr id="90" name="楕円 89"/>
        <xdr:cNvSpPr/>
      </xdr:nvSpPr>
      <xdr:spPr>
        <a:xfrm>
          <a:off x="1079500" y="65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152170</xdr:rowOff>
    </xdr:from>
    <xdr:ext cx="534377" cy="259045"/>
    <xdr:sp macro="" textlink="">
      <xdr:nvSpPr>
        <xdr:cNvPr id="91" name="テキスト ボックス 90"/>
        <xdr:cNvSpPr txBox="1"/>
      </xdr:nvSpPr>
      <xdr:spPr>
        <a:xfrm>
          <a:off x="863111" y="66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161151</xdr:rowOff>
    </xdr:from>
    <xdr:to>
      <xdr:col>24</xdr:col>
      <xdr:colOff>63500</xdr:colOff>
      <xdr:row>58</xdr:row>
      <xdr:rowOff>70358</xdr:rowOff>
    </xdr:to>
    <xdr:cxnSp macro="">
      <xdr:nvCxnSpPr>
        <xdr:cNvPr id="121" name="直線コネクタ 120"/>
        <xdr:cNvCxnSpPr/>
      </xdr:nvCxnSpPr>
      <xdr:spPr>
        <a:xfrm flipV="1">
          <a:off x="3797300" y="9933801"/>
          <a:ext cx="838200" cy="8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22" name="物件費平均値テキスト"/>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70358</xdr:rowOff>
    </xdr:from>
    <xdr:to>
      <xdr:col>19</xdr:col>
      <xdr:colOff>177800</xdr:colOff>
      <xdr:row>58</xdr:row>
      <xdr:rowOff>152895</xdr:rowOff>
    </xdr:to>
    <xdr:cxnSp macro="">
      <xdr:nvCxnSpPr>
        <xdr:cNvPr id="124" name="直線コネクタ 123"/>
        <xdr:cNvCxnSpPr/>
      </xdr:nvCxnSpPr>
      <xdr:spPr>
        <a:xfrm flipV="1">
          <a:off x="2908300" y="10014458"/>
          <a:ext cx="889000" cy="8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152895</xdr:rowOff>
    </xdr:from>
    <xdr:to>
      <xdr:col>15</xdr:col>
      <xdr:colOff>50800</xdr:colOff>
      <xdr:row>58</xdr:row>
      <xdr:rowOff>164909</xdr:rowOff>
    </xdr:to>
    <xdr:cxnSp macro="">
      <xdr:nvCxnSpPr>
        <xdr:cNvPr id="127" name="直線コネクタ 126"/>
        <xdr:cNvCxnSpPr/>
      </xdr:nvCxnSpPr>
      <xdr:spPr>
        <a:xfrm flipV="1">
          <a:off x="2019300" y="10096995"/>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164909</xdr:rowOff>
    </xdr:from>
    <xdr:to>
      <xdr:col>10</xdr:col>
      <xdr:colOff>114300</xdr:colOff>
      <xdr:row>59</xdr:row>
      <xdr:rowOff>4763</xdr:rowOff>
    </xdr:to>
    <xdr:cxnSp macro="">
      <xdr:nvCxnSpPr>
        <xdr:cNvPr id="130" name="直線コネクタ 129"/>
        <xdr:cNvCxnSpPr/>
      </xdr:nvCxnSpPr>
      <xdr:spPr>
        <a:xfrm flipV="1">
          <a:off x="1130300" y="10109009"/>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110351</xdr:rowOff>
    </xdr:from>
    <xdr:to>
      <xdr:col>24</xdr:col>
      <xdr:colOff>114300</xdr:colOff>
      <xdr:row>58</xdr:row>
      <xdr:rowOff>40501</xdr:rowOff>
    </xdr:to>
    <xdr:sp macro="" textlink="">
      <xdr:nvSpPr>
        <xdr:cNvPr id="140" name="楕円 139"/>
        <xdr:cNvSpPr/>
      </xdr:nvSpPr>
      <xdr:spPr>
        <a:xfrm>
          <a:off x="4584700" y="98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88778</xdr:rowOff>
    </xdr:from>
    <xdr:ext cx="534377" cy="259045"/>
    <xdr:sp macro="" textlink="">
      <xdr:nvSpPr>
        <xdr:cNvPr id="141" name="物件費該当値テキスト"/>
        <xdr:cNvSpPr txBox="1"/>
      </xdr:nvSpPr>
      <xdr:spPr>
        <a:xfrm>
          <a:off x="4686300"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19558</xdr:rowOff>
    </xdr:from>
    <xdr:to>
      <xdr:col>20</xdr:col>
      <xdr:colOff>38100</xdr:colOff>
      <xdr:row>58</xdr:row>
      <xdr:rowOff>121158</xdr:rowOff>
    </xdr:to>
    <xdr:sp macro="" textlink="">
      <xdr:nvSpPr>
        <xdr:cNvPr id="142" name="楕円 141"/>
        <xdr:cNvSpPr/>
      </xdr:nvSpPr>
      <xdr:spPr>
        <a:xfrm>
          <a:off x="3746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112285</xdr:rowOff>
    </xdr:from>
    <xdr:ext cx="534377" cy="259045"/>
    <xdr:sp macro="" textlink="">
      <xdr:nvSpPr>
        <xdr:cNvPr id="143" name="テキスト ボックス 142"/>
        <xdr:cNvSpPr txBox="1"/>
      </xdr:nvSpPr>
      <xdr:spPr>
        <a:xfrm>
          <a:off x="3530111" y="100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102095</xdr:rowOff>
    </xdr:from>
    <xdr:to>
      <xdr:col>15</xdr:col>
      <xdr:colOff>101600</xdr:colOff>
      <xdr:row>59</xdr:row>
      <xdr:rowOff>32245</xdr:rowOff>
    </xdr:to>
    <xdr:sp macro="" textlink="">
      <xdr:nvSpPr>
        <xdr:cNvPr id="144" name="楕円 143"/>
        <xdr:cNvSpPr/>
      </xdr:nvSpPr>
      <xdr:spPr>
        <a:xfrm>
          <a:off x="2857500" y="100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23372</xdr:rowOff>
    </xdr:from>
    <xdr:ext cx="534377" cy="259045"/>
    <xdr:sp macro="" textlink="">
      <xdr:nvSpPr>
        <xdr:cNvPr id="145" name="テキスト ボックス 144"/>
        <xdr:cNvSpPr txBox="1"/>
      </xdr:nvSpPr>
      <xdr:spPr>
        <a:xfrm>
          <a:off x="2641111" y="101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114109</xdr:rowOff>
    </xdr:from>
    <xdr:to>
      <xdr:col>10</xdr:col>
      <xdr:colOff>165100</xdr:colOff>
      <xdr:row>59</xdr:row>
      <xdr:rowOff>44259</xdr:rowOff>
    </xdr:to>
    <xdr:sp macro="" textlink="">
      <xdr:nvSpPr>
        <xdr:cNvPr id="146" name="楕円 145"/>
        <xdr:cNvSpPr/>
      </xdr:nvSpPr>
      <xdr:spPr>
        <a:xfrm>
          <a:off x="1968500" y="100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35386</xdr:rowOff>
    </xdr:from>
    <xdr:ext cx="534377" cy="259045"/>
    <xdr:sp macro="" textlink="">
      <xdr:nvSpPr>
        <xdr:cNvPr id="147" name="テキスト ボックス 146"/>
        <xdr:cNvSpPr txBox="1"/>
      </xdr:nvSpPr>
      <xdr:spPr>
        <a:xfrm>
          <a:off x="1752111" y="101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125413</xdr:rowOff>
    </xdr:from>
    <xdr:to>
      <xdr:col>6</xdr:col>
      <xdr:colOff>38100</xdr:colOff>
      <xdr:row>59</xdr:row>
      <xdr:rowOff>55563</xdr:rowOff>
    </xdr:to>
    <xdr:sp macro="" textlink="">
      <xdr:nvSpPr>
        <xdr:cNvPr id="148" name="楕円 147"/>
        <xdr:cNvSpPr/>
      </xdr:nvSpPr>
      <xdr:spPr>
        <a:xfrm>
          <a:off x="1079500" y="100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46690</xdr:rowOff>
    </xdr:from>
    <xdr:ext cx="534377" cy="259045"/>
    <xdr:sp macro="" textlink="">
      <xdr:nvSpPr>
        <xdr:cNvPr id="149" name="テキスト ボックス 148"/>
        <xdr:cNvSpPr txBox="1"/>
      </xdr:nvSpPr>
      <xdr:spPr>
        <a:xfrm>
          <a:off x="863111" y="101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79273</xdr:rowOff>
    </xdr:from>
    <xdr:to>
      <xdr:col>24</xdr:col>
      <xdr:colOff>63500</xdr:colOff>
      <xdr:row>77</xdr:row>
      <xdr:rowOff>132651</xdr:rowOff>
    </xdr:to>
    <xdr:cxnSp macro="">
      <xdr:nvCxnSpPr>
        <xdr:cNvPr id="178" name="直線コネクタ 177"/>
        <xdr:cNvCxnSpPr/>
      </xdr:nvCxnSpPr>
      <xdr:spPr>
        <a:xfrm flipV="1">
          <a:off x="3797300" y="13280923"/>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131278</xdr:rowOff>
    </xdr:from>
    <xdr:ext cx="469744" cy="259045"/>
    <xdr:sp macro="" textlink="">
      <xdr:nvSpPr>
        <xdr:cNvPr id="179" name="維持補修費平均値テキスト"/>
        <xdr:cNvSpPr txBox="1"/>
      </xdr:nvSpPr>
      <xdr:spPr>
        <a:xfrm>
          <a:off x="4686300" y="1333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132651</xdr:rowOff>
    </xdr:from>
    <xdr:to>
      <xdr:col>19</xdr:col>
      <xdr:colOff>177800</xdr:colOff>
      <xdr:row>78</xdr:row>
      <xdr:rowOff>19475</xdr:rowOff>
    </xdr:to>
    <xdr:cxnSp macro="">
      <xdr:nvCxnSpPr>
        <xdr:cNvPr id="181" name="直線コネクタ 180"/>
        <xdr:cNvCxnSpPr/>
      </xdr:nvCxnSpPr>
      <xdr:spPr>
        <a:xfrm flipV="1">
          <a:off x="2908300" y="13334301"/>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61498</xdr:rowOff>
    </xdr:from>
    <xdr:ext cx="534377" cy="259045"/>
    <xdr:sp macro="" textlink="">
      <xdr:nvSpPr>
        <xdr:cNvPr id="183" name="テキスト ボックス 182"/>
        <xdr:cNvSpPr txBox="1"/>
      </xdr:nvSpPr>
      <xdr:spPr>
        <a:xfrm>
          <a:off x="3530111" y="134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19475</xdr:rowOff>
    </xdr:from>
    <xdr:to>
      <xdr:col>15</xdr:col>
      <xdr:colOff>50800</xdr:colOff>
      <xdr:row>78</xdr:row>
      <xdr:rowOff>59861</xdr:rowOff>
    </xdr:to>
    <xdr:cxnSp macro="">
      <xdr:nvCxnSpPr>
        <xdr:cNvPr id="184" name="直線コネクタ 183"/>
        <xdr:cNvCxnSpPr/>
      </xdr:nvCxnSpPr>
      <xdr:spPr>
        <a:xfrm flipV="1">
          <a:off x="2019300" y="1339257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70908</xdr:rowOff>
    </xdr:from>
    <xdr:ext cx="469744" cy="259045"/>
    <xdr:sp macro="" textlink="">
      <xdr:nvSpPr>
        <xdr:cNvPr id="186" name="テキスト ボックス 185"/>
        <xdr:cNvSpPr txBox="1"/>
      </xdr:nvSpPr>
      <xdr:spPr>
        <a:xfrm>
          <a:off x="2673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161341</xdr:rowOff>
    </xdr:from>
    <xdr:to>
      <xdr:col>10</xdr:col>
      <xdr:colOff>114300</xdr:colOff>
      <xdr:row>78</xdr:row>
      <xdr:rowOff>59861</xdr:rowOff>
    </xdr:to>
    <xdr:cxnSp macro="">
      <xdr:nvCxnSpPr>
        <xdr:cNvPr id="187" name="直線コネクタ 186"/>
        <xdr:cNvCxnSpPr/>
      </xdr:nvCxnSpPr>
      <xdr:spPr>
        <a:xfrm>
          <a:off x="1130300" y="13362991"/>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137335</xdr:rowOff>
    </xdr:from>
    <xdr:ext cx="469744" cy="259045"/>
    <xdr:sp macro="" textlink="">
      <xdr:nvSpPr>
        <xdr:cNvPr id="189" name="テキスト ボックス 188"/>
        <xdr:cNvSpPr txBox="1"/>
      </xdr:nvSpPr>
      <xdr:spPr>
        <a:xfrm>
          <a:off x="1784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28473</xdr:rowOff>
    </xdr:from>
    <xdr:to>
      <xdr:col>24</xdr:col>
      <xdr:colOff>114300</xdr:colOff>
      <xdr:row>77</xdr:row>
      <xdr:rowOff>130073</xdr:rowOff>
    </xdr:to>
    <xdr:sp macro="" textlink="">
      <xdr:nvSpPr>
        <xdr:cNvPr id="197" name="楕円 196"/>
        <xdr:cNvSpPr/>
      </xdr:nvSpPr>
      <xdr:spPr>
        <a:xfrm>
          <a:off x="4584700" y="132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51350</xdr:rowOff>
    </xdr:from>
    <xdr:ext cx="534377" cy="259045"/>
    <xdr:sp macro="" textlink="">
      <xdr:nvSpPr>
        <xdr:cNvPr id="198" name="維持補修費該当値テキスト"/>
        <xdr:cNvSpPr txBox="1"/>
      </xdr:nvSpPr>
      <xdr:spPr>
        <a:xfrm>
          <a:off x="4686300" y="130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81851</xdr:rowOff>
    </xdr:from>
    <xdr:to>
      <xdr:col>20</xdr:col>
      <xdr:colOff>38100</xdr:colOff>
      <xdr:row>78</xdr:row>
      <xdr:rowOff>12001</xdr:rowOff>
    </xdr:to>
    <xdr:sp macro="" textlink="">
      <xdr:nvSpPr>
        <xdr:cNvPr id="199" name="楕円 198"/>
        <xdr:cNvSpPr/>
      </xdr:nvSpPr>
      <xdr:spPr>
        <a:xfrm>
          <a:off x="3746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28528</xdr:rowOff>
    </xdr:from>
    <xdr:ext cx="534377" cy="259045"/>
    <xdr:sp macro="" textlink="">
      <xdr:nvSpPr>
        <xdr:cNvPr id="200" name="テキスト ボックス 199"/>
        <xdr:cNvSpPr txBox="1"/>
      </xdr:nvSpPr>
      <xdr:spPr>
        <a:xfrm>
          <a:off x="3530111" y="130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140125</xdr:rowOff>
    </xdr:from>
    <xdr:to>
      <xdr:col>15</xdr:col>
      <xdr:colOff>101600</xdr:colOff>
      <xdr:row>78</xdr:row>
      <xdr:rowOff>70275</xdr:rowOff>
    </xdr:to>
    <xdr:sp macro="" textlink="">
      <xdr:nvSpPr>
        <xdr:cNvPr id="201" name="楕円 200"/>
        <xdr:cNvSpPr/>
      </xdr:nvSpPr>
      <xdr:spPr>
        <a:xfrm>
          <a:off x="2857500" y="133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86802</xdr:rowOff>
    </xdr:from>
    <xdr:ext cx="534377" cy="259045"/>
    <xdr:sp macro="" textlink="">
      <xdr:nvSpPr>
        <xdr:cNvPr id="202" name="テキスト ボックス 201"/>
        <xdr:cNvSpPr txBox="1"/>
      </xdr:nvSpPr>
      <xdr:spPr>
        <a:xfrm>
          <a:off x="2641111" y="131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9061</xdr:rowOff>
    </xdr:from>
    <xdr:to>
      <xdr:col>10</xdr:col>
      <xdr:colOff>165100</xdr:colOff>
      <xdr:row>78</xdr:row>
      <xdr:rowOff>110661</xdr:rowOff>
    </xdr:to>
    <xdr:sp macro="" textlink="">
      <xdr:nvSpPr>
        <xdr:cNvPr id="203" name="楕円 202"/>
        <xdr:cNvSpPr/>
      </xdr:nvSpPr>
      <xdr:spPr>
        <a:xfrm>
          <a:off x="1968500" y="133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127188</xdr:rowOff>
    </xdr:from>
    <xdr:ext cx="469744" cy="259045"/>
    <xdr:sp macro="" textlink="">
      <xdr:nvSpPr>
        <xdr:cNvPr id="204" name="テキスト ボックス 203"/>
        <xdr:cNvSpPr txBox="1"/>
      </xdr:nvSpPr>
      <xdr:spPr>
        <a:xfrm>
          <a:off x="1784428" y="131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110541</xdr:rowOff>
    </xdr:from>
    <xdr:to>
      <xdr:col>6</xdr:col>
      <xdr:colOff>38100</xdr:colOff>
      <xdr:row>78</xdr:row>
      <xdr:rowOff>40691</xdr:rowOff>
    </xdr:to>
    <xdr:sp macro="" textlink="">
      <xdr:nvSpPr>
        <xdr:cNvPr id="205" name="楕円 204"/>
        <xdr:cNvSpPr/>
      </xdr:nvSpPr>
      <xdr:spPr>
        <a:xfrm>
          <a:off x="1079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57218</xdr:rowOff>
    </xdr:from>
    <xdr:ext cx="534377" cy="259045"/>
    <xdr:sp macro="" textlink="">
      <xdr:nvSpPr>
        <xdr:cNvPr id="206" name="テキスト ボックス 205"/>
        <xdr:cNvSpPr txBox="1"/>
      </xdr:nvSpPr>
      <xdr:spPr>
        <a:xfrm>
          <a:off x="863111" y="130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153628</xdr:rowOff>
    </xdr:from>
    <xdr:to>
      <xdr:col>24</xdr:col>
      <xdr:colOff>63500</xdr:colOff>
      <xdr:row>91</xdr:row>
      <xdr:rowOff>138100</xdr:rowOff>
    </xdr:to>
    <xdr:cxnSp macro="">
      <xdr:nvCxnSpPr>
        <xdr:cNvPr id="238" name="直線コネクタ 237"/>
        <xdr:cNvCxnSpPr/>
      </xdr:nvCxnSpPr>
      <xdr:spPr>
        <a:xfrm>
          <a:off x="3797300" y="15584128"/>
          <a:ext cx="838200" cy="1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153628</xdr:rowOff>
    </xdr:from>
    <xdr:to>
      <xdr:col>19</xdr:col>
      <xdr:colOff>177800</xdr:colOff>
      <xdr:row>93</xdr:row>
      <xdr:rowOff>55428</xdr:rowOff>
    </xdr:to>
    <xdr:cxnSp macro="">
      <xdr:nvCxnSpPr>
        <xdr:cNvPr id="241" name="直線コネクタ 240"/>
        <xdr:cNvCxnSpPr/>
      </xdr:nvCxnSpPr>
      <xdr:spPr>
        <a:xfrm flipV="1">
          <a:off x="2908300" y="15584128"/>
          <a:ext cx="889000" cy="4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55428</xdr:rowOff>
    </xdr:from>
    <xdr:to>
      <xdr:col>15</xdr:col>
      <xdr:colOff>50800</xdr:colOff>
      <xdr:row>93</xdr:row>
      <xdr:rowOff>123535</xdr:rowOff>
    </xdr:to>
    <xdr:cxnSp macro="">
      <xdr:nvCxnSpPr>
        <xdr:cNvPr id="244" name="直線コネクタ 243"/>
        <xdr:cNvCxnSpPr/>
      </xdr:nvCxnSpPr>
      <xdr:spPr>
        <a:xfrm flipV="1">
          <a:off x="2019300" y="16000278"/>
          <a:ext cx="889000" cy="6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64175</xdr:rowOff>
    </xdr:from>
    <xdr:ext cx="534377" cy="259045"/>
    <xdr:sp macro="" textlink="">
      <xdr:nvSpPr>
        <xdr:cNvPr id="246" name="テキスト ボックス 245"/>
        <xdr:cNvSpPr txBox="1"/>
      </xdr:nvSpPr>
      <xdr:spPr>
        <a:xfrm>
          <a:off x="2641111" y="165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123535</xdr:rowOff>
    </xdr:from>
    <xdr:to>
      <xdr:col>10</xdr:col>
      <xdr:colOff>114300</xdr:colOff>
      <xdr:row>94</xdr:row>
      <xdr:rowOff>9120</xdr:rowOff>
    </xdr:to>
    <xdr:cxnSp macro="">
      <xdr:nvCxnSpPr>
        <xdr:cNvPr id="247" name="直線コネクタ 246"/>
        <xdr:cNvCxnSpPr/>
      </xdr:nvCxnSpPr>
      <xdr:spPr>
        <a:xfrm flipV="1">
          <a:off x="1130300" y="16068385"/>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108132</xdr:rowOff>
    </xdr:from>
    <xdr:ext cx="534377" cy="259045"/>
    <xdr:sp macro="" textlink="">
      <xdr:nvSpPr>
        <xdr:cNvPr id="249" name="テキスト ボックス 248"/>
        <xdr:cNvSpPr txBox="1"/>
      </xdr:nvSpPr>
      <xdr:spPr>
        <a:xfrm>
          <a:off x="1752111"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51" name="テキスト ボックス 250"/>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87300</xdr:rowOff>
    </xdr:from>
    <xdr:to>
      <xdr:col>24</xdr:col>
      <xdr:colOff>114300</xdr:colOff>
      <xdr:row>92</xdr:row>
      <xdr:rowOff>17450</xdr:rowOff>
    </xdr:to>
    <xdr:sp macro="" textlink="">
      <xdr:nvSpPr>
        <xdr:cNvPr id="257" name="楕円 256"/>
        <xdr:cNvSpPr/>
      </xdr:nvSpPr>
      <xdr:spPr>
        <a:xfrm>
          <a:off x="4584700" y="156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110177</xdr:rowOff>
    </xdr:from>
    <xdr:ext cx="599010" cy="259045"/>
    <xdr:sp macro="" textlink="">
      <xdr:nvSpPr>
        <xdr:cNvPr id="258" name="扶助費該当値テキスト"/>
        <xdr:cNvSpPr txBox="1"/>
      </xdr:nvSpPr>
      <xdr:spPr>
        <a:xfrm>
          <a:off x="4686300" y="1554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102828</xdr:rowOff>
    </xdr:from>
    <xdr:to>
      <xdr:col>20</xdr:col>
      <xdr:colOff>38100</xdr:colOff>
      <xdr:row>91</xdr:row>
      <xdr:rowOff>32978</xdr:rowOff>
    </xdr:to>
    <xdr:sp macro="" textlink="">
      <xdr:nvSpPr>
        <xdr:cNvPr id="259" name="楕円 258"/>
        <xdr:cNvSpPr/>
      </xdr:nvSpPr>
      <xdr:spPr>
        <a:xfrm>
          <a:off x="3746500" y="155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49505</xdr:rowOff>
    </xdr:from>
    <xdr:ext cx="599010" cy="259045"/>
    <xdr:sp macro="" textlink="">
      <xdr:nvSpPr>
        <xdr:cNvPr id="260" name="テキスト ボックス 259"/>
        <xdr:cNvSpPr txBox="1"/>
      </xdr:nvSpPr>
      <xdr:spPr>
        <a:xfrm>
          <a:off x="3497795" y="1530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4628</xdr:rowOff>
    </xdr:from>
    <xdr:to>
      <xdr:col>15</xdr:col>
      <xdr:colOff>101600</xdr:colOff>
      <xdr:row>93</xdr:row>
      <xdr:rowOff>106228</xdr:rowOff>
    </xdr:to>
    <xdr:sp macro="" textlink="">
      <xdr:nvSpPr>
        <xdr:cNvPr id="261" name="楕円 260"/>
        <xdr:cNvSpPr/>
      </xdr:nvSpPr>
      <xdr:spPr>
        <a:xfrm>
          <a:off x="2857500" y="159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122755</xdr:rowOff>
    </xdr:from>
    <xdr:ext cx="599010" cy="259045"/>
    <xdr:sp macro="" textlink="">
      <xdr:nvSpPr>
        <xdr:cNvPr id="262" name="テキスト ボックス 261"/>
        <xdr:cNvSpPr txBox="1"/>
      </xdr:nvSpPr>
      <xdr:spPr>
        <a:xfrm>
          <a:off x="2608795" y="157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72735</xdr:rowOff>
    </xdr:from>
    <xdr:to>
      <xdr:col>10</xdr:col>
      <xdr:colOff>165100</xdr:colOff>
      <xdr:row>94</xdr:row>
      <xdr:rowOff>2885</xdr:rowOff>
    </xdr:to>
    <xdr:sp macro="" textlink="">
      <xdr:nvSpPr>
        <xdr:cNvPr id="263" name="楕円 262"/>
        <xdr:cNvSpPr/>
      </xdr:nvSpPr>
      <xdr:spPr>
        <a:xfrm>
          <a:off x="1968500" y="160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19412</xdr:rowOff>
    </xdr:from>
    <xdr:ext cx="599010" cy="259045"/>
    <xdr:sp macro="" textlink="">
      <xdr:nvSpPr>
        <xdr:cNvPr id="264" name="テキスト ボックス 263"/>
        <xdr:cNvSpPr txBox="1"/>
      </xdr:nvSpPr>
      <xdr:spPr>
        <a:xfrm>
          <a:off x="1719795" y="1579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129770</xdr:rowOff>
    </xdr:from>
    <xdr:to>
      <xdr:col>6</xdr:col>
      <xdr:colOff>38100</xdr:colOff>
      <xdr:row>94</xdr:row>
      <xdr:rowOff>59920</xdr:rowOff>
    </xdr:to>
    <xdr:sp macro="" textlink="">
      <xdr:nvSpPr>
        <xdr:cNvPr id="265" name="楕円 264"/>
        <xdr:cNvSpPr/>
      </xdr:nvSpPr>
      <xdr:spPr>
        <a:xfrm>
          <a:off x="1079500" y="160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76447</xdr:rowOff>
    </xdr:from>
    <xdr:ext cx="599010" cy="259045"/>
    <xdr:sp macro="" textlink="">
      <xdr:nvSpPr>
        <xdr:cNvPr id="266" name="テキスト ボックス 265"/>
        <xdr:cNvSpPr txBox="1"/>
      </xdr:nvSpPr>
      <xdr:spPr>
        <a:xfrm>
          <a:off x="830795" y="1584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3" name="直線コネクタ 292"/>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4" name="補助費等最小値テキスト"/>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5" name="直線コネクタ 294"/>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6" name="補助費等最大値テキスト"/>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7" name="直線コネクタ 296"/>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31267</xdr:rowOff>
    </xdr:from>
    <xdr:to>
      <xdr:col>55</xdr:col>
      <xdr:colOff>0</xdr:colOff>
      <xdr:row>39</xdr:row>
      <xdr:rowOff>42566</xdr:rowOff>
    </xdr:to>
    <xdr:cxnSp macro="">
      <xdr:nvCxnSpPr>
        <xdr:cNvPr id="298" name="直線コネクタ 297"/>
        <xdr:cNvCxnSpPr/>
      </xdr:nvCxnSpPr>
      <xdr:spPr>
        <a:xfrm flipV="1">
          <a:off x="9639300" y="6546367"/>
          <a:ext cx="838200" cy="18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299" name="補助費等平均値テキスト"/>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0" name="フローチャート: 判断 299"/>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69019</xdr:rowOff>
    </xdr:from>
    <xdr:to>
      <xdr:col>50</xdr:col>
      <xdr:colOff>114300</xdr:colOff>
      <xdr:row>39</xdr:row>
      <xdr:rowOff>42566</xdr:rowOff>
    </xdr:to>
    <xdr:cxnSp macro="">
      <xdr:nvCxnSpPr>
        <xdr:cNvPr id="301" name="直線コネクタ 300"/>
        <xdr:cNvCxnSpPr/>
      </xdr:nvCxnSpPr>
      <xdr:spPr>
        <a:xfrm>
          <a:off x="8750300" y="5555419"/>
          <a:ext cx="889000" cy="11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2" name="フローチャート: 判断 301"/>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303" name="テキスト ボックス 302"/>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69019</xdr:rowOff>
    </xdr:from>
    <xdr:to>
      <xdr:col>45</xdr:col>
      <xdr:colOff>177800</xdr:colOff>
      <xdr:row>38</xdr:row>
      <xdr:rowOff>131079</xdr:rowOff>
    </xdr:to>
    <xdr:cxnSp macro="">
      <xdr:nvCxnSpPr>
        <xdr:cNvPr id="304" name="直線コネクタ 303"/>
        <xdr:cNvCxnSpPr/>
      </xdr:nvCxnSpPr>
      <xdr:spPr>
        <a:xfrm flipV="1">
          <a:off x="7861300" y="5555419"/>
          <a:ext cx="889000" cy="109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5" name="フローチャート: 判断 304"/>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27064</xdr:rowOff>
    </xdr:from>
    <xdr:ext cx="599010" cy="259045"/>
    <xdr:sp macro="" textlink="">
      <xdr:nvSpPr>
        <xdr:cNvPr id="306" name="テキスト ボックス 305"/>
        <xdr:cNvSpPr txBox="1"/>
      </xdr:nvSpPr>
      <xdr:spPr>
        <a:xfrm>
          <a:off x="8450795" y="499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87426</xdr:rowOff>
    </xdr:from>
    <xdr:to>
      <xdr:col>41</xdr:col>
      <xdr:colOff>50800</xdr:colOff>
      <xdr:row>38</xdr:row>
      <xdr:rowOff>131079</xdr:rowOff>
    </xdr:to>
    <xdr:cxnSp macro="">
      <xdr:nvCxnSpPr>
        <xdr:cNvPr id="307" name="直線コネクタ 306"/>
        <xdr:cNvCxnSpPr/>
      </xdr:nvCxnSpPr>
      <xdr:spPr>
        <a:xfrm>
          <a:off x="6972300" y="6602526"/>
          <a:ext cx="889000" cy="4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8" name="フローチャート: 判断 307"/>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13240</xdr:rowOff>
    </xdr:from>
    <xdr:ext cx="534377" cy="259045"/>
    <xdr:sp macro="" textlink="">
      <xdr:nvSpPr>
        <xdr:cNvPr id="309" name="テキスト ボックス 308"/>
        <xdr:cNvSpPr txBox="1"/>
      </xdr:nvSpPr>
      <xdr:spPr>
        <a:xfrm>
          <a:off x="7594111" y="63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10" name="フローチャート: 判断 309"/>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11" name="テキスト ボックス 310"/>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151917</xdr:rowOff>
    </xdr:from>
    <xdr:to>
      <xdr:col>55</xdr:col>
      <xdr:colOff>50800</xdr:colOff>
      <xdr:row>38</xdr:row>
      <xdr:rowOff>82068</xdr:rowOff>
    </xdr:to>
    <xdr:sp macro="" textlink="">
      <xdr:nvSpPr>
        <xdr:cNvPr id="317" name="楕円 316"/>
        <xdr:cNvSpPr/>
      </xdr:nvSpPr>
      <xdr:spPr>
        <a:xfrm>
          <a:off x="10426700" y="649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130344</xdr:rowOff>
    </xdr:from>
    <xdr:ext cx="534377" cy="259045"/>
    <xdr:sp macro="" textlink="">
      <xdr:nvSpPr>
        <xdr:cNvPr id="318" name="補助費等該当値テキスト"/>
        <xdr:cNvSpPr txBox="1"/>
      </xdr:nvSpPr>
      <xdr:spPr>
        <a:xfrm>
          <a:off x="10528300" y="64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163216</xdr:rowOff>
    </xdr:from>
    <xdr:to>
      <xdr:col>50</xdr:col>
      <xdr:colOff>165100</xdr:colOff>
      <xdr:row>39</xdr:row>
      <xdr:rowOff>93366</xdr:rowOff>
    </xdr:to>
    <xdr:sp macro="" textlink="">
      <xdr:nvSpPr>
        <xdr:cNvPr id="319" name="楕円 318"/>
        <xdr:cNvSpPr/>
      </xdr:nvSpPr>
      <xdr:spPr>
        <a:xfrm>
          <a:off x="9588500" y="66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84493</xdr:rowOff>
    </xdr:from>
    <xdr:ext cx="534377" cy="259045"/>
    <xdr:sp macro="" textlink="">
      <xdr:nvSpPr>
        <xdr:cNvPr id="320" name="テキスト ボックス 319"/>
        <xdr:cNvSpPr txBox="1"/>
      </xdr:nvSpPr>
      <xdr:spPr>
        <a:xfrm>
          <a:off x="9372111" y="677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18219</xdr:rowOff>
    </xdr:from>
    <xdr:to>
      <xdr:col>46</xdr:col>
      <xdr:colOff>38100</xdr:colOff>
      <xdr:row>32</xdr:row>
      <xdr:rowOff>119819</xdr:rowOff>
    </xdr:to>
    <xdr:sp macro="" textlink="">
      <xdr:nvSpPr>
        <xdr:cNvPr id="321" name="楕円 320"/>
        <xdr:cNvSpPr/>
      </xdr:nvSpPr>
      <xdr:spPr>
        <a:xfrm>
          <a:off x="8699500" y="550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110946</xdr:rowOff>
    </xdr:from>
    <xdr:ext cx="599010" cy="259045"/>
    <xdr:sp macro="" textlink="">
      <xdr:nvSpPr>
        <xdr:cNvPr id="322" name="テキスト ボックス 321"/>
        <xdr:cNvSpPr txBox="1"/>
      </xdr:nvSpPr>
      <xdr:spPr>
        <a:xfrm>
          <a:off x="8450795" y="55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80279</xdr:rowOff>
    </xdr:from>
    <xdr:to>
      <xdr:col>41</xdr:col>
      <xdr:colOff>101600</xdr:colOff>
      <xdr:row>39</xdr:row>
      <xdr:rowOff>10429</xdr:rowOff>
    </xdr:to>
    <xdr:sp macro="" textlink="">
      <xdr:nvSpPr>
        <xdr:cNvPr id="323" name="楕円 322"/>
        <xdr:cNvSpPr/>
      </xdr:nvSpPr>
      <xdr:spPr>
        <a:xfrm>
          <a:off x="7810500" y="65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1556</xdr:rowOff>
    </xdr:from>
    <xdr:ext cx="534377" cy="259045"/>
    <xdr:sp macro="" textlink="">
      <xdr:nvSpPr>
        <xdr:cNvPr id="324" name="テキスト ボックス 323"/>
        <xdr:cNvSpPr txBox="1"/>
      </xdr:nvSpPr>
      <xdr:spPr>
        <a:xfrm>
          <a:off x="7594111" y="66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36626</xdr:rowOff>
    </xdr:from>
    <xdr:to>
      <xdr:col>36</xdr:col>
      <xdr:colOff>165100</xdr:colOff>
      <xdr:row>38</xdr:row>
      <xdr:rowOff>138226</xdr:rowOff>
    </xdr:to>
    <xdr:sp macro="" textlink="">
      <xdr:nvSpPr>
        <xdr:cNvPr id="325" name="楕円 324"/>
        <xdr:cNvSpPr/>
      </xdr:nvSpPr>
      <xdr:spPr>
        <a:xfrm>
          <a:off x="6921500" y="65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154754</xdr:rowOff>
    </xdr:from>
    <xdr:ext cx="534377" cy="259045"/>
    <xdr:sp macro="" textlink="">
      <xdr:nvSpPr>
        <xdr:cNvPr id="326" name="テキスト ボックス 325"/>
        <xdr:cNvSpPr txBox="1"/>
      </xdr:nvSpPr>
      <xdr:spPr>
        <a:xfrm>
          <a:off x="6705111" y="63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8" name="直線コネクタ 347"/>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9"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0" name="直線コネクタ 349"/>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1"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2" name="直線コネクタ 351"/>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89540</xdr:rowOff>
    </xdr:from>
    <xdr:to>
      <xdr:col>55</xdr:col>
      <xdr:colOff>0</xdr:colOff>
      <xdr:row>55</xdr:row>
      <xdr:rowOff>86797</xdr:rowOff>
    </xdr:to>
    <xdr:cxnSp macro="">
      <xdr:nvCxnSpPr>
        <xdr:cNvPr id="353" name="直線コネクタ 352"/>
        <xdr:cNvCxnSpPr/>
      </xdr:nvCxnSpPr>
      <xdr:spPr>
        <a:xfrm flipV="1">
          <a:off x="9639300" y="9004940"/>
          <a:ext cx="838200" cy="5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4" name="普通建設事業費平均値テキスト"/>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5" name="フローチャート: 判断 354"/>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86797</xdr:rowOff>
    </xdr:from>
    <xdr:to>
      <xdr:col>50</xdr:col>
      <xdr:colOff>114300</xdr:colOff>
      <xdr:row>56</xdr:row>
      <xdr:rowOff>66032</xdr:rowOff>
    </xdr:to>
    <xdr:cxnSp macro="">
      <xdr:nvCxnSpPr>
        <xdr:cNvPr id="356" name="直線コネクタ 355"/>
        <xdr:cNvCxnSpPr/>
      </xdr:nvCxnSpPr>
      <xdr:spPr>
        <a:xfrm flipV="1">
          <a:off x="8750300" y="9516547"/>
          <a:ext cx="889000" cy="1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7" name="フローチャート: 判断 356"/>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8" name="テキスト ボックス 357"/>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151642</xdr:rowOff>
    </xdr:from>
    <xdr:to>
      <xdr:col>45</xdr:col>
      <xdr:colOff>177800</xdr:colOff>
      <xdr:row>56</xdr:row>
      <xdr:rowOff>66032</xdr:rowOff>
    </xdr:to>
    <xdr:cxnSp macro="">
      <xdr:nvCxnSpPr>
        <xdr:cNvPr id="359" name="直線コネクタ 358"/>
        <xdr:cNvCxnSpPr/>
      </xdr:nvCxnSpPr>
      <xdr:spPr>
        <a:xfrm>
          <a:off x="7861300" y="9238492"/>
          <a:ext cx="889000" cy="4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60" name="フローチャート: 判断 359"/>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61" name="テキスト ボックス 360"/>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151642</xdr:rowOff>
    </xdr:from>
    <xdr:to>
      <xdr:col>41</xdr:col>
      <xdr:colOff>50800</xdr:colOff>
      <xdr:row>55</xdr:row>
      <xdr:rowOff>30087</xdr:rowOff>
    </xdr:to>
    <xdr:cxnSp macro="">
      <xdr:nvCxnSpPr>
        <xdr:cNvPr id="362" name="直線コネクタ 361"/>
        <xdr:cNvCxnSpPr/>
      </xdr:nvCxnSpPr>
      <xdr:spPr>
        <a:xfrm flipV="1">
          <a:off x="6972300" y="9238492"/>
          <a:ext cx="889000" cy="2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3" name="フローチャート: 判断 362"/>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87988</xdr:rowOff>
    </xdr:from>
    <xdr:ext cx="599010" cy="259045"/>
    <xdr:sp macro="" textlink="">
      <xdr:nvSpPr>
        <xdr:cNvPr id="364" name="テキスト ボックス 363"/>
        <xdr:cNvSpPr txBox="1"/>
      </xdr:nvSpPr>
      <xdr:spPr>
        <a:xfrm>
          <a:off x="7561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5" name="フローチャート: 判断 364"/>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6" name="テキスト ボックス 365"/>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38740</xdr:rowOff>
    </xdr:from>
    <xdr:to>
      <xdr:col>55</xdr:col>
      <xdr:colOff>50800</xdr:colOff>
      <xdr:row>52</xdr:row>
      <xdr:rowOff>140340</xdr:rowOff>
    </xdr:to>
    <xdr:sp macro="" textlink="">
      <xdr:nvSpPr>
        <xdr:cNvPr id="372" name="楕円 371"/>
        <xdr:cNvSpPr/>
      </xdr:nvSpPr>
      <xdr:spPr>
        <a:xfrm>
          <a:off x="10426700" y="89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61617</xdr:rowOff>
    </xdr:from>
    <xdr:ext cx="599010" cy="259045"/>
    <xdr:sp macro="" textlink="">
      <xdr:nvSpPr>
        <xdr:cNvPr id="373" name="普通建設事業費該当値テキスト"/>
        <xdr:cNvSpPr txBox="1"/>
      </xdr:nvSpPr>
      <xdr:spPr>
        <a:xfrm>
          <a:off x="10528300" y="880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35997</xdr:rowOff>
    </xdr:from>
    <xdr:to>
      <xdr:col>50</xdr:col>
      <xdr:colOff>165100</xdr:colOff>
      <xdr:row>55</xdr:row>
      <xdr:rowOff>137597</xdr:rowOff>
    </xdr:to>
    <xdr:sp macro="" textlink="">
      <xdr:nvSpPr>
        <xdr:cNvPr id="374" name="楕円 373"/>
        <xdr:cNvSpPr/>
      </xdr:nvSpPr>
      <xdr:spPr>
        <a:xfrm>
          <a:off x="9588500" y="94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154124</xdr:rowOff>
    </xdr:from>
    <xdr:ext cx="599010" cy="259045"/>
    <xdr:sp macro="" textlink="">
      <xdr:nvSpPr>
        <xdr:cNvPr id="375" name="テキスト ボックス 374"/>
        <xdr:cNvSpPr txBox="1"/>
      </xdr:nvSpPr>
      <xdr:spPr>
        <a:xfrm>
          <a:off x="9339795" y="924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15232</xdr:rowOff>
    </xdr:from>
    <xdr:to>
      <xdr:col>46</xdr:col>
      <xdr:colOff>38100</xdr:colOff>
      <xdr:row>56</xdr:row>
      <xdr:rowOff>116832</xdr:rowOff>
    </xdr:to>
    <xdr:sp macro="" textlink="">
      <xdr:nvSpPr>
        <xdr:cNvPr id="376" name="楕円 375"/>
        <xdr:cNvSpPr/>
      </xdr:nvSpPr>
      <xdr:spPr>
        <a:xfrm>
          <a:off x="8699500" y="9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107959</xdr:rowOff>
    </xdr:from>
    <xdr:ext cx="534377" cy="259045"/>
    <xdr:sp macro="" textlink="">
      <xdr:nvSpPr>
        <xdr:cNvPr id="377" name="テキスト ボックス 376"/>
        <xdr:cNvSpPr txBox="1"/>
      </xdr:nvSpPr>
      <xdr:spPr>
        <a:xfrm>
          <a:off x="8483111" y="970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100842</xdr:rowOff>
    </xdr:from>
    <xdr:to>
      <xdr:col>41</xdr:col>
      <xdr:colOff>101600</xdr:colOff>
      <xdr:row>54</xdr:row>
      <xdr:rowOff>30992</xdr:rowOff>
    </xdr:to>
    <xdr:sp macro="" textlink="">
      <xdr:nvSpPr>
        <xdr:cNvPr id="378" name="楕円 377"/>
        <xdr:cNvSpPr/>
      </xdr:nvSpPr>
      <xdr:spPr>
        <a:xfrm>
          <a:off x="7810500" y="91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47519</xdr:rowOff>
    </xdr:from>
    <xdr:ext cx="599010" cy="259045"/>
    <xdr:sp macro="" textlink="">
      <xdr:nvSpPr>
        <xdr:cNvPr id="379" name="テキスト ボックス 378"/>
        <xdr:cNvSpPr txBox="1"/>
      </xdr:nvSpPr>
      <xdr:spPr>
        <a:xfrm>
          <a:off x="7561795" y="896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150737</xdr:rowOff>
    </xdr:from>
    <xdr:to>
      <xdr:col>36</xdr:col>
      <xdr:colOff>165100</xdr:colOff>
      <xdr:row>55</xdr:row>
      <xdr:rowOff>80887</xdr:rowOff>
    </xdr:to>
    <xdr:sp macro="" textlink="">
      <xdr:nvSpPr>
        <xdr:cNvPr id="380" name="楕円 379"/>
        <xdr:cNvSpPr/>
      </xdr:nvSpPr>
      <xdr:spPr>
        <a:xfrm>
          <a:off x="6921500" y="9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97414</xdr:rowOff>
    </xdr:from>
    <xdr:ext cx="599010" cy="259045"/>
    <xdr:sp macro="" textlink="">
      <xdr:nvSpPr>
        <xdr:cNvPr id="381" name="テキスト ボックス 380"/>
        <xdr:cNvSpPr txBox="1"/>
      </xdr:nvSpPr>
      <xdr:spPr>
        <a:xfrm>
          <a:off x="6672795" y="918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5" name="直線コネクタ 404"/>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6"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7" name="直線コネクタ 406"/>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8"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9" name="直線コネクタ 408"/>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58410</xdr:rowOff>
    </xdr:from>
    <xdr:to>
      <xdr:col>55</xdr:col>
      <xdr:colOff>0</xdr:colOff>
      <xdr:row>79</xdr:row>
      <xdr:rowOff>8096</xdr:rowOff>
    </xdr:to>
    <xdr:cxnSp macro="">
      <xdr:nvCxnSpPr>
        <xdr:cNvPr id="410" name="直線コネクタ 409"/>
        <xdr:cNvCxnSpPr/>
      </xdr:nvCxnSpPr>
      <xdr:spPr>
        <a:xfrm flipV="1">
          <a:off x="9639300" y="12917160"/>
          <a:ext cx="838200" cy="6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11" name="普通建設事業費 （ うち新規整備　）平均値テキスト"/>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2" name="フローチャート: 判断 411"/>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140599</xdr:rowOff>
    </xdr:from>
    <xdr:to>
      <xdr:col>50</xdr:col>
      <xdr:colOff>114300</xdr:colOff>
      <xdr:row>79</xdr:row>
      <xdr:rowOff>8096</xdr:rowOff>
    </xdr:to>
    <xdr:cxnSp macro="">
      <xdr:nvCxnSpPr>
        <xdr:cNvPr id="413" name="直線コネクタ 412"/>
        <xdr:cNvCxnSpPr/>
      </xdr:nvCxnSpPr>
      <xdr:spPr>
        <a:xfrm>
          <a:off x="8750300" y="13513699"/>
          <a:ext cx="889000" cy="3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4" name="フローチャート: 判断 413"/>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5" name="テキスト ボックス 414"/>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30132</xdr:rowOff>
    </xdr:from>
    <xdr:to>
      <xdr:col>45</xdr:col>
      <xdr:colOff>177800</xdr:colOff>
      <xdr:row>78</xdr:row>
      <xdr:rowOff>140599</xdr:rowOff>
    </xdr:to>
    <xdr:cxnSp macro="">
      <xdr:nvCxnSpPr>
        <xdr:cNvPr id="416" name="直線コネクタ 415"/>
        <xdr:cNvCxnSpPr/>
      </xdr:nvCxnSpPr>
      <xdr:spPr>
        <a:xfrm>
          <a:off x="7861300" y="12888882"/>
          <a:ext cx="889000" cy="6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7" name="フローチャート: 判断 416"/>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8" name="テキスト ボックス 417"/>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30132</xdr:rowOff>
    </xdr:from>
    <xdr:to>
      <xdr:col>41</xdr:col>
      <xdr:colOff>50800</xdr:colOff>
      <xdr:row>78</xdr:row>
      <xdr:rowOff>154780</xdr:rowOff>
    </xdr:to>
    <xdr:cxnSp macro="">
      <xdr:nvCxnSpPr>
        <xdr:cNvPr id="419" name="直線コネクタ 418"/>
        <xdr:cNvCxnSpPr/>
      </xdr:nvCxnSpPr>
      <xdr:spPr>
        <a:xfrm flipV="1">
          <a:off x="6972300" y="12888882"/>
          <a:ext cx="889000" cy="63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20" name="フローチャート: 判断 419"/>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127930</xdr:rowOff>
    </xdr:from>
    <xdr:ext cx="534377" cy="259045"/>
    <xdr:sp macro="" textlink="">
      <xdr:nvSpPr>
        <xdr:cNvPr id="421" name="テキスト ボックス 420"/>
        <xdr:cNvSpPr txBox="1"/>
      </xdr:nvSpPr>
      <xdr:spPr>
        <a:xfrm>
          <a:off x="7594111" y="131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2" name="フローチャート: 判断 421"/>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3" name="テキスト ボックス 422"/>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7610</xdr:rowOff>
    </xdr:from>
    <xdr:to>
      <xdr:col>55</xdr:col>
      <xdr:colOff>50800</xdr:colOff>
      <xdr:row>75</xdr:row>
      <xdr:rowOff>109210</xdr:rowOff>
    </xdr:to>
    <xdr:sp macro="" textlink="">
      <xdr:nvSpPr>
        <xdr:cNvPr id="429" name="楕円 428"/>
        <xdr:cNvSpPr/>
      </xdr:nvSpPr>
      <xdr:spPr>
        <a:xfrm>
          <a:off x="104267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30487</xdr:rowOff>
    </xdr:from>
    <xdr:ext cx="534377" cy="259045"/>
    <xdr:sp macro="" textlink="">
      <xdr:nvSpPr>
        <xdr:cNvPr id="430" name="普通建設事業費 （ うち新規整備　）該当値テキスト"/>
        <xdr:cNvSpPr txBox="1"/>
      </xdr:nvSpPr>
      <xdr:spPr>
        <a:xfrm>
          <a:off x="10528300" y="127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128746</xdr:rowOff>
    </xdr:from>
    <xdr:to>
      <xdr:col>50</xdr:col>
      <xdr:colOff>165100</xdr:colOff>
      <xdr:row>79</xdr:row>
      <xdr:rowOff>58896</xdr:rowOff>
    </xdr:to>
    <xdr:sp macro="" textlink="">
      <xdr:nvSpPr>
        <xdr:cNvPr id="431" name="楕円 430"/>
        <xdr:cNvSpPr/>
      </xdr:nvSpPr>
      <xdr:spPr>
        <a:xfrm>
          <a:off x="9588500" y="135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50023</xdr:rowOff>
    </xdr:from>
    <xdr:ext cx="469744" cy="259045"/>
    <xdr:sp macro="" textlink="">
      <xdr:nvSpPr>
        <xdr:cNvPr id="432" name="テキスト ボックス 431"/>
        <xdr:cNvSpPr txBox="1"/>
      </xdr:nvSpPr>
      <xdr:spPr>
        <a:xfrm>
          <a:off x="9404428" y="1359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89799</xdr:rowOff>
    </xdr:from>
    <xdr:to>
      <xdr:col>46</xdr:col>
      <xdr:colOff>38100</xdr:colOff>
      <xdr:row>79</xdr:row>
      <xdr:rowOff>19949</xdr:rowOff>
    </xdr:to>
    <xdr:sp macro="" textlink="">
      <xdr:nvSpPr>
        <xdr:cNvPr id="433" name="楕円 432"/>
        <xdr:cNvSpPr/>
      </xdr:nvSpPr>
      <xdr:spPr>
        <a:xfrm>
          <a:off x="8699500" y="134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11076</xdr:rowOff>
    </xdr:from>
    <xdr:ext cx="469744" cy="259045"/>
    <xdr:sp macro="" textlink="">
      <xdr:nvSpPr>
        <xdr:cNvPr id="434" name="テキスト ボックス 433"/>
        <xdr:cNvSpPr txBox="1"/>
      </xdr:nvSpPr>
      <xdr:spPr>
        <a:xfrm>
          <a:off x="8515428" y="135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150782</xdr:rowOff>
    </xdr:from>
    <xdr:to>
      <xdr:col>41</xdr:col>
      <xdr:colOff>101600</xdr:colOff>
      <xdr:row>75</xdr:row>
      <xdr:rowOff>80932</xdr:rowOff>
    </xdr:to>
    <xdr:sp macro="" textlink="">
      <xdr:nvSpPr>
        <xdr:cNvPr id="435" name="楕円 434"/>
        <xdr:cNvSpPr/>
      </xdr:nvSpPr>
      <xdr:spPr>
        <a:xfrm>
          <a:off x="7810500" y="12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97459</xdr:rowOff>
    </xdr:from>
    <xdr:ext cx="534377" cy="259045"/>
    <xdr:sp macro="" textlink="">
      <xdr:nvSpPr>
        <xdr:cNvPr id="436" name="テキスト ボックス 435"/>
        <xdr:cNvSpPr txBox="1"/>
      </xdr:nvSpPr>
      <xdr:spPr>
        <a:xfrm>
          <a:off x="7594111" y="126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103980</xdr:rowOff>
    </xdr:from>
    <xdr:to>
      <xdr:col>36</xdr:col>
      <xdr:colOff>165100</xdr:colOff>
      <xdr:row>79</xdr:row>
      <xdr:rowOff>34130</xdr:rowOff>
    </xdr:to>
    <xdr:sp macro="" textlink="">
      <xdr:nvSpPr>
        <xdr:cNvPr id="437" name="楕円 436"/>
        <xdr:cNvSpPr/>
      </xdr:nvSpPr>
      <xdr:spPr>
        <a:xfrm>
          <a:off x="6921500" y="134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25257</xdr:rowOff>
    </xdr:from>
    <xdr:ext cx="469744" cy="259045"/>
    <xdr:sp macro="" textlink="">
      <xdr:nvSpPr>
        <xdr:cNvPr id="438" name="テキスト ボックス 437"/>
        <xdr:cNvSpPr txBox="1"/>
      </xdr:nvSpPr>
      <xdr:spPr>
        <a:xfrm>
          <a:off x="6737428" y="1356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2" name="直線コネクタ 461"/>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3"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4" name="直線コネクタ 463"/>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5"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6" name="直線コネクタ 465"/>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39253</xdr:rowOff>
    </xdr:from>
    <xdr:to>
      <xdr:col>55</xdr:col>
      <xdr:colOff>0</xdr:colOff>
      <xdr:row>94</xdr:row>
      <xdr:rowOff>96349</xdr:rowOff>
    </xdr:to>
    <xdr:cxnSp macro="">
      <xdr:nvCxnSpPr>
        <xdr:cNvPr id="467" name="直線コネクタ 466"/>
        <xdr:cNvCxnSpPr/>
      </xdr:nvCxnSpPr>
      <xdr:spPr>
        <a:xfrm flipV="1">
          <a:off x="9639300" y="15984103"/>
          <a:ext cx="838200" cy="2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8" name="普通建設事業費 （ うち更新整備　）平均値テキスト"/>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9" name="フローチャート: 判断 468"/>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96349</xdr:rowOff>
    </xdr:from>
    <xdr:to>
      <xdr:col>50</xdr:col>
      <xdr:colOff>114300</xdr:colOff>
      <xdr:row>95</xdr:row>
      <xdr:rowOff>154003</xdr:rowOff>
    </xdr:to>
    <xdr:cxnSp macro="">
      <xdr:nvCxnSpPr>
        <xdr:cNvPr id="470" name="直線コネクタ 469"/>
        <xdr:cNvCxnSpPr/>
      </xdr:nvCxnSpPr>
      <xdr:spPr>
        <a:xfrm flipV="1">
          <a:off x="8750300" y="16212649"/>
          <a:ext cx="889000" cy="2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1" name="フローチャート: 判断 470"/>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2" name="テキスト ボックス 471"/>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67241</xdr:rowOff>
    </xdr:from>
    <xdr:to>
      <xdr:col>45</xdr:col>
      <xdr:colOff>177800</xdr:colOff>
      <xdr:row>95</xdr:row>
      <xdr:rowOff>154003</xdr:rowOff>
    </xdr:to>
    <xdr:cxnSp macro="">
      <xdr:nvCxnSpPr>
        <xdr:cNvPr id="473" name="直線コネクタ 472"/>
        <xdr:cNvCxnSpPr/>
      </xdr:nvCxnSpPr>
      <xdr:spPr>
        <a:xfrm>
          <a:off x="7861300" y="16354991"/>
          <a:ext cx="889000" cy="8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4" name="フローチャート: 判断 473"/>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5" name="テキスト ボックス 474"/>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167407</xdr:rowOff>
    </xdr:from>
    <xdr:to>
      <xdr:col>41</xdr:col>
      <xdr:colOff>50800</xdr:colOff>
      <xdr:row>95</xdr:row>
      <xdr:rowOff>67241</xdr:rowOff>
    </xdr:to>
    <xdr:cxnSp macro="">
      <xdr:nvCxnSpPr>
        <xdr:cNvPr id="476" name="直線コネクタ 475"/>
        <xdr:cNvCxnSpPr/>
      </xdr:nvCxnSpPr>
      <xdr:spPr>
        <a:xfrm>
          <a:off x="6972300" y="16112257"/>
          <a:ext cx="889000" cy="2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7" name="フローチャート: 判断 476"/>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59752</xdr:rowOff>
    </xdr:from>
    <xdr:ext cx="534377" cy="259045"/>
    <xdr:sp macro="" textlink="">
      <xdr:nvSpPr>
        <xdr:cNvPr id="478" name="テキスト ボックス 477"/>
        <xdr:cNvSpPr txBox="1"/>
      </xdr:nvSpPr>
      <xdr:spPr>
        <a:xfrm>
          <a:off x="7594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9" name="フローチャート: 判断 478"/>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80" name="テキスト ボックス 479"/>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159903</xdr:rowOff>
    </xdr:from>
    <xdr:to>
      <xdr:col>55</xdr:col>
      <xdr:colOff>50800</xdr:colOff>
      <xdr:row>93</xdr:row>
      <xdr:rowOff>90053</xdr:rowOff>
    </xdr:to>
    <xdr:sp macro="" textlink="">
      <xdr:nvSpPr>
        <xdr:cNvPr id="486" name="楕円 485"/>
        <xdr:cNvSpPr/>
      </xdr:nvSpPr>
      <xdr:spPr>
        <a:xfrm>
          <a:off x="10426700" y="159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11330</xdr:rowOff>
    </xdr:from>
    <xdr:ext cx="599010" cy="259045"/>
    <xdr:sp macro="" textlink="">
      <xdr:nvSpPr>
        <xdr:cNvPr id="487" name="普通建設事業費 （ うち更新整備　）該当値テキスト"/>
        <xdr:cNvSpPr txBox="1"/>
      </xdr:nvSpPr>
      <xdr:spPr>
        <a:xfrm>
          <a:off x="10528300" y="1578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45549</xdr:rowOff>
    </xdr:from>
    <xdr:to>
      <xdr:col>50</xdr:col>
      <xdr:colOff>165100</xdr:colOff>
      <xdr:row>94</xdr:row>
      <xdr:rowOff>147149</xdr:rowOff>
    </xdr:to>
    <xdr:sp macro="" textlink="">
      <xdr:nvSpPr>
        <xdr:cNvPr id="488" name="楕円 487"/>
        <xdr:cNvSpPr/>
      </xdr:nvSpPr>
      <xdr:spPr>
        <a:xfrm>
          <a:off x="9588500" y="161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163676</xdr:rowOff>
    </xdr:from>
    <xdr:ext cx="599010" cy="259045"/>
    <xdr:sp macro="" textlink="">
      <xdr:nvSpPr>
        <xdr:cNvPr id="489" name="テキスト ボックス 488"/>
        <xdr:cNvSpPr txBox="1"/>
      </xdr:nvSpPr>
      <xdr:spPr>
        <a:xfrm>
          <a:off x="9339795" y="1593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103203</xdr:rowOff>
    </xdr:from>
    <xdr:to>
      <xdr:col>46</xdr:col>
      <xdr:colOff>38100</xdr:colOff>
      <xdr:row>96</xdr:row>
      <xdr:rowOff>33353</xdr:rowOff>
    </xdr:to>
    <xdr:sp macro="" textlink="">
      <xdr:nvSpPr>
        <xdr:cNvPr id="490" name="楕円 489"/>
        <xdr:cNvSpPr/>
      </xdr:nvSpPr>
      <xdr:spPr>
        <a:xfrm>
          <a:off x="8699500" y="163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49880</xdr:rowOff>
    </xdr:from>
    <xdr:ext cx="534377" cy="259045"/>
    <xdr:sp macro="" textlink="">
      <xdr:nvSpPr>
        <xdr:cNvPr id="491" name="テキスト ボックス 490"/>
        <xdr:cNvSpPr txBox="1"/>
      </xdr:nvSpPr>
      <xdr:spPr>
        <a:xfrm>
          <a:off x="8483111" y="161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16441</xdr:rowOff>
    </xdr:from>
    <xdr:to>
      <xdr:col>41</xdr:col>
      <xdr:colOff>101600</xdr:colOff>
      <xdr:row>95</xdr:row>
      <xdr:rowOff>118041</xdr:rowOff>
    </xdr:to>
    <xdr:sp macro="" textlink="">
      <xdr:nvSpPr>
        <xdr:cNvPr id="492" name="楕円 491"/>
        <xdr:cNvSpPr/>
      </xdr:nvSpPr>
      <xdr:spPr>
        <a:xfrm>
          <a:off x="7810500" y="163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134568</xdr:rowOff>
    </xdr:from>
    <xdr:ext cx="534377" cy="259045"/>
    <xdr:sp macro="" textlink="">
      <xdr:nvSpPr>
        <xdr:cNvPr id="493" name="テキスト ボックス 492"/>
        <xdr:cNvSpPr txBox="1"/>
      </xdr:nvSpPr>
      <xdr:spPr>
        <a:xfrm>
          <a:off x="7594111" y="160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116607</xdr:rowOff>
    </xdr:from>
    <xdr:to>
      <xdr:col>36</xdr:col>
      <xdr:colOff>165100</xdr:colOff>
      <xdr:row>94</xdr:row>
      <xdr:rowOff>46757</xdr:rowOff>
    </xdr:to>
    <xdr:sp macro="" textlink="">
      <xdr:nvSpPr>
        <xdr:cNvPr id="494" name="楕円 493"/>
        <xdr:cNvSpPr/>
      </xdr:nvSpPr>
      <xdr:spPr>
        <a:xfrm>
          <a:off x="6921500" y="160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63284</xdr:rowOff>
    </xdr:from>
    <xdr:ext cx="599010" cy="259045"/>
    <xdr:sp macro="" textlink="">
      <xdr:nvSpPr>
        <xdr:cNvPr id="495" name="テキスト ボックス 494"/>
        <xdr:cNvSpPr txBox="1"/>
      </xdr:nvSpPr>
      <xdr:spPr>
        <a:xfrm>
          <a:off x="6672795" y="1583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9" name="直線コネクタ 518"/>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2"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3" name="直線コネクタ 522"/>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46279</xdr:rowOff>
    </xdr:from>
    <xdr:to>
      <xdr:col>85</xdr:col>
      <xdr:colOff>127000</xdr:colOff>
      <xdr:row>39</xdr:row>
      <xdr:rowOff>30772</xdr:rowOff>
    </xdr:to>
    <xdr:cxnSp macro="">
      <xdr:nvCxnSpPr>
        <xdr:cNvPr id="524" name="直線コネクタ 523"/>
        <xdr:cNvCxnSpPr/>
      </xdr:nvCxnSpPr>
      <xdr:spPr>
        <a:xfrm flipV="1">
          <a:off x="15481300" y="6389929"/>
          <a:ext cx="838200" cy="3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121581</xdr:rowOff>
    </xdr:from>
    <xdr:ext cx="469744" cy="259045"/>
    <xdr:sp macro="" textlink="">
      <xdr:nvSpPr>
        <xdr:cNvPr id="525" name="災害復旧事業費平均値テキスト"/>
        <xdr:cNvSpPr txBox="1"/>
      </xdr:nvSpPr>
      <xdr:spPr>
        <a:xfrm>
          <a:off x="16370300" y="64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6" name="フローチャート: 判断 525"/>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30772</xdr:rowOff>
    </xdr:from>
    <xdr:to>
      <xdr:col>81</xdr:col>
      <xdr:colOff>50800</xdr:colOff>
      <xdr:row>39</xdr:row>
      <xdr:rowOff>32029</xdr:rowOff>
    </xdr:to>
    <xdr:cxnSp macro="">
      <xdr:nvCxnSpPr>
        <xdr:cNvPr id="527" name="直線コネクタ 526"/>
        <xdr:cNvCxnSpPr/>
      </xdr:nvCxnSpPr>
      <xdr:spPr>
        <a:xfrm flipV="1">
          <a:off x="14592300" y="671732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8" name="フローチャート: 判断 527"/>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9" name="テキスト ボックス 528"/>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24524</xdr:rowOff>
    </xdr:from>
    <xdr:to>
      <xdr:col>76</xdr:col>
      <xdr:colOff>114300</xdr:colOff>
      <xdr:row>39</xdr:row>
      <xdr:rowOff>32029</xdr:rowOff>
    </xdr:to>
    <xdr:cxnSp macro="">
      <xdr:nvCxnSpPr>
        <xdr:cNvPr id="530" name="直線コネクタ 529"/>
        <xdr:cNvCxnSpPr/>
      </xdr:nvCxnSpPr>
      <xdr:spPr>
        <a:xfrm>
          <a:off x="13703300" y="6711074"/>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31" name="フローチャート: 判断 530"/>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2" name="テキスト ボックス 531"/>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18009</xdr:rowOff>
    </xdr:from>
    <xdr:to>
      <xdr:col>71</xdr:col>
      <xdr:colOff>177800</xdr:colOff>
      <xdr:row>39</xdr:row>
      <xdr:rowOff>24524</xdr:rowOff>
    </xdr:to>
    <xdr:cxnSp macro="">
      <xdr:nvCxnSpPr>
        <xdr:cNvPr id="533" name="直線コネクタ 532"/>
        <xdr:cNvCxnSpPr/>
      </xdr:nvCxnSpPr>
      <xdr:spPr>
        <a:xfrm>
          <a:off x="12814300" y="670455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4" name="フローチャート: 判断 533"/>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5" name="テキスト ボックス 534"/>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6" name="フローチャート: 判断 535"/>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7" name="テキスト ボックス 536"/>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166929</xdr:rowOff>
    </xdr:from>
    <xdr:to>
      <xdr:col>85</xdr:col>
      <xdr:colOff>177800</xdr:colOff>
      <xdr:row>37</xdr:row>
      <xdr:rowOff>97079</xdr:rowOff>
    </xdr:to>
    <xdr:sp macro="" textlink="">
      <xdr:nvSpPr>
        <xdr:cNvPr id="543" name="楕円 542"/>
        <xdr:cNvSpPr/>
      </xdr:nvSpPr>
      <xdr:spPr>
        <a:xfrm>
          <a:off x="16268700" y="63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18356</xdr:rowOff>
    </xdr:from>
    <xdr:ext cx="469744" cy="259045"/>
    <xdr:sp macro="" textlink="">
      <xdr:nvSpPr>
        <xdr:cNvPr id="544" name="災害復旧事業費該当値テキスト"/>
        <xdr:cNvSpPr txBox="1"/>
      </xdr:nvSpPr>
      <xdr:spPr>
        <a:xfrm>
          <a:off x="16370300"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151422</xdr:rowOff>
    </xdr:from>
    <xdr:to>
      <xdr:col>81</xdr:col>
      <xdr:colOff>101600</xdr:colOff>
      <xdr:row>39</xdr:row>
      <xdr:rowOff>81572</xdr:rowOff>
    </xdr:to>
    <xdr:sp macro="" textlink="">
      <xdr:nvSpPr>
        <xdr:cNvPr id="545" name="楕円 544"/>
        <xdr:cNvSpPr/>
      </xdr:nvSpPr>
      <xdr:spPr>
        <a:xfrm>
          <a:off x="15430500" y="66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72699</xdr:rowOff>
    </xdr:from>
    <xdr:ext cx="378565" cy="259045"/>
    <xdr:sp macro="" textlink="">
      <xdr:nvSpPr>
        <xdr:cNvPr id="546" name="テキスト ボックス 545"/>
        <xdr:cNvSpPr txBox="1"/>
      </xdr:nvSpPr>
      <xdr:spPr>
        <a:xfrm>
          <a:off x="15292017" y="6759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152679</xdr:rowOff>
    </xdr:from>
    <xdr:to>
      <xdr:col>76</xdr:col>
      <xdr:colOff>165100</xdr:colOff>
      <xdr:row>39</xdr:row>
      <xdr:rowOff>82829</xdr:rowOff>
    </xdr:to>
    <xdr:sp macro="" textlink="">
      <xdr:nvSpPr>
        <xdr:cNvPr id="547" name="楕円 546"/>
        <xdr:cNvSpPr/>
      </xdr:nvSpPr>
      <xdr:spPr>
        <a:xfrm>
          <a:off x="14541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73956</xdr:rowOff>
    </xdr:from>
    <xdr:ext cx="378565" cy="259045"/>
    <xdr:sp macro="" textlink="">
      <xdr:nvSpPr>
        <xdr:cNvPr id="548" name="テキスト ボックス 547"/>
        <xdr:cNvSpPr txBox="1"/>
      </xdr:nvSpPr>
      <xdr:spPr>
        <a:xfrm>
          <a:off x="14403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145174</xdr:rowOff>
    </xdr:from>
    <xdr:to>
      <xdr:col>72</xdr:col>
      <xdr:colOff>38100</xdr:colOff>
      <xdr:row>39</xdr:row>
      <xdr:rowOff>75324</xdr:rowOff>
    </xdr:to>
    <xdr:sp macro="" textlink="">
      <xdr:nvSpPr>
        <xdr:cNvPr id="549" name="楕円 548"/>
        <xdr:cNvSpPr/>
      </xdr:nvSpPr>
      <xdr:spPr>
        <a:xfrm>
          <a:off x="13652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66451</xdr:rowOff>
    </xdr:from>
    <xdr:ext cx="378565" cy="259045"/>
    <xdr:sp macro="" textlink="">
      <xdr:nvSpPr>
        <xdr:cNvPr id="550" name="テキスト ボックス 549"/>
        <xdr:cNvSpPr txBox="1"/>
      </xdr:nvSpPr>
      <xdr:spPr>
        <a:xfrm>
          <a:off x="13514017" y="67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138659</xdr:rowOff>
    </xdr:from>
    <xdr:to>
      <xdr:col>67</xdr:col>
      <xdr:colOff>101600</xdr:colOff>
      <xdr:row>39</xdr:row>
      <xdr:rowOff>68809</xdr:rowOff>
    </xdr:to>
    <xdr:sp macro="" textlink="">
      <xdr:nvSpPr>
        <xdr:cNvPr id="551" name="楕円 550"/>
        <xdr:cNvSpPr/>
      </xdr:nvSpPr>
      <xdr:spPr>
        <a:xfrm>
          <a:off x="12763500" y="66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59936</xdr:rowOff>
    </xdr:from>
    <xdr:ext cx="378565" cy="259045"/>
    <xdr:sp macro="" textlink="">
      <xdr:nvSpPr>
        <xdr:cNvPr id="552" name="テキスト ボックス 551"/>
        <xdr:cNvSpPr txBox="1"/>
      </xdr:nvSpPr>
      <xdr:spPr>
        <a:xfrm>
          <a:off x="12625017" y="674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8" name="直線コネクタ 627"/>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9"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0" name="直線コネクタ 629"/>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1"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2" name="直線コネクタ 631"/>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46921</xdr:rowOff>
    </xdr:from>
    <xdr:to>
      <xdr:col>85</xdr:col>
      <xdr:colOff>127000</xdr:colOff>
      <xdr:row>75</xdr:row>
      <xdr:rowOff>87154</xdr:rowOff>
    </xdr:to>
    <xdr:cxnSp macro="">
      <xdr:nvCxnSpPr>
        <xdr:cNvPr id="633" name="直線コネクタ 632"/>
        <xdr:cNvCxnSpPr/>
      </xdr:nvCxnSpPr>
      <xdr:spPr>
        <a:xfrm flipV="1">
          <a:off x="15481300" y="12905671"/>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4" name="公債費平均値テキスト"/>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5" name="フローチャート: 判断 634"/>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47085</xdr:rowOff>
    </xdr:from>
    <xdr:to>
      <xdr:col>81</xdr:col>
      <xdr:colOff>50800</xdr:colOff>
      <xdr:row>75</xdr:row>
      <xdr:rowOff>87154</xdr:rowOff>
    </xdr:to>
    <xdr:cxnSp macro="">
      <xdr:nvCxnSpPr>
        <xdr:cNvPr id="636" name="直線コネクタ 635"/>
        <xdr:cNvCxnSpPr/>
      </xdr:nvCxnSpPr>
      <xdr:spPr>
        <a:xfrm>
          <a:off x="14592300" y="12905835"/>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7" name="フローチャート: 判断 636"/>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8" name="テキスト ボックス 637"/>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47085</xdr:rowOff>
    </xdr:from>
    <xdr:to>
      <xdr:col>76</xdr:col>
      <xdr:colOff>114300</xdr:colOff>
      <xdr:row>75</xdr:row>
      <xdr:rowOff>81652</xdr:rowOff>
    </xdr:to>
    <xdr:cxnSp macro="">
      <xdr:nvCxnSpPr>
        <xdr:cNvPr id="639" name="直線コネクタ 638"/>
        <xdr:cNvCxnSpPr/>
      </xdr:nvCxnSpPr>
      <xdr:spPr>
        <a:xfrm flipV="1">
          <a:off x="13703300" y="12905835"/>
          <a:ext cx="8890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40" name="フローチャート: 判断 639"/>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41" name="テキスト ボックス 640"/>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103467</xdr:rowOff>
    </xdr:from>
    <xdr:to>
      <xdr:col>71</xdr:col>
      <xdr:colOff>177800</xdr:colOff>
      <xdr:row>75</xdr:row>
      <xdr:rowOff>81652</xdr:rowOff>
    </xdr:to>
    <xdr:cxnSp macro="">
      <xdr:nvCxnSpPr>
        <xdr:cNvPr id="642" name="直線コネクタ 641"/>
        <xdr:cNvCxnSpPr/>
      </xdr:nvCxnSpPr>
      <xdr:spPr>
        <a:xfrm>
          <a:off x="12814300" y="12790767"/>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3" name="フローチャート: 判断 642"/>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4" name="テキスト ボックス 643"/>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5" name="フローチャート: 判断 644"/>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6" name="テキスト ボックス 645"/>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167571</xdr:rowOff>
    </xdr:from>
    <xdr:to>
      <xdr:col>85</xdr:col>
      <xdr:colOff>177800</xdr:colOff>
      <xdr:row>75</xdr:row>
      <xdr:rowOff>97721</xdr:rowOff>
    </xdr:to>
    <xdr:sp macro="" textlink="">
      <xdr:nvSpPr>
        <xdr:cNvPr id="652" name="楕円 651"/>
        <xdr:cNvSpPr/>
      </xdr:nvSpPr>
      <xdr:spPr>
        <a:xfrm>
          <a:off x="16268700" y="128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145998</xdr:rowOff>
    </xdr:from>
    <xdr:ext cx="534377" cy="259045"/>
    <xdr:sp macro="" textlink="">
      <xdr:nvSpPr>
        <xdr:cNvPr id="653" name="公債費該当値テキスト"/>
        <xdr:cNvSpPr txBox="1"/>
      </xdr:nvSpPr>
      <xdr:spPr>
        <a:xfrm>
          <a:off x="16370300" y="128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36354</xdr:rowOff>
    </xdr:from>
    <xdr:to>
      <xdr:col>81</xdr:col>
      <xdr:colOff>101600</xdr:colOff>
      <xdr:row>75</xdr:row>
      <xdr:rowOff>137954</xdr:rowOff>
    </xdr:to>
    <xdr:sp macro="" textlink="">
      <xdr:nvSpPr>
        <xdr:cNvPr id="654" name="楕円 653"/>
        <xdr:cNvSpPr/>
      </xdr:nvSpPr>
      <xdr:spPr>
        <a:xfrm>
          <a:off x="15430500" y="128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129081</xdr:rowOff>
    </xdr:from>
    <xdr:ext cx="534377" cy="259045"/>
    <xdr:sp macro="" textlink="">
      <xdr:nvSpPr>
        <xdr:cNvPr id="655" name="テキスト ボックス 654"/>
        <xdr:cNvSpPr txBox="1"/>
      </xdr:nvSpPr>
      <xdr:spPr>
        <a:xfrm>
          <a:off x="15214111" y="129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167735</xdr:rowOff>
    </xdr:from>
    <xdr:to>
      <xdr:col>76</xdr:col>
      <xdr:colOff>165100</xdr:colOff>
      <xdr:row>75</xdr:row>
      <xdr:rowOff>97885</xdr:rowOff>
    </xdr:to>
    <xdr:sp macro="" textlink="">
      <xdr:nvSpPr>
        <xdr:cNvPr id="656" name="楕円 655"/>
        <xdr:cNvSpPr/>
      </xdr:nvSpPr>
      <xdr:spPr>
        <a:xfrm>
          <a:off x="14541500" y="128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89012</xdr:rowOff>
    </xdr:from>
    <xdr:ext cx="534377" cy="259045"/>
    <xdr:sp macro="" textlink="">
      <xdr:nvSpPr>
        <xdr:cNvPr id="657" name="テキスト ボックス 656"/>
        <xdr:cNvSpPr txBox="1"/>
      </xdr:nvSpPr>
      <xdr:spPr>
        <a:xfrm>
          <a:off x="14325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30852</xdr:rowOff>
    </xdr:from>
    <xdr:to>
      <xdr:col>72</xdr:col>
      <xdr:colOff>38100</xdr:colOff>
      <xdr:row>75</xdr:row>
      <xdr:rowOff>132452</xdr:rowOff>
    </xdr:to>
    <xdr:sp macro="" textlink="">
      <xdr:nvSpPr>
        <xdr:cNvPr id="658" name="楕円 657"/>
        <xdr:cNvSpPr/>
      </xdr:nvSpPr>
      <xdr:spPr>
        <a:xfrm>
          <a:off x="13652500" y="128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123579</xdr:rowOff>
    </xdr:from>
    <xdr:ext cx="534377" cy="259045"/>
    <xdr:sp macro="" textlink="">
      <xdr:nvSpPr>
        <xdr:cNvPr id="659" name="テキスト ボックス 658"/>
        <xdr:cNvSpPr txBox="1"/>
      </xdr:nvSpPr>
      <xdr:spPr>
        <a:xfrm>
          <a:off x="13436111" y="129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52667</xdr:rowOff>
    </xdr:from>
    <xdr:to>
      <xdr:col>67</xdr:col>
      <xdr:colOff>101600</xdr:colOff>
      <xdr:row>74</xdr:row>
      <xdr:rowOff>154267</xdr:rowOff>
    </xdr:to>
    <xdr:sp macro="" textlink="">
      <xdr:nvSpPr>
        <xdr:cNvPr id="660" name="楕円 659"/>
        <xdr:cNvSpPr/>
      </xdr:nvSpPr>
      <xdr:spPr>
        <a:xfrm>
          <a:off x="12763500" y="127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170794</xdr:rowOff>
    </xdr:from>
    <xdr:ext cx="534377" cy="259045"/>
    <xdr:sp macro="" textlink="">
      <xdr:nvSpPr>
        <xdr:cNvPr id="661" name="テキスト ボックス 660"/>
        <xdr:cNvSpPr txBox="1"/>
      </xdr:nvSpPr>
      <xdr:spPr>
        <a:xfrm>
          <a:off x="12547111" y="125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7" name="直線コネクタ 686"/>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8"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9" name="直線コネクタ 688"/>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0"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1" name="直線コネクタ 690"/>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19261</xdr:rowOff>
    </xdr:from>
    <xdr:to>
      <xdr:col>85</xdr:col>
      <xdr:colOff>127000</xdr:colOff>
      <xdr:row>99</xdr:row>
      <xdr:rowOff>38038</xdr:rowOff>
    </xdr:to>
    <xdr:cxnSp macro="">
      <xdr:nvCxnSpPr>
        <xdr:cNvPr id="692" name="直線コネクタ 691"/>
        <xdr:cNvCxnSpPr/>
      </xdr:nvCxnSpPr>
      <xdr:spPr>
        <a:xfrm>
          <a:off x="15481300" y="16649911"/>
          <a:ext cx="838200" cy="3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93"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4" name="フローチャート: 判断 693"/>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19261</xdr:rowOff>
    </xdr:from>
    <xdr:to>
      <xdr:col>81</xdr:col>
      <xdr:colOff>50800</xdr:colOff>
      <xdr:row>98</xdr:row>
      <xdr:rowOff>25606</xdr:rowOff>
    </xdr:to>
    <xdr:cxnSp macro="">
      <xdr:nvCxnSpPr>
        <xdr:cNvPr id="695" name="直線コネクタ 694"/>
        <xdr:cNvCxnSpPr/>
      </xdr:nvCxnSpPr>
      <xdr:spPr>
        <a:xfrm flipV="1">
          <a:off x="14592300" y="16649911"/>
          <a:ext cx="889000" cy="17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6" name="フローチャート: 判断 695"/>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7" name="テキスト ボックス 696"/>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25606</xdr:rowOff>
    </xdr:from>
    <xdr:to>
      <xdr:col>76</xdr:col>
      <xdr:colOff>114300</xdr:colOff>
      <xdr:row>98</xdr:row>
      <xdr:rowOff>44634</xdr:rowOff>
    </xdr:to>
    <xdr:cxnSp macro="">
      <xdr:nvCxnSpPr>
        <xdr:cNvPr id="698" name="直線コネクタ 697"/>
        <xdr:cNvCxnSpPr/>
      </xdr:nvCxnSpPr>
      <xdr:spPr>
        <a:xfrm flipV="1">
          <a:off x="13703300" y="16827706"/>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9" name="フローチャート: 判断 698"/>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700" name="テキスト ボックス 699"/>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44634</xdr:rowOff>
    </xdr:from>
    <xdr:to>
      <xdr:col>71</xdr:col>
      <xdr:colOff>177800</xdr:colOff>
      <xdr:row>99</xdr:row>
      <xdr:rowOff>58569</xdr:rowOff>
    </xdr:to>
    <xdr:cxnSp macro="">
      <xdr:nvCxnSpPr>
        <xdr:cNvPr id="701" name="直線コネクタ 700"/>
        <xdr:cNvCxnSpPr/>
      </xdr:nvCxnSpPr>
      <xdr:spPr>
        <a:xfrm flipV="1">
          <a:off x="12814300" y="16846734"/>
          <a:ext cx="889000" cy="18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2" name="フローチャート: 判断 701"/>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3" name="テキスト ボックス 702"/>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4" name="フローチャート: 判断 703"/>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5" name="テキスト ボックス 704"/>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158688</xdr:rowOff>
    </xdr:from>
    <xdr:to>
      <xdr:col>85</xdr:col>
      <xdr:colOff>177800</xdr:colOff>
      <xdr:row>99</xdr:row>
      <xdr:rowOff>88838</xdr:rowOff>
    </xdr:to>
    <xdr:sp macro="" textlink="">
      <xdr:nvSpPr>
        <xdr:cNvPr id="711" name="楕円 710"/>
        <xdr:cNvSpPr/>
      </xdr:nvSpPr>
      <xdr:spPr>
        <a:xfrm>
          <a:off x="16268700" y="169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73615</xdr:rowOff>
    </xdr:from>
    <xdr:ext cx="469744" cy="259045"/>
    <xdr:sp macro="" textlink="">
      <xdr:nvSpPr>
        <xdr:cNvPr id="712" name="積立金該当値テキスト"/>
        <xdr:cNvSpPr txBox="1"/>
      </xdr:nvSpPr>
      <xdr:spPr>
        <a:xfrm>
          <a:off x="16370300" y="1687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139911</xdr:rowOff>
    </xdr:from>
    <xdr:to>
      <xdr:col>81</xdr:col>
      <xdr:colOff>101600</xdr:colOff>
      <xdr:row>97</xdr:row>
      <xdr:rowOff>70061</xdr:rowOff>
    </xdr:to>
    <xdr:sp macro="" textlink="">
      <xdr:nvSpPr>
        <xdr:cNvPr id="713" name="楕円 712"/>
        <xdr:cNvSpPr/>
      </xdr:nvSpPr>
      <xdr:spPr>
        <a:xfrm>
          <a:off x="154305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61188</xdr:rowOff>
    </xdr:from>
    <xdr:ext cx="534377" cy="259045"/>
    <xdr:sp macro="" textlink="">
      <xdr:nvSpPr>
        <xdr:cNvPr id="714" name="テキスト ボックス 713"/>
        <xdr:cNvSpPr txBox="1"/>
      </xdr:nvSpPr>
      <xdr:spPr>
        <a:xfrm>
          <a:off x="15214111" y="166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146256</xdr:rowOff>
    </xdr:from>
    <xdr:to>
      <xdr:col>76</xdr:col>
      <xdr:colOff>165100</xdr:colOff>
      <xdr:row>98</xdr:row>
      <xdr:rowOff>76406</xdr:rowOff>
    </xdr:to>
    <xdr:sp macro="" textlink="">
      <xdr:nvSpPr>
        <xdr:cNvPr id="715" name="楕円 714"/>
        <xdr:cNvSpPr/>
      </xdr:nvSpPr>
      <xdr:spPr>
        <a:xfrm>
          <a:off x="14541500" y="167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67533</xdr:rowOff>
    </xdr:from>
    <xdr:ext cx="534377" cy="259045"/>
    <xdr:sp macro="" textlink="">
      <xdr:nvSpPr>
        <xdr:cNvPr id="716" name="テキスト ボックス 715"/>
        <xdr:cNvSpPr txBox="1"/>
      </xdr:nvSpPr>
      <xdr:spPr>
        <a:xfrm>
          <a:off x="14325111" y="168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165284</xdr:rowOff>
    </xdr:from>
    <xdr:to>
      <xdr:col>72</xdr:col>
      <xdr:colOff>38100</xdr:colOff>
      <xdr:row>98</xdr:row>
      <xdr:rowOff>95434</xdr:rowOff>
    </xdr:to>
    <xdr:sp macro="" textlink="">
      <xdr:nvSpPr>
        <xdr:cNvPr id="717" name="楕円 716"/>
        <xdr:cNvSpPr/>
      </xdr:nvSpPr>
      <xdr:spPr>
        <a:xfrm>
          <a:off x="13652500" y="167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86561</xdr:rowOff>
    </xdr:from>
    <xdr:ext cx="534377" cy="259045"/>
    <xdr:sp macro="" textlink="">
      <xdr:nvSpPr>
        <xdr:cNvPr id="718" name="テキスト ボックス 717"/>
        <xdr:cNvSpPr txBox="1"/>
      </xdr:nvSpPr>
      <xdr:spPr>
        <a:xfrm>
          <a:off x="13436111" y="168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7769</xdr:rowOff>
    </xdr:from>
    <xdr:to>
      <xdr:col>67</xdr:col>
      <xdr:colOff>101600</xdr:colOff>
      <xdr:row>99</xdr:row>
      <xdr:rowOff>109369</xdr:rowOff>
    </xdr:to>
    <xdr:sp macro="" textlink="">
      <xdr:nvSpPr>
        <xdr:cNvPr id="719" name="楕円 718"/>
        <xdr:cNvSpPr/>
      </xdr:nvSpPr>
      <xdr:spPr>
        <a:xfrm>
          <a:off x="12763500" y="16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100496</xdr:rowOff>
    </xdr:from>
    <xdr:ext cx="469744" cy="259045"/>
    <xdr:sp macro="" textlink="">
      <xdr:nvSpPr>
        <xdr:cNvPr id="720" name="テキスト ボックス 719"/>
        <xdr:cNvSpPr txBox="1"/>
      </xdr:nvSpPr>
      <xdr:spPr>
        <a:xfrm>
          <a:off x="12579428" y="170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0" name="直線コネクタ 739"/>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3"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4" name="直線コネクタ 743"/>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139700</xdr:rowOff>
    </xdr:from>
    <xdr:to>
      <xdr:col>116</xdr:col>
      <xdr:colOff>63500</xdr:colOff>
      <xdr:row>34</xdr:row>
      <xdr:rowOff>129299</xdr:rowOff>
    </xdr:to>
    <xdr:cxnSp macro="">
      <xdr:nvCxnSpPr>
        <xdr:cNvPr id="745" name="直線コネクタ 744"/>
        <xdr:cNvCxnSpPr/>
      </xdr:nvCxnSpPr>
      <xdr:spPr>
        <a:xfrm>
          <a:off x="21323300" y="5626100"/>
          <a:ext cx="838200" cy="3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6" name="投資及び出資金平均値テキスト"/>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7" name="フローチャート: 判断 746"/>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139700</xdr:rowOff>
    </xdr:from>
    <xdr:to>
      <xdr:col>111</xdr:col>
      <xdr:colOff>177800</xdr:colOff>
      <xdr:row>35</xdr:row>
      <xdr:rowOff>2711</xdr:rowOff>
    </xdr:to>
    <xdr:cxnSp macro="">
      <xdr:nvCxnSpPr>
        <xdr:cNvPr id="748" name="直線コネクタ 747"/>
        <xdr:cNvCxnSpPr/>
      </xdr:nvCxnSpPr>
      <xdr:spPr>
        <a:xfrm flipV="1">
          <a:off x="20434300" y="5626100"/>
          <a:ext cx="889000" cy="3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9" name="フローチャート: 判断 748"/>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50" name="テキスト ボックス 749"/>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2711</xdr:rowOff>
    </xdr:from>
    <xdr:to>
      <xdr:col>107</xdr:col>
      <xdr:colOff>50800</xdr:colOff>
      <xdr:row>36</xdr:row>
      <xdr:rowOff>32944</xdr:rowOff>
    </xdr:to>
    <xdr:cxnSp macro="">
      <xdr:nvCxnSpPr>
        <xdr:cNvPr id="751" name="直線コネクタ 750"/>
        <xdr:cNvCxnSpPr/>
      </xdr:nvCxnSpPr>
      <xdr:spPr>
        <a:xfrm flipV="1">
          <a:off x="19545300" y="6003461"/>
          <a:ext cx="889000" cy="2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2" name="フローチャート: 判断 751"/>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3" name="テキスト ボックス 752"/>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141472</xdr:rowOff>
    </xdr:from>
    <xdr:to>
      <xdr:col>102</xdr:col>
      <xdr:colOff>114300</xdr:colOff>
      <xdr:row>36</xdr:row>
      <xdr:rowOff>32944</xdr:rowOff>
    </xdr:to>
    <xdr:cxnSp macro="">
      <xdr:nvCxnSpPr>
        <xdr:cNvPr id="754" name="直線コネクタ 753"/>
        <xdr:cNvCxnSpPr/>
      </xdr:nvCxnSpPr>
      <xdr:spPr>
        <a:xfrm>
          <a:off x="18656300" y="6142222"/>
          <a:ext cx="889000" cy="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5" name="フローチャート: 判断 754"/>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6" name="テキスト ボックス 755"/>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7" name="フローチャート: 判断 756"/>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68241</xdr:rowOff>
    </xdr:from>
    <xdr:ext cx="469744" cy="259045"/>
    <xdr:sp macro="" textlink="">
      <xdr:nvSpPr>
        <xdr:cNvPr id="758" name="テキスト ボックス 757"/>
        <xdr:cNvSpPr txBox="1"/>
      </xdr:nvSpPr>
      <xdr:spPr>
        <a:xfrm>
          <a:off x="18421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78499</xdr:rowOff>
    </xdr:from>
    <xdr:to>
      <xdr:col>116</xdr:col>
      <xdr:colOff>114300</xdr:colOff>
      <xdr:row>35</xdr:row>
      <xdr:rowOff>8649</xdr:rowOff>
    </xdr:to>
    <xdr:sp macro="" textlink="">
      <xdr:nvSpPr>
        <xdr:cNvPr id="764" name="楕円 763"/>
        <xdr:cNvSpPr/>
      </xdr:nvSpPr>
      <xdr:spPr>
        <a:xfrm>
          <a:off x="22110700" y="59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101376</xdr:rowOff>
    </xdr:from>
    <xdr:ext cx="534377" cy="259045"/>
    <xdr:sp macro="" textlink="">
      <xdr:nvSpPr>
        <xdr:cNvPr id="765" name="投資及び出資金該当値テキスト"/>
        <xdr:cNvSpPr txBox="1"/>
      </xdr:nvSpPr>
      <xdr:spPr>
        <a:xfrm>
          <a:off x="22212300" y="57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88900</xdr:rowOff>
    </xdr:from>
    <xdr:to>
      <xdr:col>112</xdr:col>
      <xdr:colOff>38100</xdr:colOff>
      <xdr:row>33</xdr:row>
      <xdr:rowOff>19050</xdr:rowOff>
    </xdr:to>
    <xdr:sp macro="" textlink="">
      <xdr:nvSpPr>
        <xdr:cNvPr id="766" name="楕円 765"/>
        <xdr:cNvSpPr/>
      </xdr:nvSpPr>
      <xdr:spPr>
        <a:xfrm>
          <a:off x="21272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35577</xdr:rowOff>
    </xdr:from>
    <xdr:ext cx="534377" cy="259045"/>
    <xdr:sp macro="" textlink="">
      <xdr:nvSpPr>
        <xdr:cNvPr id="767" name="テキスト ボックス 766"/>
        <xdr:cNvSpPr txBox="1"/>
      </xdr:nvSpPr>
      <xdr:spPr>
        <a:xfrm>
          <a:off x="21056111" y="535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123361</xdr:rowOff>
    </xdr:from>
    <xdr:to>
      <xdr:col>107</xdr:col>
      <xdr:colOff>101600</xdr:colOff>
      <xdr:row>35</xdr:row>
      <xdr:rowOff>53511</xdr:rowOff>
    </xdr:to>
    <xdr:sp macro="" textlink="">
      <xdr:nvSpPr>
        <xdr:cNvPr id="768" name="楕円 767"/>
        <xdr:cNvSpPr/>
      </xdr:nvSpPr>
      <xdr:spPr>
        <a:xfrm>
          <a:off x="20383500" y="59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70038</xdr:rowOff>
    </xdr:from>
    <xdr:ext cx="469744" cy="259045"/>
    <xdr:sp macro="" textlink="">
      <xdr:nvSpPr>
        <xdr:cNvPr id="769" name="テキスト ボックス 768"/>
        <xdr:cNvSpPr txBox="1"/>
      </xdr:nvSpPr>
      <xdr:spPr>
        <a:xfrm>
          <a:off x="20199428" y="572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153594</xdr:rowOff>
    </xdr:from>
    <xdr:to>
      <xdr:col>102</xdr:col>
      <xdr:colOff>165100</xdr:colOff>
      <xdr:row>36</xdr:row>
      <xdr:rowOff>83744</xdr:rowOff>
    </xdr:to>
    <xdr:sp macro="" textlink="">
      <xdr:nvSpPr>
        <xdr:cNvPr id="770" name="楕円 769"/>
        <xdr:cNvSpPr/>
      </xdr:nvSpPr>
      <xdr:spPr>
        <a:xfrm>
          <a:off x="19494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100271</xdr:rowOff>
    </xdr:from>
    <xdr:ext cx="469744" cy="259045"/>
    <xdr:sp macro="" textlink="">
      <xdr:nvSpPr>
        <xdr:cNvPr id="771" name="テキスト ボックス 770"/>
        <xdr:cNvSpPr txBox="1"/>
      </xdr:nvSpPr>
      <xdr:spPr>
        <a:xfrm>
          <a:off x="19310428" y="59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90672</xdr:rowOff>
    </xdr:from>
    <xdr:to>
      <xdr:col>98</xdr:col>
      <xdr:colOff>38100</xdr:colOff>
      <xdr:row>36</xdr:row>
      <xdr:rowOff>20822</xdr:rowOff>
    </xdr:to>
    <xdr:sp macro="" textlink="">
      <xdr:nvSpPr>
        <xdr:cNvPr id="772" name="楕円 771"/>
        <xdr:cNvSpPr/>
      </xdr:nvSpPr>
      <xdr:spPr>
        <a:xfrm>
          <a:off x="18605500" y="60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37349</xdr:rowOff>
    </xdr:from>
    <xdr:ext cx="469744" cy="259045"/>
    <xdr:sp macro="" textlink="">
      <xdr:nvSpPr>
        <xdr:cNvPr id="773" name="テキスト ボックス 772"/>
        <xdr:cNvSpPr txBox="1"/>
      </xdr:nvSpPr>
      <xdr:spPr>
        <a:xfrm>
          <a:off x="18421428" y="586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9" name="直線コネクタ 798"/>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2"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3" name="直線コネクタ 802"/>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36939</xdr:rowOff>
    </xdr:from>
    <xdr:to>
      <xdr:col>116</xdr:col>
      <xdr:colOff>63500</xdr:colOff>
      <xdr:row>53</xdr:row>
      <xdr:rowOff>51308</xdr:rowOff>
    </xdr:to>
    <xdr:cxnSp macro="">
      <xdr:nvCxnSpPr>
        <xdr:cNvPr id="804" name="直線コネクタ 803"/>
        <xdr:cNvCxnSpPr/>
      </xdr:nvCxnSpPr>
      <xdr:spPr>
        <a:xfrm flipV="1">
          <a:off x="21323300" y="9123789"/>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139608</xdr:rowOff>
    </xdr:from>
    <xdr:ext cx="469744" cy="259045"/>
    <xdr:sp macro="" textlink="">
      <xdr:nvSpPr>
        <xdr:cNvPr id="805" name="貸付金平均値テキスト"/>
        <xdr:cNvSpPr txBox="1"/>
      </xdr:nvSpPr>
      <xdr:spPr>
        <a:xfrm>
          <a:off x="22212300" y="974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6" name="フローチャート: 判断 805"/>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51308</xdr:rowOff>
    </xdr:from>
    <xdr:to>
      <xdr:col>111</xdr:col>
      <xdr:colOff>177800</xdr:colOff>
      <xdr:row>53</xdr:row>
      <xdr:rowOff>56315</xdr:rowOff>
    </xdr:to>
    <xdr:cxnSp macro="">
      <xdr:nvCxnSpPr>
        <xdr:cNvPr id="807" name="直線コネクタ 806"/>
        <xdr:cNvCxnSpPr/>
      </xdr:nvCxnSpPr>
      <xdr:spPr>
        <a:xfrm flipV="1">
          <a:off x="20434300" y="9138158"/>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8" name="フローチャート: 判断 807"/>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64605</xdr:rowOff>
    </xdr:from>
    <xdr:ext cx="469744" cy="259045"/>
    <xdr:sp macro="" textlink="">
      <xdr:nvSpPr>
        <xdr:cNvPr id="809" name="テキスト ボックス 808"/>
        <xdr:cNvSpPr txBox="1"/>
      </xdr:nvSpPr>
      <xdr:spPr>
        <a:xfrm>
          <a:off x="21088428"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56315</xdr:rowOff>
    </xdr:from>
    <xdr:to>
      <xdr:col>107</xdr:col>
      <xdr:colOff>50800</xdr:colOff>
      <xdr:row>53</xdr:row>
      <xdr:rowOff>66766</xdr:rowOff>
    </xdr:to>
    <xdr:cxnSp macro="">
      <xdr:nvCxnSpPr>
        <xdr:cNvPr id="810" name="直線コネクタ 809"/>
        <xdr:cNvCxnSpPr/>
      </xdr:nvCxnSpPr>
      <xdr:spPr>
        <a:xfrm flipV="1">
          <a:off x="19545300" y="9143165"/>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1" name="フローチャート: 判断 810"/>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138411</xdr:rowOff>
    </xdr:from>
    <xdr:ext cx="469744" cy="259045"/>
    <xdr:sp macro="" textlink="">
      <xdr:nvSpPr>
        <xdr:cNvPr id="812" name="テキスト ボックス 811"/>
        <xdr:cNvSpPr txBox="1"/>
      </xdr:nvSpPr>
      <xdr:spPr>
        <a:xfrm>
          <a:off x="20199428" y="97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61323</xdr:rowOff>
    </xdr:from>
    <xdr:to>
      <xdr:col>102</xdr:col>
      <xdr:colOff>114300</xdr:colOff>
      <xdr:row>53</xdr:row>
      <xdr:rowOff>66766</xdr:rowOff>
    </xdr:to>
    <xdr:cxnSp macro="">
      <xdr:nvCxnSpPr>
        <xdr:cNvPr id="813" name="直線コネクタ 812"/>
        <xdr:cNvCxnSpPr/>
      </xdr:nvCxnSpPr>
      <xdr:spPr>
        <a:xfrm>
          <a:off x="18656300" y="914817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4" name="フローチャート: 判断 813"/>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169326</xdr:rowOff>
    </xdr:from>
    <xdr:ext cx="469744" cy="259045"/>
    <xdr:sp macro="" textlink="">
      <xdr:nvSpPr>
        <xdr:cNvPr id="815" name="テキスト ボックス 814"/>
        <xdr:cNvSpPr txBox="1"/>
      </xdr:nvSpPr>
      <xdr:spPr>
        <a:xfrm>
          <a:off x="19310428" y="97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6" name="フローチャート: 判断 815"/>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6040</xdr:rowOff>
    </xdr:from>
    <xdr:ext cx="469744" cy="259045"/>
    <xdr:sp macro="" textlink="">
      <xdr:nvSpPr>
        <xdr:cNvPr id="817" name="テキスト ボックス 816"/>
        <xdr:cNvSpPr txBox="1"/>
      </xdr:nvSpPr>
      <xdr:spPr>
        <a:xfrm>
          <a:off x="18421428" y="97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157589</xdr:rowOff>
    </xdr:from>
    <xdr:to>
      <xdr:col>116</xdr:col>
      <xdr:colOff>114300</xdr:colOff>
      <xdr:row>53</xdr:row>
      <xdr:rowOff>87739</xdr:rowOff>
    </xdr:to>
    <xdr:sp macro="" textlink="">
      <xdr:nvSpPr>
        <xdr:cNvPr id="823" name="楕円 822"/>
        <xdr:cNvSpPr/>
      </xdr:nvSpPr>
      <xdr:spPr>
        <a:xfrm>
          <a:off x="22110700" y="90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9016</xdr:rowOff>
    </xdr:from>
    <xdr:ext cx="534377" cy="259045"/>
    <xdr:sp macro="" textlink="">
      <xdr:nvSpPr>
        <xdr:cNvPr id="824" name="貸付金該当値テキスト"/>
        <xdr:cNvSpPr txBox="1"/>
      </xdr:nvSpPr>
      <xdr:spPr>
        <a:xfrm>
          <a:off x="22212300" y="892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508</xdr:rowOff>
    </xdr:from>
    <xdr:to>
      <xdr:col>112</xdr:col>
      <xdr:colOff>38100</xdr:colOff>
      <xdr:row>53</xdr:row>
      <xdr:rowOff>102108</xdr:rowOff>
    </xdr:to>
    <xdr:sp macro="" textlink="">
      <xdr:nvSpPr>
        <xdr:cNvPr id="825" name="楕円 824"/>
        <xdr:cNvSpPr/>
      </xdr:nvSpPr>
      <xdr:spPr>
        <a:xfrm>
          <a:off x="21272500" y="90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51</xdr:row>
      <xdr:rowOff>118635</xdr:rowOff>
    </xdr:from>
    <xdr:ext cx="469744" cy="259045"/>
    <xdr:sp macro="" textlink="">
      <xdr:nvSpPr>
        <xdr:cNvPr id="826" name="テキスト ボックス 825"/>
        <xdr:cNvSpPr txBox="1"/>
      </xdr:nvSpPr>
      <xdr:spPr>
        <a:xfrm>
          <a:off x="21088428" y="886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5515</xdr:rowOff>
    </xdr:from>
    <xdr:to>
      <xdr:col>107</xdr:col>
      <xdr:colOff>101600</xdr:colOff>
      <xdr:row>53</xdr:row>
      <xdr:rowOff>107115</xdr:rowOff>
    </xdr:to>
    <xdr:sp macro="" textlink="">
      <xdr:nvSpPr>
        <xdr:cNvPr id="827" name="楕円 826"/>
        <xdr:cNvSpPr/>
      </xdr:nvSpPr>
      <xdr:spPr>
        <a:xfrm>
          <a:off x="20383500" y="90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123642</xdr:rowOff>
    </xdr:from>
    <xdr:ext cx="469744" cy="259045"/>
    <xdr:sp macro="" textlink="">
      <xdr:nvSpPr>
        <xdr:cNvPr id="828" name="テキスト ボックス 827"/>
        <xdr:cNvSpPr txBox="1"/>
      </xdr:nvSpPr>
      <xdr:spPr>
        <a:xfrm>
          <a:off x="20199428" y="886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15966</xdr:rowOff>
    </xdr:from>
    <xdr:to>
      <xdr:col>102</xdr:col>
      <xdr:colOff>165100</xdr:colOff>
      <xdr:row>53</xdr:row>
      <xdr:rowOff>117566</xdr:rowOff>
    </xdr:to>
    <xdr:sp macro="" textlink="">
      <xdr:nvSpPr>
        <xdr:cNvPr id="829" name="楕円 828"/>
        <xdr:cNvSpPr/>
      </xdr:nvSpPr>
      <xdr:spPr>
        <a:xfrm>
          <a:off x="19494500" y="910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134093</xdr:rowOff>
    </xdr:from>
    <xdr:ext cx="469744" cy="259045"/>
    <xdr:sp macro="" textlink="">
      <xdr:nvSpPr>
        <xdr:cNvPr id="830" name="テキスト ボックス 829"/>
        <xdr:cNvSpPr txBox="1"/>
      </xdr:nvSpPr>
      <xdr:spPr>
        <a:xfrm>
          <a:off x="19310428" y="887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10523</xdr:rowOff>
    </xdr:from>
    <xdr:to>
      <xdr:col>98</xdr:col>
      <xdr:colOff>38100</xdr:colOff>
      <xdr:row>53</xdr:row>
      <xdr:rowOff>112123</xdr:rowOff>
    </xdr:to>
    <xdr:sp macro="" textlink="">
      <xdr:nvSpPr>
        <xdr:cNvPr id="831" name="楕円 830"/>
        <xdr:cNvSpPr/>
      </xdr:nvSpPr>
      <xdr:spPr>
        <a:xfrm>
          <a:off x="18605500" y="90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128650</xdr:rowOff>
    </xdr:from>
    <xdr:ext cx="469744" cy="259045"/>
    <xdr:sp macro="" textlink="">
      <xdr:nvSpPr>
        <xdr:cNvPr id="832" name="テキスト ボックス 831"/>
        <xdr:cNvSpPr txBox="1"/>
      </xdr:nvSpPr>
      <xdr:spPr>
        <a:xfrm>
          <a:off x="18421428" y="88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5" name="直線コネクタ 854"/>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6"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7" name="直線コネクタ 856"/>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8"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9" name="直線コネクタ 858"/>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127722</xdr:rowOff>
    </xdr:from>
    <xdr:to>
      <xdr:col>116</xdr:col>
      <xdr:colOff>63500</xdr:colOff>
      <xdr:row>75</xdr:row>
      <xdr:rowOff>26315</xdr:rowOff>
    </xdr:to>
    <xdr:cxnSp macro="">
      <xdr:nvCxnSpPr>
        <xdr:cNvPr id="860" name="直線コネクタ 859"/>
        <xdr:cNvCxnSpPr/>
      </xdr:nvCxnSpPr>
      <xdr:spPr>
        <a:xfrm flipV="1">
          <a:off x="21323300" y="12815022"/>
          <a:ext cx="8382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61" name="繰出金平均値テキスト"/>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2" name="フローチャート: 判断 861"/>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18793</xdr:rowOff>
    </xdr:from>
    <xdr:to>
      <xdr:col>111</xdr:col>
      <xdr:colOff>177800</xdr:colOff>
      <xdr:row>75</xdr:row>
      <xdr:rowOff>26315</xdr:rowOff>
    </xdr:to>
    <xdr:cxnSp macro="">
      <xdr:nvCxnSpPr>
        <xdr:cNvPr id="863" name="直線コネクタ 862"/>
        <xdr:cNvCxnSpPr/>
      </xdr:nvCxnSpPr>
      <xdr:spPr>
        <a:xfrm>
          <a:off x="20434300" y="12877543"/>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4" name="フローチャート: 判断 863"/>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5" name="テキスト ボックス 864"/>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18793</xdr:rowOff>
    </xdr:from>
    <xdr:to>
      <xdr:col>107</xdr:col>
      <xdr:colOff>50800</xdr:colOff>
      <xdr:row>75</xdr:row>
      <xdr:rowOff>34841</xdr:rowOff>
    </xdr:to>
    <xdr:cxnSp macro="">
      <xdr:nvCxnSpPr>
        <xdr:cNvPr id="866" name="直線コネクタ 865"/>
        <xdr:cNvCxnSpPr/>
      </xdr:nvCxnSpPr>
      <xdr:spPr>
        <a:xfrm flipV="1">
          <a:off x="19545300" y="12877543"/>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7" name="フローチャート: 判断 866"/>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8" name="テキスト ボックス 867"/>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34841</xdr:rowOff>
    </xdr:from>
    <xdr:to>
      <xdr:col>102</xdr:col>
      <xdr:colOff>114300</xdr:colOff>
      <xdr:row>75</xdr:row>
      <xdr:rowOff>62273</xdr:rowOff>
    </xdr:to>
    <xdr:cxnSp macro="">
      <xdr:nvCxnSpPr>
        <xdr:cNvPr id="869" name="直線コネクタ 868"/>
        <xdr:cNvCxnSpPr/>
      </xdr:nvCxnSpPr>
      <xdr:spPr>
        <a:xfrm flipV="1">
          <a:off x="18656300" y="1289359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0" name="フローチャート: 判断 869"/>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71" name="テキスト ボックス 870"/>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2" name="フローチャート: 判断 871"/>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73" name="テキスト ボックス 872"/>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76922</xdr:rowOff>
    </xdr:from>
    <xdr:to>
      <xdr:col>116</xdr:col>
      <xdr:colOff>114300</xdr:colOff>
      <xdr:row>75</xdr:row>
      <xdr:rowOff>7072</xdr:rowOff>
    </xdr:to>
    <xdr:sp macro="" textlink="">
      <xdr:nvSpPr>
        <xdr:cNvPr id="879" name="楕円 878"/>
        <xdr:cNvSpPr/>
      </xdr:nvSpPr>
      <xdr:spPr>
        <a:xfrm>
          <a:off x="22110700" y="127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99799</xdr:rowOff>
    </xdr:from>
    <xdr:ext cx="534377" cy="259045"/>
    <xdr:sp macro="" textlink="">
      <xdr:nvSpPr>
        <xdr:cNvPr id="880" name="繰出金該当値テキスト"/>
        <xdr:cNvSpPr txBox="1"/>
      </xdr:nvSpPr>
      <xdr:spPr>
        <a:xfrm>
          <a:off x="22212300" y="126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146965</xdr:rowOff>
    </xdr:from>
    <xdr:to>
      <xdr:col>112</xdr:col>
      <xdr:colOff>38100</xdr:colOff>
      <xdr:row>75</xdr:row>
      <xdr:rowOff>77115</xdr:rowOff>
    </xdr:to>
    <xdr:sp macro="" textlink="">
      <xdr:nvSpPr>
        <xdr:cNvPr id="881" name="楕円 880"/>
        <xdr:cNvSpPr/>
      </xdr:nvSpPr>
      <xdr:spPr>
        <a:xfrm>
          <a:off x="21272500" y="12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68242</xdr:rowOff>
    </xdr:from>
    <xdr:ext cx="534377" cy="259045"/>
    <xdr:sp macro="" textlink="">
      <xdr:nvSpPr>
        <xdr:cNvPr id="882" name="テキスト ボックス 881"/>
        <xdr:cNvSpPr txBox="1"/>
      </xdr:nvSpPr>
      <xdr:spPr>
        <a:xfrm>
          <a:off x="21056111" y="129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139443</xdr:rowOff>
    </xdr:from>
    <xdr:to>
      <xdr:col>107</xdr:col>
      <xdr:colOff>101600</xdr:colOff>
      <xdr:row>75</xdr:row>
      <xdr:rowOff>69593</xdr:rowOff>
    </xdr:to>
    <xdr:sp macro="" textlink="">
      <xdr:nvSpPr>
        <xdr:cNvPr id="883" name="楕円 882"/>
        <xdr:cNvSpPr/>
      </xdr:nvSpPr>
      <xdr:spPr>
        <a:xfrm>
          <a:off x="20383500" y="128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60720</xdr:rowOff>
    </xdr:from>
    <xdr:ext cx="534377" cy="259045"/>
    <xdr:sp macro="" textlink="">
      <xdr:nvSpPr>
        <xdr:cNvPr id="884" name="テキスト ボックス 883"/>
        <xdr:cNvSpPr txBox="1"/>
      </xdr:nvSpPr>
      <xdr:spPr>
        <a:xfrm>
          <a:off x="20167111" y="129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155491</xdr:rowOff>
    </xdr:from>
    <xdr:to>
      <xdr:col>102</xdr:col>
      <xdr:colOff>165100</xdr:colOff>
      <xdr:row>75</xdr:row>
      <xdr:rowOff>85641</xdr:rowOff>
    </xdr:to>
    <xdr:sp macro="" textlink="">
      <xdr:nvSpPr>
        <xdr:cNvPr id="885" name="楕円 884"/>
        <xdr:cNvSpPr/>
      </xdr:nvSpPr>
      <xdr:spPr>
        <a:xfrm>
          <a:off x="19494500" y="12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76768</xdr:rowOff>
    </xdr:from>
    <xdr:ext cx="534377" cy="259045"/>
    <xdr:sp macro="" textlink="">
      <xdr:nvSpPr>
        <xdr:cNvPr id="886" name="テキスト ボックス 885"/>
        <xdr:cNvSpPr txBox="1"/>
      </xdr:nvSpPr>
      <xdr:spPr>
        <a:xfrm>
          <a:off x="19278111" y="12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11473</xdr:rowOff>
    </xdr:from>
    <xdr:to>
      <xdr:col>98</xdr:col>
      <xdr:colOff>38100</xdr:colOff>
      <xdr:row>75</xdr:row>
      <xdr:rowOff>113073</xdr:rowOff>
    </xdr:to>
    <xdr:sp macro="" textlink="">
      <xdr:nvSpPr>
        <xdr:cNvPr id="887" name="楕円 886"/>
        <xdr:cNvSpPr/>
      </xdr:nvSpPr>
      <xdr:spPr>
        <a:xfrm>
          <a:off x="18605500" y="128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104200</xdr:rowOff>
    </xdr:from>
    <xdr:ext cx="534377" cy="259045"/>
    <xdr:sp macro="" textlink="">
      <xdr:nvSpPr>
        <xdr:cNvPr id="888" name="テキスト ボックス 887"/>
        <xdr:cNvSpPr txBox="1"/>
      </xdr:nvSpPr>
      <xdr:spPr>
        <a:xfrm>
          <a:off x="18389111" y="129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777,557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141,598</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円となっており、前年度と比較すると減少したものの、類似団体平均との差は開いた。主な要因としては、子育て支援にかかる市単独施策を充実させているためである。</a:t>
          </a:r>
        </a:p>
        <a:p>
          <a:r>
            <a:rPr kumimoji="1" lang="ja-JP" altLang="en-US" sz="1300">
              <a:latin typeface="ＭＳ Ｐゴシック" panose="020B0600070205080204" pitchFamily="50" charset="-128"/>
              <a:ea typeface="ＭＳ Ｐゴシック" panose="020B0600070205080204" pitchFamily="50" charset="-128"/>
            </a:rPr>
            <a:t>　また、普通建設事業費は住民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235,971</a:t>
          </a:r>
          <a:r>
            <a:rPr kumimoji="1" lang="ja-JP" altLang="en-US" sz="1300">
              <a:latin typeface="ＭＳ Ｐゴシック" panose="020B0600070205080204" pitchFamily="50" charset="-128"/>
              <a:ea typeface="ＭＳ Ｐゴシック" panose="020B0600070205080204" pitchFamily="50" charset="-128"/>
            </a:rPr>
            <a:t>円と類似団体平均を大きく上回っており、新規整備、更新整備ともに類似団体平均の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倍を超える水準となっている。今後は公共施設総合管理計画に基づき施設整備に係るコストの最適化を目指していく。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30,126
30,042
346.01
24,566,147
23,424,678
644,656
10,565,994
19,384,484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110934</xdr:rowOff>
    </xdr:from>
    <xdr:to>
      <xdr:col>24</xdr:col>
      <xdr:colOff>63500</xdr:colOff>
      <xdr:row>35</xdr:row>
      <xdr:rowOff>131318</xdr:rowOff>
    </xdr:to>
    <xdr:cxnSp macro="">
      <xdr:nvCxnSpPr>
        <xdr:cNvPr id="61" name="直線コネクタ 60"/>
        <xdr:cNvCxnSpPr/>
      </xdr:nvCxnSpPr>
      <xdr:spPr>
        <a:xfrm flipV="1">
          <a:off x="3797300" y="6111684"/>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131318</xdr:rowOff>
    </xdr:from>
    <xdr:to>
      <xdr:col>19</xdr:col>
      <xdr:colOff>177800</xdr:colOff>
      <xdr:row>35</xdr:row>
      <xdr:rowOff>147891</xdr:rowOff>
    </xdr:to>
    <xdr:cxnSp macro="">
      <xdr:nvCxnSpPr>
        <xdr:cNvPr id="64" name="直線コネクタ 63"/>
        <xdr:cNvCxnSpPr/>
      </xdr:nvCxnSpPr>
      <xdr:spPr>
        <a:xfrm flipV="1">
          <a:off x="2908300" y="613206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147891</xdr:rowOff>
    </xdr:from>
    <xdr:to>
      <xdr:col>15</xdr:col>
      <xdr:colOff>50800</xdr:colOff>
      <xdr:row>35</xdr:row>
      <xdr:rowOff>165036</xdr:rowOff>
    </xdr:to>
    <xdr:cxnSp macro="">
      <xdr:nvCxnSpPr>
        <xdr:cNvPr id="67" name="直線コネクタ 66"/>
        <xdr:cNvCxnSpPr/>
      </xdr:nvCxnSpPr>
      <xdr:spPr>
        <a:xfrm flipV="1">
          <a:off x="2019300" y="614864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165036</xdr:rowOff>
    </xdr:from>
    <xdr:to>
      <xdr:col>10</xdr:col>
      <xdr:colOff>114300</xdr:colOff>
      <xdr:row>36</xdr:row>
      <xdr:rowOff>2349</xdr:rowOff>
    </xdr:to>
    <xdr:cxnSp macro="">
      <xdr:nvCxnSpPr>
        <xdr:cNvPr id="70" name="直線コネクタ 69"/>
        <xdr:cNvCxnSpPr/>
      </xdr:nvCxnSpPr>
      <xdr:spPr>
        <a:xfrm flipV="1">
          <a:off x="1130300" y="616578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60134</xdr:rowOff>
    </xdr:from>
    <xdr:to>
      <xdr:col>24</xdr:col>
      <xdr:colOff>114300</xdr:colOff>
      <xdr:row>35</xdr:row>
      <xdr:rowOff>161734</xdr:rowOff>
    </xdr:to>
    <xdr:sp macro="" textlink="">
      <xdr:nvSpPr>
        <xdr:cNvPr id="80" name="楕円 79"/>
        <xdr:cNvSpPr/>
      </xdr:nvSpPr>
      <xdr:spPr>
        <a:xfrm>
          <a:off x="45847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83011</xdr:rowOff>
    </xdr:from>
    <xdr:ext cx="469744" cy="259045"/>
    <xdr:sp macro="" textlink="">
      <xdr:nvSpPr>
        <xdr:cNvPr id="81" name="議会費該当値テキスト"/>
        <xdr:cNvSpPr txBox="1"/>
      </xdr:nvSpPr>
      <xdr:spPr>
        <a:xfrm>
          <a:off x="4686300" y="591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80518</xdr:rowOff>
    </xdr:from>
    <xdr:to>
      <xdr:col>20</xdr:col>
      <xdr:colOff>38100</xdr:colOff>
      <xdr:row>36</xdr:row>
      <xdr:rowOff>10668</xdr:rowOff>
    </xdr:to>
    <xdr:sp macro="" textlink="">
      <xdr:nvSpPr>
        <xdr:cNvPr id="82" name="楕円 81"/>
        <xdr:cNvSpPr/>
      </xdr:nvSpPr>
      <xdr:spPr>
        <a:xfrm>
          <a:off x="3746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27195</xdr:rowOff>
    </xdr:from>
    <xdr:ext cx="469744" cy="259045"/>
    <xdr:sp macro="" textlink="">
      <xdr:nvSpPr>
        <xdr:cNvPr id="83" name="テキスト ボックス 82"/>
        <xdr:cNvSpPr txBox="1"/>
      </xdr:nvSpPr>
      <xdr:spPr>
        <a:xfrm>
          <a:off x="3562428"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97091</xdr:rowOff>
    </xdr:from>
    <xdr:to>
      <xdr:col>15</xdr:col>
      <xdr:colOff>101600</xdr:colOff>
      <xdr:row>36</xdr:row>
      <xdr:rowOff>27241</xdr:rowOff>
    </xdr:to>
    <xdr:sp macro="" textlink="">
      <xdr:nvSpPr>
        <xdr:cNvPr id="84" name="楕円 83"/>
        <xdr:cNvSpPr/>
      </xdr:nvSpPr>
      <xdr:spPr>
        <a:xfrm>
          <a:off x="2857500" y="6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43768</xdr:rowOff>
    </xdr:from>
    <xdr:ext cx="469744" cy="259045"/>
    <xdr:sp macro="" textlink="">
      <xdr:nvSpPr>
        <xdr:cNvPr id="85" name="テキスト ボックス 84"/>
        <xdr:cNvSpPr txBox="1"/>
      </xdr:nvSpPr>
      <xdr:spPr>
        <a:xfrm>
          <a:off x="2673428" y="58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114236</xdr:rowOff>
    </xdr:from>
    <xdr:to>
      <xdr:col>10</xdr:col>
      <xdr:colOff>165100</xdr:colOff>
      <xdr:row>36</xdr:row>
      <xdr:rowOff>44386</xdr:rowOff>
    </xdr:to>
    <xdr:sp macro="" textlink="">
      <xdr:nvSpPr>
        <xdr:cNvPr id="86" name="楕円 85"/>
        <xdr:cNvSpPr/>
      </xdr:nvSpPr>
      <xdr:spPr>
        <a:xfrm>
          <a:off x="1968500" y="6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35513</xdr:rowOff>
    </xdr:from>
    <xdr:ext cx="469744" cy="259045"/>
    <xdr:sp macro="" textlink="">
      <xdr:nvSpPr>
        <xdr:cNvPr id="87" name="テキスト ボックス 86"/>
        <xdr:cNvSpPr txBox="1"/>
      </xdr:nvSpPr>
      <xdr:spPr>
        <a:xfrm>
          <a:off x="1784428" y="62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122999</xdr:rowOff>
    </xdr:from>
    <xdr:to>
      <xdr:col>6</xdr:col>
      <xdr:colOff>38100</xdr:colOff>
      <xdr:row>36</xdr:row>
      <xdr:rowOff>53149</xdr:rowOff>
    </xdr:to>
    <xdr:sp macro="" textlink="">
      <xdr:nvSpPr>
        <xdr:cNvPr id="88" name="楕円 87"/>
        <xdr:cNvSpPr/>
      </xdr:nvSpPr>
      <xdr:spPr>
        <a:xfrm>
          <a:off x="10795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44276</xdr:rowOff>
    </xdr:from>
    <xdr:ext cx="469744" cy="259045"/>
    <xdr:sp macro="" textlink="">
      <xdr:nvSpPr>
        <xdr:cNvPr id="89" name="テキスト ボックス 88"/>
        <xdr:cNvSpPr txBox="1"/>
      </xdr:nvSpPr>
      <xdr:spPr>
        <a:xfrm>
          <a:off x="895428" y="62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134152</xdr:rowOff>
    </xdr:from>
    <xdr:to>
      <xdr:col>24</xdr:col>
      <xdr:colOff>63500</xdr:colOff>
      <xdr:row>55</xdr:row>
      <xdr:rowOff>148349</xdr:rowOff>
    </xdr:to>
    <xdr:cxnSp macro="">
      <xdr:nvCxnSpPr>
        <xdr:cNvPr id="119" name="直線コネクタ 118"/>
        <xdr:cNvCxnSpPr/>
      </xdr:nvCxnSpPr>
      <xdr:spPr>
        <a:xfrm flipV="1">
          <a:off x="3797300" y="8878102"/>
          <a:ext cx="838200" cy="69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88540</xdr:rowOff>
    </xdr:from>
    <xdr:to>
      <xdr:col>19</xdr:col>
      <xdr:colOff>177800</xdr:colOff>
      <xdr:row>55</xdr:row>
      <xdr:rowOff>148349</xdr:rowOff>
    </xdr:to>
    <xdr:cxnSp macro="">
      <xdr:nvCxnSpPr>
        <xdr:cNvPr id="122" name="直線コネクタ 121"/>
        <xdr:cNvCxnSpPr/>
      </xdr:nvCxnSpPr>
      <xdr:spPr>
        <a:xfrm>
          <a:off x="2908300" y="9003940"/>
          <a:ext cx="889000" cy="57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38730</xdr:rowOff>
    </xdr:from>
    <xdr:ext cx="599010" cy="259045"/>
    <xdr:sp macro="" textlink="">
      <xdr:nvSpPr>
        <xdr:cNvPr id="124" name="テキスト ボックス 123"/>
        <xdr:cNvSpPr txBox="1"/>
      </xdr:nvSpPr>
      <xdr:spPr>
        <a:xfrm>
          <a:off x="3497795" y="96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88540</xdr:rowOff>
    </xdr:from>
    <xdr:to>
      <xdr:col>15</xdr:col>
      <xdr:colOff>50800</xdr:colOff>
      <xdr:row>56</xdr:row>
      <xdr:rowOff>150627</xdr:rowOff>
    </xdr:to>
    <xdr:cxnSp macro="">
      <xdr:nvCxnSpPr>
        <xdr:cNvPr id="125" name="直線コネクタ 124"/>
        <xdr:cNvCxnSpPr/>
      </xdr:nvCxnSpPr>
      <xdr:spPr>
        <a:xfrm flipV="1">
          <a:off x="2019300" y="9003940"/>
          <a:ext cx="889000" cy="7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150627</xdr:rowOff>
    </xdr:from>
    <xdr:to>
      <xdr:col>10</xdr:col>
      <xdr:colOff>114300</xdr:colOff>
      <xdr:row>57</xdr:row>
      <xdr:rowOff>141491</xdr:rowOff>
    </xdr:to>
    <xdr:cxnSp macro="">
      <xdr:nvCxnSpPr>
        <xdr:cNvPr id="128" name="直線コネクタ 127"/>
        <xdr:cNvCxnSpPr/>
      </xdr:nvCxnSpPr>
      <xdr:spPr>
        <a:xfrm flipV="1">
          <a:off x="1130300" y="9751827"/>
          <a:ext cx="889000" cy="16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83352</xdr:rowOff>
    </xdr:from>
    <xdr:to>
      <xdr:col>24</xdr:col>
      <xdr:colOff>114300</xdr:colOff>
      <xdr:row>52</xdr:row>
      <xdr:rowOff>13502</xdr:rowOff>
    </xdr:to>
    <xdr:sp macro="" textlink="">
      <xdr:nvSpPr>
        <xdr:cNvPr id="138" name="楕円 137"/>
        <xdr:cNvSpPr/>
      </xdr:nvSpPr>
      <xdr:spPr>
        <a:xfrm>
          <a:off x="4584700" y="882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106229</xdr:rowOff>
    </xdr:from>
    <xdr:ext cx="599010" cy="259045"/>
    <xdr:sp macro="" textlink="">
      <xdr:nvSpPr>
        <xdr:cNvPr id="139" name="総務費該当値テキスト"/>
        <xdr:cNvSpPr txBox="1"/>
      </xdr:nvSpPr>
      <xdr:spPr>
        <a:xfrm>
          <a:off x="4686300" y="867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97549</xdr:rowOff>
    </xdr:from>
    <xdr:to>
      <xdr:col>20</xdr:col>
      <xdr:colOff>38100</xdr:colOff>
      <xdr:row>56</xdr:row>
      <xdr:rowOff>27699</xdr:rowOff>
    </xdr:to>
    <xdr:sp macro="" textlink="">
      <xdr:nvSpPr>
        <xdr:cNvPr id="140" name="楕円 139"/>
        <xdr:cNvSpPr/>
      </xdr:nvSpPr>
      <xdr:spPr>
        <a:xfrm>
          <a:off x="3746500" y="95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44226</xdr:rowOff>
    </xdr:from>
    <xdr:ext cx="599010" cy="259045"/>
    <xdr:sp macro="" textlink="">
      <xdr:nvSpPr>
        <xdr:cNvPr id="141" name="テキスト ボックス 140"/>
        <xdr:cNvSpPr txBox="1"/>
      </xdr:nvSpPr>
      <xdr:spPr>
        <a:xfrm>
          <a:off x="3497795" y="93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37740</xdr:rowOff>
    </xdr:from>
    <xdr:to>
      <xdr:col>15</xdr:col>
      <xdr:colOff>101600</xdr:colOff>
      <xdr:row>52</xdr:row>
      <xdr:rowOff>139340</xdr:rowOff>
    </xdr:to>
    <xdr:sp macro="" textlink="">
      <xdr:nvSpPr>
        <xdr:cNvPr id="142" name="楕円 141"/>
        <xdr:cNvSpPr/>
      </xdr:nvSpPr>
      <xdr:spPr>
        <a:xfrm>
          <a:off x="2857500" y="89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130467</xdr:rowOff>
    </xdr:from>
    <xdr:ext cx="599010" cy="259045"/>
    <xdr:sp macro="" textlink="">
      <xdr:nvSpPr>
        <xdr:cNvPr id="143" name="テキスト ボックス 142"/>
        <xdr:cNvSpPr txBox="1"/>
      </xdr:nvSpPr>
      <xdr:spPr>
        <a:xfrm>
          <a:off x="2608795" y="90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99827</xdr:rowOff>
    </xdr:from>
    <xdr:to>
      <xdr:col>10</xdr:col>
      <xdr:colOff>165100</xdr:colOff>
      <xdr:row>57</xdr:row>
      <xdr:rowOff>29977</xdr:rowOff>
    </xdr:to>
    <xdr:sp macro="" textlink="">
      <xdr:nvSpPr>
        <xdr:cNvPr id="144" name="楕円 143"/>
        <xdr:cNvSpPr/>
      </xdr:nvSpPr>
      <xdr:spPr>
        <a:xfrm>
          <a:off x="1968500" y="97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21104</xdr:rowOff>
    </xdr:from>
    <xdr:ext cx="599010" cy="259045"/>
    <xdr:sp macro="" textlink="">
      <xdr:nvSpPr>
        <xdr:cNvPr id="145" name="テキスト ボックス 144"/>
        <xdr:cNvSpPr txBox="1"/>
      </xdr:nvSpPr>
      <xdr:spPr>
        <a:xfrm>
          <a:off x="1719795" y="979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90691</xdr:rowOff>
    </xdr:from>
    <xdr:to>
      <xdr:col>6</xdr:col>
      <xdr:colOff>38100</xdr:colOff>
      <xdr:row>58</xdr:row>
      <xdr:rowOff>20841</xdr:rowOff>
    </xdr:to>
    <xdr:sp macro="" textlink="">
      <xdr:nvSpPr>
        <xdr:cNvPr id="146" name="楕円 145"/>
        <xdr:cNvSpPr/>
      </xdr:nvSpPr>
      <xdr:spPr>
        <a:xfrm>
          <a:off x="1079500" y="98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11968</xdr:rowOff>
    </xdr:from>
    <xdr:ext cx="534377" cy="259045"/>
    <xdr:sp macro="" textlink="">
      <xdr:nvSpPr>
        <xdr:cNvPr id="147" name="テキスト ボックス 146"/>
        <xdr:cNvSpPr txBox="1"/>
      </xdr:nvSpPr>
      <xdr:spPr>
        <a:xfrm>
          <a:off x="863111" y="99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79317</xdr:rowOff>
    </xdr:from>
    <xdr:to>
      <xdr:col>24</xdr:col>
      <xdr:colOff>63500</xdr:colOff>
      <xdr:row>74</xdr:row>
      <xdr:rowOff>6328</xdr:rowOff>
    </xdr:to>
    <xdr:cxnSp macro="">
      <xdr:nvCxnSpPr>
        <xdr:cNvPr id="179" name="直線コネクタ 178"/>
        <xdr:cNvCxnSpPr/>
      </xdr:nvCxnSpPr>
      <xdr:spPr>
        <a:xfrm>
          <a:off x="3797300" y="12595167"/>
          <a:ext cx="8382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80" name="民生費平均値テキスト"/>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79317</xdr:rowOff>
    </xdr:from>
    <xdr:to>
      <xdr:col>19</xdr:col>
      <xdr:colOff>177800</xdr:colOff>
      <xdr:row>75</xdr:row>
      <xdr:rowOff>53126</xdr:rowOff>
    </xdr:to>
    <xdr:cxnSp macro="">
      <xdr:nvCxnSpPr>
        <xdr:cNvPr id="182" name="直線コネクタ 181"/>
        <xdr:cNvCxnSpPr/>
      </xdr:nvCxnSpPr>
      <xdr:spPr>
        <a:xfrm flipV="1">
          <a:off x="2908300" y="12595167"/>
          <a:ext cx="889000" cy="3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4" name="テキスト ボックス 183"/>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53126</xdr:rowOff>
    </xdr:from>
    <xdr:to>
      <xdr:col>15</xdr:col>
      <xdr:colOff>50800</xdr:colOff>
      <xdr:row>75</xdr:row>
      <xdr:rowOff>120432</xdr:rowOff>
    </xdr:to>
    <xdr:cxnSp macro="">
      <xdr:nvCxnSpPr>
        <xdr:cNvPr id="185" name="直線コネクタ 184"/>
        <xdr:cNvCxnSpPr/>
      </xdr:nvCxnSpPr>
      <xdr:spPr>
        <a:xfrm flipV="1">
          <a:off x="2019300" y="12911876"/>
          <a:ext cx="889000" cy="6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7" name="テキスト ボックス 186"/>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120432</xdr:rowOff>
    </xdr:from>
    <xdr:to>
      <xdr:col>10</xdr:col>
      <xdr:colOff>114300</xdr:colOff>
      <xdr:row>75</xdr:row>
      <xdr:rowOff>126648</xdr:rowOff>
    </xdr:to>
    <xdr:cxnSp macro="">
      <xdr:nvCxnSpPr>
        <xdr:cNvPr id="188" name="直線コネクタ 187"/>
        <xdr:cNvCxnSpPr/>
      </xdr:nvCxnSpPr>
      <xdr:spPr>
        <a:xfrm flipV="1">
          <a:off x="1130300" y="12979182"/>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90" name="テキスト ボックス 189"/>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92" name="テキスト ボックス 191"/>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126978</xdr:rowOff>
    </xdr:from>
    <xdr:to>
      <xdr:col>24</xdr:col>
      <xdr:colOff>114300</xdr:colOff>
      <xdr:row>74</xdr:row>
      <xdr:rowOff>57128</xdr:rowOff>
    </xdr:to>
    <xdr:sp macro="" textlink="">
      <xdr:nvSpPr>
        <xdr:cNvPr id="198" name="楕円 197"/>
        <xdr:cNvSpPr/>
      </xdr:nvSpPr>
      <xdr:spPr>
        <a:xfrm>
          <a:off x="4584700" y="126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149855</xdr:rowOff>
    </xdr:from>
    <xdr:ext cx="599010" cy="259045"/>
    <xdr:sp macro="" textlink="">
      <xdr:nvSpPr>
        <xdr:cNvPr id="199" name="民生費該当値テキスト"/>
        <xdr:cNvSpPr txBox="1"/>
      </xdr:nvSpPr>
      <xdr:spPr>
        <a:xfrm>
          <a:off x="4686300" y="1249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28517</xdr:rowOff>
    </xdr:from>
    <xdr:to>
      <xdr:col>20</xdr:col>
      <xdr:colOff>38100</xdr:colOff>
      <xdr:row>73</xdr:row>
      <xdr:rowOff>130117</xdr:rowOff>
    </xdr:to>
    <xdr:sp macro="" textlink="">
      <xdr:nvSpPr>
        <xdr:cNvPr id="200" name="楕円 199"/>
        <xdr:cNvSpPr/>
      </xdr:nvSpPr>
      <xdr:spPr>
        <a:xfrm>
          <a:off x="3746500" y="125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146644</xdr:rowOff>
    </xdr:from>
    <xdr:ext cx="599010" cy="259045"/>
    <xdr:sp macro="" textlink="">
      <xdr:nvSpPr>
        <xdr:cNvPr id="201" name="テキスト ボックス 200"/>
        <xdr:cNvSpPr txBox="1"/>
      </xdr:nvSpPr>
      <xdr:spPr>
        <a:xfrm>
          <a:off x="3497795" y="1231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2326</xdr:rowOff>
    </xdr:from>
    <xdr:to>
      <xdr:col>15</xdr:col>
      <xdr:colOff>101600</xdr:colOff>
      <xdr:row>75</xdr:row>
      <xdr:rowOff>103926</xdr:rowOff>
    </xdr:to>
    <xdr:sp macro="" textlink="">
      <xdr:nvSpPr>
        <xdr:cNvPr id="202" name="楕円 201"/>
        <xdr:cNvSpPr/>
      </xdr:nvSpPr>
      <xdr:spPr>
        <a:xfrm>
          <a:off x="2857500" y="128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120453</xdr:rowOff>
    </xdr:from>
    <xdr:ext cx="599010" cy="259045"/>
    <xdr:sp macro="" textlink="">
      <xdr:nvSpPr>
        <xdr:cNvPr id="203" name="テキスト ボックス 202"/>
        <xdr:cNvSpPr txBox="1"/>
      </xdr:nvSpPr>
      <xdr:spPr>
        <a:xfrm>
          <a:off x="2608795" y="1263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69632</xdr:rowOff>
    </xdr:from>
    <xdr:to>
      <xdr:col>10</xdr:col>
      <xdr:colOff>165100</xdr:colOff>
      <xdr:row>75</xdr:row>
      <xdr:rowOff>171233</xdr:rowOff>
    </xdr:to>
    <xdr:sp macro="" textlink="">
      <xdr:nvSpPr>
        <xdr:cNvPr id="204" name="楕円 203"/>
        <xdr:cNvSpPr/>
      </xdr:nvSpPr>
      <xdr:spPr>
        <a:xfrm>
          <a:off x="1968500" y="12928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16309</xdr:rowOff>
    </xdr:from>
    <xdr:ext cx="599010" cy="259045"/>
    <xdr:sp macro="" textlink="">
      <xdr:nvSpPr>
        <xdr:cNvPr id="205" name="テキスト ボックス 204"/>
        <xdr:cNvSpPr txBox="1"/>
      </xdr:nvSpPr>
      <xdr:spPr>
        <a:xfrm>
          <a:off x="1719795" y="1270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75848</xdr:rowOff>
    </xdr:from>
    <xdr:to>
      <xdr:col>6</xdr:col>
      <xdr:colOff>38100</xdr:colOff>
      <xdr:row>76</xdr:row>
      <xdr:rowOff>5998</xdr:rowOff>
    </xdr:to>
    <xdr:sp macro="" textlink="">
      <xdr:nvSpPr>
        <xdr:cNvPr id="206" name="楕円 205"/>
        <xdr:cNvSpPr/>
      </xdr:nvSpPr>
      <xdr:spPr>
        <a:xfrm>
          <a:off x="1079500" y="129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22525</xdr:rowOff>
    </xdr:from>
    <xdr:ext cx="599010" cy="259045"/>
    <xdr:sp macro="" textlink="">
      <xdr:nvSpPr>
        <xdr:cNvPr id="207" name="テキスト ボックス 206"/>
        <xdr:cNvSpPr txBox="1"/>
      </xdr:nvSpPr>
      <xdr:spPr>
        <a:xfrm>
          <a:off x="830795" y="1270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167932</xdr:rowOff>
    </xdr:from>
    <xdr:to>
      <xdr:col>24</xdr:col>
      <xdr:colOff>63500</xdr:colOff>
      <xdr:row>96</xdr:row>
      <xdr:rowOff>4254</xdr:rowOff>
    </xdr:to>
    <xdr:cxnSp macro="">
      <xdr:nvCxnSpPr>
        <xdr:cNvPr id="235" name="直線コネクタ 234"/>
        <xdr:cNvCxnSpPr/>
      </xdr:nvCxnSpPr>
      <xdr:spPr>
        <a:xfrm>
          <a:off x="3797300" y="1645568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167932</xdr:rowOff>
    </xdr:from>
    <xdr:to>
      <xdr:col>19</xdr:col>
      <xdr:colOff>177800</xdr:colOff>
      <xdr:row>97</xdr:row>
      <xdr:rowOff>34773</xdr:rowOff>
    </xdr:to>
    <xdr:cxnSp macro="">
      <xdr:nvCxnSpPr>
        <xdr:cNvPr id="238" name="直線コネクタ 237"/>
        <xdr:cNvCxnSpPr/>
      </xdr:nvCxnSpPr>
      <xdr:spPr>
        <a:xfrm flipV="1">
          <a:off x="2908300" y="16455682"/>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34773</xdr:rowOff>
    </xdr:from>
    <xdr:to>
      <xdr:col>15</xdr:col>
      <xdr:colOff>50800</xdr:colOff>
      <xdr:row>97</xdr:row>
      <xdr:rowOff>106964</xdr:rowOff>
    </xdr:to>
    <xdr:cxnSp macro="">
      <xdr:nvCxnSpPr>
        <xdr:cNvPr id="241" name="直線コネクタ 240"/>
        <xdr:cNvCxnSpPr/>
      </xdr:nvCxnSpPr>
      <xdr:spPr>
        <a:xfrm flipV="1">
          <a:off x="2019300" y="16665423"/>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106964</xdr:rowOff>
    </xdr:from>
    <xdr:to>
      <xdr:col>10</xdr:col>
      <xdr:colOff>114300</xdr:colOff>
      <xdr:row>97</xdr:row>
      <xdr:rowOff>141872</xdr:rowOff>
    </xdr:to>
    <xdr:cxnSp macro="">
      <xdr:nvCxnSpPr>
        <xdr:cNvPr id="244" name="直線コネクタ 243"/>
        <xdr:cNvCxnSpPr/>
      </xdr:nvCxnSpPr>
      <xdr:spPr>
        <a:xfrm flipV="1">
          <a:off x="1130300" y="16737614"/>
          <a:ext cx="889000" cy="3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124904</xdr:rowOff>
    </xdr:from>
    <xdr:to>
      <xdr:col>24</xdr:col>
      <xdr:colOff>114300</xdr:colOff>
      <xdr:row>96</xdr:row>
      <xdr:rowOff>55054</xdr:rowOff>
    </xdr:to>
    <xdr:sp macro="" textlink="">
      <xdr:nvSpPr>
        <xdr:cNvPr id="254" name="楕円 253"/>
        <xdr:cNvSpPr/>
      </xdr:nvSpPr>
      <xdr:spPr>
        <a:xfrm>
          <a:off x="4584700" y="16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103331</xdr:rowOff>
    </xdr:from>
    <xdr:ext cx="534377" cy="259045"/>
    <xdr:sp macro="" textlink="">
      <xdr:nvSpPr>
        <xdr:cNvPr id="255" name="衛生費該当値テキスト"/>
        <xdr:cNvSpPr txBox="1"/>
      </xdr:nvSpPr>
      <xdr:spPr>
        <a:xfrm>
          <a:off x="4686300" y="163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117132</xdr:rowOff>
    </xdr:from>
    <xdr:to>
      <xdr:col>20</xdr:col>
      <xdr:colOff>38100</xdr:colOff>
      <xdr:row>96</xdr:row>
      <xdr:rowOff>47282</xdr:rowOff>
    </xdr:to>
    <xdr:sp macro="" textlink="">
      <xdr:nvSpPr>
        <xdr:cNvPr id="256" name="楕円 255"/>
        <xdr:cNvSpPr/>
      </xdr:nvSpPr>
      <xdr:spPr>
        <a:xfrm>
          <a:off x="3746500" y="164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38409</xdr:rowOff>
    </xdr:from>
    <xdr:ext cx="534377" cy="259045"/>
    <xdr:sp macro="" textlink="">
      <xdr:nvSpPr>
        <xdr:cNvPr id="257" name="テキスト ボックス 256"/>
        <xdr:cNvSpPr txBox="1"/>
      </xdr:nvSpPr>
      <xdr:spPr>
        <a:xfrm>
          <a:off x="3530111" y="164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155423</xdr:rowOff>
    </xdr:from>
    <xdr:to>
      <xdr:col>15</xdr:col>
      <xdr:colOff>101600</xdr:colOff>
      <xdr:row>97</xdr:row>
      <xdr:rowOff>85573</xdr:rowOff>
    </xdr:to>
    <xdr:sp macro="" textlink="">
      <xdr:nvSpPr>
        <xdr:cNvPr id="258" name="楕円 257"/>
        <xdr:cNvSpPr/>
      </xdr:nvSpPr>
      <xdr:spPr>
        <a:xfrm>
          <a:off x="2857500" y="16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76700</xdr:rowOff>
    </xdr:from>
    <xdr:ext cx="534377" cy="259045"/>
    <xdr:sp macro="" textlink="">
      <xdr:nvSpPr>
        <xdr:cNvPr id="259" name="テキスト ボックス 258"/>
        <xdr:cNvSpPr txBox="1"/>
      </xdr:nvSpPr>
      <xdr:spPr>
        <a:xfrm>
          <a:off x="2641111"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56164</xdr:rowOff>
    </xdr:from>
    <xdr:to>
      <xdr:col>10</xdr:col>
      <xdr:colOff>165100</xdr:colOff>
      <xdr:row>97</xdr:row>
      <xdr:rowOff>157764</xdr:rowOff>
    </xdr:to>
    <xdr:sp macro="" textlink="">
      <xdr:nvSpPr>
        <xdr:cNvPr id="260" name="楕円 259"/>
        <xdr:cNvSpPr/>
      </xdr:nvSpPr>
      <xdr:spPr>
        <a:xfrm>
          <a:off x="1968500" y="166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148891</xdr:rowOff>
    </xdr:from>
    <xdr:ext cx="534377" cy="259045"/>
    <xdr:sp macro="" textlink="">
      <xdr:nvSpPr>
        <xdr:cNvPr id="261" name="テキスト ボックス 260"/>
        <xdr:cNvSpPr txBox="1"/>
      </xdr:nvSpPr>
      <xdr:spPr>
        <a:xfrm>
          <a:off x="1752111" y="1677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91072</xdr:rowOff>
    </xdr:from>
    <xdr:to>
      <xdr:col>6</xdr:col>
      <xdr:colOff>38100</xdr:colOff>
      <xdr:row>98</xdr:row>
      <xdr:rowOff>21222</xdr:rowOff>
    </xdr:to>
    <xdr:sp macro="" textlink="">
      <xdr:nvSpPr>
        <xdr:cNvPr id="262" name="楕円 261"/>
        <xdr:cNvSpPr/>
      </xdr:nvSpPr>
      <xdr:spPr>
        <a:xfrm>
          <a:off x="1079500" y="167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12349</xdr:rowOff>
    </xdr:from>
    <xdr:ext cx="534377" cy="259045"/>
    <xdr:sp macro="" textlink="">
      <xdr:nvSpPr>
        <xdr:cNvPr id="263" name="テキスト ボックス 262"/>
        <xdr:cNvSpPr txBox="1"/>
      </xdr:nvSpPr>
      <xdr:spPr>
        <a:xfrm>
          <a:off x="863111" y="168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95286</xdr:rowOff>
    </xdr:from>
    <xdr:to>
      <xdr:col>55</xdr:col>
      <xdr:colOff>0</xdr:colOff>
      <xdr:row>39</xdr:row>
      <xdr:rowOff>98878</xdr:rowOff>
    </xdr:to>
    <xdr:cxnSp macro="">
      <xdr:nvCxnSpPr>
        <xdr:cNvPr id="294" name="直線コネクタ 293"/>
        <xdr:cNvCxnSpPr/>
      </xdr:nvCxnSpPr>
      <xdr:spPr>
        <a:xfrm>
          <a:off x="9639300" y="6781836"/>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46790</xdr:rowOff>
    </xdr:from>
    <xdr:to>
      <xdr:col>50</xdr:col>
      <xdr:colOff>114300</xdr:colOff>
      <xdr:row>39</xdr:row>
      <xdr:rowOff>95286</xdr:rowOff>
    </xdr:to>
    <xdr:cxnSp macro="">
      <xdr:nvCxnSpPr>
        <xdr:cNvPr id="297" name="直線コネクタ 296"/>
        <xdr:cNvCxnSpPr/>
      </xdr:nvCxnSpPr>
      <xdr:spPr>
        <a:xfrm>
          <a:off x="8750300" y="6733340"/>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46790</xdr:rowOff>
    </xdr:from>
    <xdr:to>
      <xdr:col>45</xdr:col>
      <xdr:colOff>177800</xdr:colOff>
      <xdr:row>39</xdr:row>
      <xdr:rowOff>98715</xdr:rowOff>
    </xdr:to>
    <xdr:cxnSp macro="">
      <xdr:nvCxnSpPr>
        <xdr:cNvPr id="300" name="直線コネクタ 299"/>
        <xdr:cNvCxnSpPr/>
      </xdr:nvCxnSpPr>
      <xdr:spPr>
        <a:xfrm flipV="1">
          <a:off x="7861300" y="6733340"/>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2" name="テキスト ボックス 301"/>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98715</xdr:rowOff>
    </xdr:from>
    <xdr:to>
      <xdr:col>41</xdr:col>
      <xdr:colOff>50800</xdr:colOff>
      <xdr:row>39</xdr:row>
      <xdr:rowOff>98715</xdr:rowOff>
    </xdr:to>
    <xdr:cxnSp macro="">
      <xdr:nvCxnSpPr>
        <xdr:cNvPr id="303" name="直線コネクタ 302"/>
        <xdr:cNvCxnSpPr/>
      </xdr:nvCxnSpPr>
      <xdr:spPr>
        <a:xfrm>
          <a:off x="6972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44486</xdr:rowOff>
    </xdr:from>
    <xdr:to>
      <xdr:col>50</xdr:col>
      <xdr:colOff>165100</xdr:colOff>
      <xdr:row>39</xdr:row>
      <xdr:rowOff>146086</xdr:rowOff>
    </xdr:to>
    <xdr:sp macro="" textlink="">
      <xdr:nvSpPr>
        <xdr:cNvPr id="315" name="楕円 314"/>
        <xdr:cNvSpPr/>
      </xdr:nvSpPr>
      <xdr:spPr>
        <a:xfrm>
          <a:off x="9588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137213</xdr:rowOff>
    </xdr:from>
    <xdr:ext cx="313932" cy="259045"/>
    <xdr:sp macro="" textlink="">
      <xdr:nvSpPr>
        <xdr:cNvPr id="316" name="テキスト ボックス 315"/>
        <xdr:cNvSpPr txBox="1"/>
      </xdr:nvSpPr>
      <xdr:spPr>
        <a:xfrm>
          <a:off x="9482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167440</xdr:rowOff>
    </xdr:from>
    <xdr:to>
      <xdr:col>46</xdr:col>
      <xdr:colOff>38100</xdr:colOff>
      <xdr:row>39</xdr:row>
      <xdr:rowOff>97590</xdr:rowOff>
    </xdr:to>
    <xdr:sp macro="" textlink="">
      <xdr:nvSpPr>
        <xdr:cNvPr id="317" name="楕円 316"/>
        <xdr:cNvSpPr/>
      </xdr:nvSpPr>
      <xdr:spPr>
        <a:xfrm>
          <a:off x="8699500" y="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88717</xdr:rowOff>
    </xdr:from>
    <xdr:ext cx="378565" cy="259045"/>
    <xdr:sp macro="" textlink="">
      <xdr:nvSpPr>
        <xdr:cNvPr id="318" name="テキスト ボックス 317"/>
        <xdr:cNvSpPr txBox="1"/>
      </xdr:nvSpPr>
      <xdr:spPr>
        <a:xfrm>
          <a:off x="8561017" y="67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47915</xdr:rowOff>
    </xdr:from>
    <xdr:to>
      <xdr:col>41</xdr:col>
      <xdr:colOff>101600</xdr:colOff>
      <xdr:row>39</xdr:row>
      <xdr:rowOff>149515</xdr:rowOff>
    </xdr:to>
    <xdr:sp macro="" textlink="">
      <xdr:nvSpPr>
        <xdr:cNvPr id="319" name="楕円 318"/>
        <xdr:cNvSpPr/>
      </xdr:nvSpPr>
      <xdr:spPr>
        <a:xfrm>
          <a:off x="7810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140642</xdr:rowOff>
    </xdr:from>
    <xdr:ext cx="249299" cy="259045"/>
    <xdr:sp macro="" textlink="">
      <xdr:nvSpPr>
        <xdr:cNvPr id="320" name="テキスト ボックス 319"/>
        <xdr:cNvSpPr txBox="1"/>
      </xdr:nvSpPr>
      <xdr:spPr>
        <a:xfrm>
          <a:off x="7736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47915</xdr:rowOff>
    </xdr:from>
    <xdr:to>
      <xdr:col>36</xdr:col>
      <xdr:colOff>165100</xdr:colOff>
      <xdr:row>39</xdr:row>
      <xdr:rowOff>149515</xdr:rowOff>
    </xdr:to>
    <xdr:sp macro="" textlink="">
      <xdr:nvSpPr>
        <xdr:cNvPr id="321" name="楕円 320"/>
        <xdr:cNvSpPr/>
      </xdr:nvSpPr>
      <xdr:spPr>
        <a:xfrm>
          <a:off x="692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140642</xdr:rowOff>
    </xdr:from>
    <xdr:ext cx="249299" cy="259045"/>
    <xdr:sp macro="" textlink="">
      <xdr:nvSpPr>
        <xdr:cNvPr id="322" name="テキスト ボックス 321"/>
        <xdr:cNvSpPr txBox="1"/>
      </xdr:nvSpPr>
      <xdr:spPr>
        <a:xfrm>
          <a:off x="6847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32601</xdr:rowOff>
    </xdr:from>
    <xdr:to>
      <xdr:col>55</xdr:col>
      <xdr:colOff>0</xdr:colOff>
      <xdr:row>56</xdr:row>
      <xdr:rowOff>50794</xdr:rowOff>
    </xdr:to>
    <xdr:cxnSp macro="">
      <xdr:nvCxnSpPr>
        <xdr:cNvPr id="351" name="直線コネクタ 350"/>
        <xdr:cNvCxnSpPr/>
      </xdr:nvCxnSpPr>
      <xdr:spPr>
        <a:xfrm flipV="1">
          <a:off x="9639300" y="9633801"/>
          <a:ext cx="8382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52" name="農林水産業費平均値テキスト"/>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33439</xdr:rowOff>
    </xdr:from>
    <xdr:to>
      <xdr:col>50</xdr:col>
      <xdr:colOff>114300</xdr:colOff>
      <xdr:row>56</xdr:row>
      <xdr:rowOff>50794</xdr:rowOff>
    </xdr:to>
    <xdr:cxnSp macro="">
      <xdr:nvCxnSpPr>
        <xdr:cNvPr id="354" name="直線コネクタ 353"/>
        <xdr:cNvCxnSpPr/>
      </xdr:nvCxnSpPr>
      <xdr:spPr>
        <a:xfrm>
          <a:off x="8750300" y="9634639"/>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6" name="テキスト ボックス 355"/>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31324</xdr:rowOff>
    </xdr:from>
    <xdr:to>
      <xdr:col>45</xdr:col>
      <xdr:colOff>177800</xdr:colOff>
      <xdr:row>56</xdr:row>
      <xdr:rowOff>33439</xdr:rowOff>
    </xdr:to>
    <xdr:cxnSp macro="">
      <xdr:nvCxnSpPr>
        <xdr:cNvPr id="357" name="直線コネクタ 356"/>
        <xdr:cNvCxnSpPr/>
      </xdr:nvCxnSpPr>
      <xdr:spPr>
        <a:xfrm>
          <a:off x="7861300" y="9461074"/>
          <a:ext cx="889000" cy="17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9" name="テキスト ボックス 358"/>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31324</xdr:rowOff>
    </xdr:from>
    <xdr:to>
      <xdr:col>41</xdr:col>
      <xdr:colOff>50800</xdr:colOff>
      <xdr:row>55</xdr:row>
      <xdr:rowOff>129984</xdr:rowOff>
    </xdr:to>
    <xdr:cxnSp macro="">
      <xdr:nvCxnSpPr>
        <xdr:cNvPr id="360" name="直線コネクタ 359"/>
        <xdr:cNvCxnSpPr/>
      </xdr:nvCxnSpPr>
      <xdr:spPr>
        <a:xfrm flipV="1">
          <a:off x="6972300" y="9461074"/>
          <a:ext cx="889000" cy="9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4" name="テキスト ボックス 363"/>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153251</xdr:rowOff>
    </xdr:from>
    <xdr:to>
      <xdr:col>55</xdr:col>
      <xdr:colOff>50800</xdr:colOff>
      <xdr:row>56</xdr:row>
      <xdr:rowOff>83401</xdr:rowOff>
    </xdr:to>
    <xdr:sp macro="" textlink="">
      <xdr:nvSpPr>
        <xdr:cNvPr id="370" name="楕円 369"/>
        <xdr:cNvSpPr/>
      </xdr:nvSpPr>
      <xdr:spPr>
        <a:xfrm>
          <a:off x="10426700" y="95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131678</xdr:rowOff>
    </xdr:from>
    <xdr:ext cx="534377" cy="259045"/>
    <xdr:sp macro="" textlink="">
      <xdr:nvSpPr>
        <xdr:cNvPr id="371" name="農林水産業費該当値テキスト"/>
        <xdr:cNvSpPr txBox="1"/>
      </xdr:nvSpPr>
      <xdr:spPr>
        <a:xfrm>
          <a:off x="10528300" y="95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171444</xdr:rowOff>
    </xdr:from>
    <xdr:to>
      <xdr:col>50</xdr:col>
      <xdr:colOff>165100</xdr:colOff>
      <xdr:row>56</xdr:row>
      <xdr:rowOff>101594</xdr:rowOff>
    </xdr:to>
    <xdr:sp macro="" textlink="">
      <xdr:nvSpPr>
        <xdr:cNvPr id="372" name="楕円 371"/>
        <xdr:cNvSpPr/>
      </xdr:nvSpPr>
      <xdr:spPr>
        <a:xfrm>
          <a:off x="9588500" y="96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92721</xdr:rowOff>
    </xdr:from>
    <xdr:ext cx="534377" cy="259045"/>
    <xdr:sp macro="" textlink="">
      <xdr:nvSpPr>
        <xdr:cNvPr id="373" name="テキスト ボックス 372"/>
        <xdr:cNvSpPr txBox="1"/>
      </xdr:nvSpPr>
      <xdr:spPr>
        <a:xfrm>
          <a:off x="9372111" y="96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154089</xdr:rowOff>
    </xdr:from>
    <xdr:to>
      <xdr:col>46</xdr:col>
      <xdr:colOff>38100</xdr:colOff>
      <xdr:row>56</xdr:row>
      <xdr:rowOff>84239</xdr:rowOff>
    </xdr:to>
    <xdr:sp macro="" textlink="">
      <xdr:nvSpPr>
        <xdr:cNvPr id="374" name="楕円 373"/>
        <xdr:cNvSpPr/>
      </xdr:nvSpPr>
      <xdr:spPr>
        <a:xfrm>
          <a:off x="8699500" y="95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75366</xdr:rowOff>
    </xdr:from>
    <xdr:ext cx="534377" cy="259045"/>
    <xdr:sp macro="" textlink="">
      <xdr:nvSpPr>
        <xdr:cNvPr id="375" name="テキスト ボックス 374"/>
        <xdr:cNvSpPr txBox="1"/>
      </xdr:nvSpPr>
      <xdr:spPr>
        <a:xfrm>
          <a:off x="8483111" y="96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151974</xdr:rowOff>
    </xdr:from>
    <xdr:to>
      <xdr:col>41</xdr:col>
      <xdr:colOff>101600</xdr:colOff>
      <xdr:row>55</xdr:row>
      <xdr:rowOff>82124</xdr:rowOff>
    </xdr:to>
    <xdr:sp macro="" textlink="">
      <xdr:nvSpPr>
        <xdr:cNvPr id="376" name="楕円 375"/>
        <xdr:cNvSpPr/>
      </xdr:nvSpPr>
      <xdr:spPr>
        <a:xfrm>
          <a:off x="7810500" y="94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73251</xdr:rowOff>
    </xdr:from>
    <xdr:ext cx="534377" cy="259045"/>
    <xdr:sp macro="" textlink="">
      <xdr:nvSpPr>
        <xdr:cNvPr id="377" name="テキスト ボックス 376"/>
        <xdr:cNvSpPr txBox="1"/>
      </xdr:nvSpPr>
      <xdr:spPr>
        <a:xfrm>
          <a:off x="7594111" y="95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79184</xdr:rowOff>
    </xdr:from>
    <xdr:to>
      <xdr:col>36</xdr:col>
      <xdr:colOff>165100</xdr:colOff>
      <xdr:row>56</xdr:row>
      <xdr:rowOff>9334</xdr:rowOff>
    </xdr:to>
    <xdr:sp macro="" textlink="">
      <xdr:nvSpPr>
        <xdr:cNvPr id="378" name="楕円 377"/>
        <xdr:cNvSpPr/>
      </xdr:nvSpPr>
      <xdr:spPr>
        <a:xfrm>
          <a:off x="6921500" y="95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461</xdr:rowOff>
    </xdr:from>
    <xdr:ext cx="534377" cy="259045"/>
    <xdr:sp macro="" textlink="">
      <xdr:nvSpPr>
        <xdr:cNvPr id="379" name="テキスト ボックス 378"/>
        <xdr:cNvSpPr txBox="1"/>
      </xdr:nvSpPr>
      <xdr:spPr>
        <a:xfrm>
          <a:off x="6705111" y="96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5398</xdr:rowOff>
    </xdr:from>
    <xdr:to>
      <xdr:col>55</xdr:col>
      <xdr:colOff>0</xdr:colOff>
      <xdr:row>78</xdr:row>
      <xdr:rowOff>21498</xdr:rowOff>
    </xdr:to>
    <xdr:cxnSp macro="">
      <xdr:nvCxnSpPr>
        <xdr:cNvPr id="408" name="直線コネクタ 407"/>
        <xdr:cNvCxnSpPr/>
      </xdr:nvCxnSpPr>
      <xdr:spPr>
        <a:xfrm flipV="1">
          <a:off x="9639300" y="13207048"/>
          <a:ext cx="838200" cy="18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9" name="商工費平均値テキスト"/>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21498</xdr:rowOff>
    </xdr:from>
    <xdr:to>
      <xdr:col>50</xdr:col>
      <xdr:colOff>114300</xdr:colOff>
      <xdr:row>78</xdr:row>
      <xdr:rowOff>29514</xdr:rowOff>
    </xdr:to>
    <xdr:cxnSp macro="">
      <xdr:nvCxnSpPr>
        <xdr:cNvPr id="411" name="直線コネクタ 410"/>
        <xdr:cNvCxnSpPr/>
      </xdr:nvCxnSpPr>
      <xdr:spPr>
        <a:xfrm flipV="1">
          <a:off x="8750300" y="13394598"/>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3" name="テキスト ボックス 412"/>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29514</xdr:rowOff>
    </xdr:from>
    <xdr:to>
      <xdr:col>45</xdr:col>
      <xdr:colOff>177800</xdr:colOff>
      <xdr:row>78</xdr:row>
      <xdr:rowOff>37097</xdr:rowOff>
    </xdr:to>
    <xdr:cxnSp macro="">
      <xdr:nvCxnSpPr>
        <xdr:cNvPr id="414" name="直線コネクタ 413"/>
        <xdr:cNvCxnSpPr/>
      </xdr:nvCxnSpPr>
      <xdr:spPr>
        <a:xfrm flipV="1">
          <a:off x="7861300" y="1340261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6" name="テキスト ボックス 415"/>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37097</xdr:rowOff>
    </xdr:from>
    <xdr:to>
      <xdr:col>41</xdr:col>
      <xdr:colOff>50800</xdr:colOff>
      <xdr:row>78</xdr:row>
      <xdr:rowOff>93554</xdr:rowOff>
    </xdr:to>
    <xdr:cxnSp macro="">
      <xdr:nvCxnSpPr>
        <xdr:cNvPr id="417" name="直線コネクタ 416"/>
        <xdr:cNvCxnSpPr/>
      </xdr:nvCxnSpPr>
      <xdr:spPr>
        <a:xfrm flipV="1">
          <a:off x="6972300" y="13410197"/>
          <a:ext cx="889000" cy="5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105244</xdr:rowOff>
    </xdr:from>
    <xdr:ext cx="534377" cy="259045"/>
    <xdr:sp macro="" textlink="">
      <xdr:nvSpPr>
        <xdr:cNvPr id="419" name="テキスト ボックス 418"/>
        <xdr:cNvSpPr txBox="1"/>
      </xdr:nvSpPr>
      <xdr:spPr>
        <a:xfrm>
          <a:off x="7594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1" name="テキスト ボックス 420"/>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126048</xdr:rowOff>
    </xdr:from>
    <xdr:to>
      <xdr:col>55</xdr:col>
      <xdr:colOff>50800</xdr:colOff>
      <xdr:row>77</xdr:row>
      <xdr:rowOff>56198</xdr:rowOff>
    </xdr:to>
    <xdr:sp macro="" textlink="">
      <xdr:nvSpPr>
        <xdr:cNvPr id="427" name="楕円 426"/>
        <xdr:cNvSpPr/>
      </xdr:nvSpPr>
      <xdr:spPr>
        <a:xfrm>
          <a:off x="104267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148925</xdr:rowOff>
    </xdr:from>
    <xdr:ext cx="534377" cy="259045"/>
    <xdr:sp macro="" textlink="">
      <xdr:nvSpPr>
        <xdr:cNvPr id="428" name="商工費該当値テキスト"/>
        <xdr:cNvSpPr txBox="1"/>
      </xdr:nvSpPr>
      <xdr:spPr>
        <a:xfrm>
          <a:off x="10528300" y="130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142148</xdr:rowOff>
    </xdr:from>
    <xdr:to>
      <xdr:col>50</xdr:col>
      <xdr:colOff>165100</xdr:colOff>
      <xdr:row>78</xdr:row>
      <xdr:rowOff>72298</xdr:rowOff>
    </xdr:to>
    <xdr:sp macro="" textlink="">
      <xdr:nvSpPr>
        <xdr:cNvPr id="429" name="楕円 428"/>
        <xdr:cNvSpPr/>
      </xdr:nvSpPr>
      <xdr:spPr>
        <a:xfrm>
          <a:off x="9588500" y="133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88825</xdr:rowOff>
    </xdr:from>
    <xdr:ext cx="534377" cy="259045"/>
    <xdr:sp macro="" textlink="">
      <xdr:nvSpPr>
        <xdr:cNvPr id="430" name="テキスト ボックス 429"/>
        <xdr:cNvSpPr txBox="1"/>
      </xdr:nvSpPr>
      <xdr:spPr>
        <a:xfrm>
          <a:off x="9372111" y="131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150164</xdr:rowOff>
    </xdr:from>
    <xdr:to>
      <xdr:col>46</xdr:col>
      <xdr:colOff>38100</xdr:colOff>
      <xdr:row>78</xdr:row>
      <xdr:rowOff>80314</xdr:rowOff>
    </xdr:to>
    <xdr:sp macro="" textlink="">
      <xdr:nvSpPr>
        <xdr:cNvPr id="431" name="楕円 430"/>
        <xdr:cNvSpPr/>
      </xdr:nvSpPr>
      <xdr:spPr>
        <a:xfrm>
          <a:off x="8699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71441</xdr:rowOff>
    </xdr:from>
    <xdr:ext cx="534377" cy="259045"/>
    <xdr:sp macro="" textlink="">
      <xdr:nvSpPr>
        <xdr:cNvPr id="432" name="テキスト ボックス 431"/>
        <xdr:cNvSpPr txBox="1"/>
      </xdr:nvSpPr>
      <xdr:spPr>
        <a:xfrm>
          <a:off x="8483111" y="134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157747</xdr:rowOff>
    </xdr:from>
    <xdr:to>
      <xdr:col>41</xdr:col>
      <xdr:colOff>101600</xdr:colOff>
      <xdr:row>78</xdr:row>
      <xdr:rowOff>87897</xdr:rowOff>
    </xdr:to>
    <xdr:sp macro="" textlink="">
      <xdr:nvSpPr>
        <xdr:cNvPr id="433" name="楕円 432"/>
        <xdr:cNvSpPr/>
      </xdr:nvSpPr>
      <xdr:spPr>
        <a:xfrm>
          <a:off x="7810500" y="133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104424</xdr:rowOff>
    </xdr:from>
    <xdr:ext cx="534377" cy="259045"/>
    <xdr:sp macro="" textlink="">
      <xdr:nvSpPr>
        <xdr:cNvPr id="434" name="テキスト ボックス 433"/>
        <xdr:cNvSpPr txBox="1"/>
      </xdr:nvSpPr>
      <xdr:spPr>
        <a:xfrm>
          <a:off x="7594111" y="131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42754</xdr:rowOff>
    </xdr:from>
    <xdr:to>
      <xdr:col>36</xdr:col>
      <xdr:colOff>165100</xdr:colOff>
      <xdr:row>78</xdr:row>
      <xdr:rowOff>144354</xdr:rowOff>
    </xdr:to>
    <xdr:sp macro="" textlink="">
      <xdr:nvSpPr>
        <xdr:cNvPr id="435" name="楕円 434"/>
        <xdr:cNvSpPr/>
      </xdr:nvSpPr>
      <xdr:spPr>
        <a:xfrm>
          <a:off x="6921500" y="134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135481</xdr:rowOff>
    </xdr:from>
    <xdr:ext cx="534377" cy="259045"/>
    <xdr:sp macro="" textlink="">
      <xdr:nvSpPr>
        <xdr:cNvPr id="436" name="テキスト ボックス 435"/>
        <xdr:cNvSpPr txBox="1"/>
      </xdr:nvSpPr>
      <xdr:spPr>
        <a:xfrm>
          <a:off x="6705111" y="135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159893</xdr:rowOff>
    </xdr:from>
    <xdr:to>
      <xdr:col>55</xdr:col>
      <xdr:colOff>0</xdr:colOff>
      <xdr:row>98</xdr:row>
      <xdr:rowOff>13182</xdr:rowOff>
    </xdr:to>
    <xdr:cxnSp macro="">
      <xdr:nvCxnSpPr>
        <xdr:cNvPr id="466" name="直線コネクタ 465"/>
        <xdr:cNvCxnSpPr/>
      </xdr:nvCxnSpPr>
      <xdr:spPr>
        <a:xfrm flipV="1">
          <a:off x="9639300" y="16790543"/>
          <a:ext cx="8382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7" name="土木費平均値テキスト"/>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13182</xdr:rowOff>
    </xdr:from>
    <xdr:to>
      <xdr:col>50</xdr:col>
      <xdr:colOff>114300</xdr:colOff>
      <xdr:row>98</xdr:row>
      <xdr:rowOff>117703</xdr:rowOff>
    </xdr:to>
    <xdr:cxnSp macro="">
      <xdr:nvCxnSpPr>
        <xdr:cNvPr id="469" name="直線コネクタ 468"/>
        <xdr:cNvCxnSpPr/>
      </xdr:nvCxnSpPr>
      <xdr:spPr>
        <a:xfrm flipV="1">
          <a:off x="8750300" y="16815282"/>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1" name="テキスト ボックス 470"/>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113488</xdr:rowOff>
    </xdr:from>
    <xdr:to>
      <xdr:col>45</xdr:col>
      <xdr:colOff>177800</xdr:colOff>
      <xdr:row>98</xdr:row>
      <xdr:rowOff>117703</xdr:rowOff>
    </xdr:to>
    <xdr:cxnSp macro="">
      <xdr:nvCxnSpPr>
        <xdr:cNvPr id="472" name="直線コネクタ 471"/>
        <xdr:cNvCxnSpPr/>
      </xdr:nvCxnSpPr>
      <xdr:spPr>
        <a:xfrm>
          <a:off x="7861300" y="16915588"/>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150774</xdr:rowOff>
    </xdr:from>
    <xdr:to>
      <xdr:col>41</xdr:col>
      <xdr:colOff>50800</xdr:colOff>
      <xdr:row>98</xdr:row>
      <xdr:rowOff>113488</xdr:rowOff>
    </xdr:to>
    <xdr:cxnSp macro="">
      <xdr:nvCxnSpPr>
        <xdr:cNvPr id="475" name="直線コネクタ 474"/>
        <xdr:cNvCxnSpPr/>
      </xdr:nvCxnSpPr>
      <xdr:spPr>
        <a:xfrm>
          <a:off x="6972300" y="16781424"/>
          <a:ext cx="889000" cy="1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9" name="テキスト ボックス 478"/>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109093</xdr:rowOff>
    </xdr:from>
    <xdr:to>
      <xdr:col>55</xdr:col>
      <xdr:colOff>50800</xdr:colOff>
      <xdr:row>98</xdr:row>
      <xdr:rowOff>39243</xdr:rowOff>
    </xdr:to>
    <xdr:sp macro="" textlink="">
      <xdr:nvSpPr>
        <xdr:cNvPr id="485" name="楕円 484"/>
        <xdr:cNvSpPr/>
      </xdr:nvSpPr>
      <xdr:spPr>
        <a:xfrm>
          <a:off x="10426700" y="167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87520</xdr:rowOff>
    </xdr:from>
    <xdr:ext cx="534377" cy="259045"/>
    <xdr:sp macro="" textlink="">
      <xdr:nvSpPr>
        <xdr:cNvPr id="486" name="土木費該当値テキスト"/>
        <xdr:cNvSpPr txBox="1"/>
      </xdr:nvSpPr>
      <xdr:spPr>
        <a:xfrm>
          <a:off x="10528300" y="1671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133832</xdr:rowOff>
    </xdr:from>
    <xdr:to>
      <xdr:col>50</xdr:col>
      <xdr:colOff>165100</xdr:colOff>
      <xdr:row>98</xdr:row>
      <xdr:rowOff>63982</xdr:rowOff>
    </xdr:to>
    <xdr:sp macro="" textlink="">
      <xdr:nvSpPr>
        <xdr:cNvPr id="487" name="楕円 486"/>
        <xdr:cNvSpPr/>
      </xdr:nvSpPr>
      <xdr:spPr>
        <a:xfrm>
          <a:off x="9588500" y="167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55109</xdr:rowOff>
    </xdr:from>
    <xdr:ext cx="534377" cy="259045"/>
    <xdr:sp macro="" textlink="">
      <xdr:nvSpPr>
        <xdr:cNvPr id="488" name="テキスト ボックス 487"/>
        <xdr:cNvSpPr txBox="1"/>
      </xdr:nvSpPr>
      <xdr:spPr>
        <a:xfrm>
          <a:off x="9372111" y="168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66903</xdr:rowOff>
    </xdr:from>
    <xdr:to>
      <xdr:col>46</xdr:col>
      <xdr:colOff>38100</xdr:colOff>
      <xdr:row>98</xdr:row>
      <xdr:rowOff>168503</xdr:rowOff>
    </xdr:to>
    <xdr:sp macro="" textlink="">
      <xdr:nvSpPr>
        <xdr:cNvPr id="489" name="楕円 488"/>
        <xdr:cNvSpPr/>
      </xdr:nvSpPr>
      <xdr:spPr>
        <a:xfrm>
          <a:off x="8699500" y="1686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159630</xdr:rowOff>
    </xdr:from>
    <xdr:ext cx="534377" cy="259045"/>
    <xdr:sp macro="" textlink="">
      <xdr:nvSpPr>
        <xdr:cNvPr id="490" name="テキスト ボックス 489"/>
        <xdr:cNvSpPr txBox="1"/>
      </xdr:nvSpPr>
      <xdr:spPr>
        <a:xfrm>
          <a:off x="8483111" y="169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62688</xdr:rowOff>
    </xdr:from>
    <xdr:to>
      <xdr:col>41</xdr:col>
      <xdr:colOff>101600</xdr:colOff>
      <xdr:row>98</xdr:row>
      <xdr:rowOff>164288</xdr:rowOff>
    </xdr:to>
    <xdr:sp macro="" textlink="">
      <xdr:nvSpPr>
        <xdr:cNvPr id="491" name="楕円 490"/>
        <xdr:cNvSpPr/>
      </xdr:nvSpPr>
      <xdr:spPr>
        <a:xfrm>
          <a:off x="7810500" y="168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155415</xdr:rowOff>
    </xdr:from>
    <xdr:ext cx="534377" cy="259045"/>
    <xdr:sp macro="" textlink="">
      <xdr:nvSpPr>
        <xdr:cNvPr id="492" name="テキスト ボックス 491"/>
        <xdr:cNvSpPr txBox="1"/>
      </xdr:nvSpPr>
      <xdr:spPr>
        <a:xfrm>
          <a:off x="7594111" y="169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99974</xdr:rowOff>
    </xdr:from>
    <xdr:to>
      <xdr:col>36</xdr:col>
      <xdr:colOff>165100</xdr:colOff>
      <xdr:row>98</xdr:row>
      <xdr:rowOff>30124</xdr:rowOff>
    </xdr:to>
    <xdr:sp macro="" textlink="">
      <xdr:nvSpPr>
        <xdr:cNvPr id="493" name="楕円 492"/>
        <xdr:cNvSpPr/>
      </xdr:nvSpPr>
      <xdr:spPr>
        <a:xfrm>
          <a:off x="6921500" y="167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21251</xdr:rowOff>
    </xdr:from>
    <xdr:ext cx="534377" cy="259045"/>
    <xdr:sp macro="" textlink="">
      <xdr:nvSpPr>
        <xdr:cNvPr id="494" name="テキスト ボックス 493"/>
        <xdr:cNvSpPr txBox="1"/>
      </xdr:nvSpPr>
      <xdr:spPr>
        <a:xfrm>
          <a:off x="6705111" y="168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169342</xdr:rowOff>
    </xdr:from>
    <xdr:to>
      <xdr:col>85</xdr:col>
      <xdr:colOff>127000</xdr:colOff>
      <xdr:row>35</xdr:row>
      <xdr:rowOff>139814</xdr:rowOff>
    </xdr:to>
    <xdr:cxnSp macro="">
      <xdr:nvCxnSpPr>
        <xdr:cNvPr id="524" name="直線コネクタ 523"/>
        <xdr:cNvCxnSpPr/>
      </xdr:nvCxnSpPr>
      <xdr:spPr>
        <a:xfrm flipV="1">
          <a:off x="15481300" y="5998642"/>
          <a:ext cx="838200" cy="1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5" name="消防費平均値テキスト"/>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39916</xdr:rowOff>
    </xdr:from>
    <xdr:to>
      <xdr:col>81</xdr:col>
      <xdr:colOff>50800</xdr:colOff>
      <xdr:row>35</xdr:row>
      <xdr:rowOff>139814</xdr:rowOff>
    </xdr:to>
    <xdr:cxnSp macro="">
      <xdr:nvCxnSpPr>
        <xdr:cNvPr id="527" name="直線コネクタ 526"/>
        <xdr:cNvCxnSpPr/>
      </xdr:nvCxnSpPr>
      <xdr:spPr>
        <a:xfrm>
          <a:off x="14592300" y="5869216"/>
          <a:ext cx="8890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39916</xdr:rowOff>
    </xdr:from>
    <xdr:to>
      <xdr:col>76</xdr:col>
      <xdr:colOff>114300</xdr:colOff>
      <xdr:row>34</xdr:row>
      <xdr:rowOff>80950</xdr:rowOff>
    </xdr:to>
    <xdr:cxnSp macro="">
      <xdr:nvCxnSpPr>
        <xdr:cNvPr id="530" name="直線コネクタ 529"/>
        <xdr:cNvCxnSpPr/>
      </xdr:nvCxnSpPr>
      <xdr:spPr>
        <a:xfrm flipV="1">
          <a:off x="13703300" y="5869216"/>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74642</xdr:rowOff>
    </xdr:from>
    <xdr:ext cx="534377" cy="259045"/>
    <xdr:sp macro="" textlink="">
      <xdr:nvSpPr>
        <xdr:cNvPr id="532" name="テキスト ボックス 531"/>
        <xdr:cNvSpPr txBox="1"/>
      </xdr:nvSpPr>
      <xdr:spPr>
        <a:xfrm>
          <a:off x="14325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80950</xdr:rowOff>
    </xdr:from>
    <xdr:to>
      <xdr:col>71</xdr:col>
      <xdr:colOff>177800</xdr:colOff>
      <xdr:row>35</xdr:row>
      <xdr:rowOff>169151</xdr:rowOff>
    </xdr:to>
    <xdr:cxnSp macro="">
      <xdr:nvCxnSpPr>
        <xdr:cNvPr id="533" name="直線コネクタ 532"/>
        <xdr:cNvCxnSpPr/>
      </xdr:nvCxnSpPr>
      <xdr:spPr>
        <a:xfrm flipV="1">
          <a:off x="12814300" y="5910250"/>
          <a:ext cx="889000" cy="25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5" name="テキスト ボックス 534"/>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7" name="テキスト ボックス 536"/>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118542</xdr:rowOff>
    </xdr:from>
    <xdr:to>
      <xdr:col>85</xdr:col>
      <xdr:colOff>177800</xdr:colOff>
      <xdr:row>35</xdr:row>
      <xdr:rowOff>48692</xdr:rowOff>
    </xdr:to>
    <xdr:sp macro="" textlink="">
      <xdr:nvSpPr>
        <xdr:cNvPr id="543" name="楕円 542"/>
        <xdr:cNvSpPr/>
      </xdr:nvSpPr>
      <xdr:spPr>
        <a:xfrm>
          <a:off x="16268700" y="59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141419</xdr:rowOff>
    </xdr:from>
    <xdr:ext cx="534377" cy="259045"/>
    <xdr:sp macro="" textlink="">
      <xdr:nvSpPr>
        <xdr:cNvPr id="544" name="消防費該当値テキスト"/>
        <xdr:cNvSpPr txBox="1"/>
      </xdr:nvSpPr>
      <xdr:spPr>
        <a:xfrm>
          <a:off x="16370300" y="57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89014</xdr:rowOff>
    </xdr:from>
    <xdr:to>
      <xdr:col>81</xdr:col>
      <xdr:colOff>101600</xdr:colOff>
      <xdr:row>36</xdr:row>
      <xdr:rowOff>19164</xdr:rowOff>
    </xdr:to>
    <xdr:sp macro="" textlink="">
      <xdr:nvSpPr>
        <xdr:cNvPr id="545" name="楕円 544"/>
        <xdr:cNvSpPr/>
      </xdr:nvSpPr>
      <xdr:spPr>
        <a:xfrm>
          <a:off x="15430500" y="60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10291</xdr:rowOff>
    </xdr:from>
    <xdr:ext cx="534377" cy="259045"/>
    <xdr:sp macro="" textlink="">
      <xdr:nvSpPr>
        <xdr:cNvPr id="546" name="テキスト ボックス 545"/>
        <xdr:cNvSpPr txBox="1"/>
      </xdr:nvSpPr>
      <xdr:spPr>
        <a:xfrm>
          <a:off x="15214111" y="61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160566</xdr:rowOff>
    </xdr:from>
    <xdr:to>
      <xdr:col>76</xdr:col>
      <xdr:colOff>165100</xdr:colOff>
      <xdr:row>34</xdr:row>
      <xdr:rowOff>90716</xdr:rowOff>
    </xdr:to>
    <xdr:sp macro="" textlink="">
      <xdr:nvSpPr>
        <xdr:cNvPr id="547" name="楕円 546"/>
        <xdr:cNvSpPr/>
      </xdr:nvSpPr>
      <xdr:spPr>
        <a:xfrm>
          <a:off x="14541500" y="58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107243</xdr:rowOff>
    </xdr:from>
    <xdr:ext cx="534377" cy="259045"/>
    <xdr:sp macro="" textlink="">
      <xdr:nvSpPr>
        <xdr:cNvPr id="548" name="テキスト ボックス 547"/>
        <xdr:cNvSpPr txBox="1"/>
      </xdr:nvSpPr>
      <xdr:spPr>
        <a:xfrm>
          <a:off x="14325111" y="5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30150</xdr:rowOff>
    </xdr:from>
    <xdr:to>
      <xdr:col>72</xdr:col>
      <xdr:colOff>38100</xdr:colOff>
      <xdr:row>34</xdr:row>
      <xdr:rowOff>131750</xdr:rowOff>
    </xdr:to>
    <xdr:sp macro="" textlink="">
      <xdr:nvSpPr>
        <xdr:cNvPr id="549" name="楕円 548"/>
        <xdr:cNvSpPr/>
      </xdr:nvSpPr>
      <xdr:spPr>
        <a:xfrm>
          <a:off x="13652500" y="58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148277</xdr:rowOff>
    </xdr:from>
    <xdr:ext cx="534377" cy="259045"/>
    <xdr:sp macro="" textlink="">
      <xdr:nvSpPr>
        <xdr:cNvPr id="550" name="テキスト ボックス 549"/>
        <xdr:cNvSpPr txBox="1"/>
      </xdr:nvSpPr>
      <xdr:spPr>
        <a:xfrm>
          <a:off x="13436111" y="56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118351</xdr:rowOff>
    </xdr:from>
    <xdr:to>
      <xdr:col>67</xdr:col>
      <xdr:colOff>101600</xdr:colOff>
      <xdr:row>36</xdr:row>
      <xdr:rowOff>48501</xdr:rowOff>
    </xdr:to>
    <xdr:sp macro="" textlink="">
      <xdr:nvSpPr>
        <xdr:cNvPr id="551" name="楕円 550"/>
        <xdr:cNvSpPr/>
      </xdr:nvSpPr>
      <xdr:spPr>
        <a:xfrm>
          <a:off x="12763500" y="61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65028</xdr:rowOff>
    </xdr:from>
    <xdr:ext cx="534377" cy="259045"/>
    <xdr:sp macro="" textlink="">
      <xdr:nvSpPr>
        <xdr:cNvPr id="552" name="テキスト ボックス 551"/>
        <xdr:cNvSpPr txBox="1"/>
      </xdr:nvSpPr>
      <xdr:spPr>
        <a:xfrm>
          <a:off x="12547111" y="58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10076</xdr:rowOff>
    </xdr:from>
    <xdr:to>
      <xdr:col>85</xdr:col>
      <xdr:colOff>127000</xdr:colOff>
      <xdr:row>58</xdr:row>
      <xdr:rowOff>11006</xdr:rowOff>
    </xdr:to>
    <xdr:cxnSp macro="">
      <xdr:nvCxnSpPr>
        <xdr:cNvPr id="582" name="直線コネクタ 581"/>
        <xdr:cNvCxnSpPr/>
      </xdr:nvCxnSpPr>
      <xdr:spPr>
        <a:xfrm>
          <a:off x="15481300" y="9782726"/>
          <a:ext cx="838200" cy="17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10076</xdr:rowOff>
    </xdr:from>
    <xdr:to>
      <xdr:col>81</xdr:col>
      <xdr:colOff>50800</xdr:colOff>
      <xdr:row>57</xdr:row>
      <xdr:rowOff>141658</xdr:rowOff>
    </xdr:to>
    <xdr:cxnSp macro="">
      <xdr:nvCxnSpPr>
        <xdr:cNvPr id="585" name="直線コネクタ 584"/>
        <xdr:cNvCxnSpPr/>
      </xdr:nvCxnSpPr>
      <xdr:spPr>
        <a:xfrm flipV="1">
          <a:off x="14592300" y="9782726"/>
          <a:ext cx="889000" cy="1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7" name="テキスト ボックス 586"/>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75760</xdr:rowOff>
    </xdr:from>
    <xdr:to>
      <xdr:col>76</xdr:col>
      <xdr:colOff>114300</xdr:colOff>
      <xdr:row>57</xdr:row>
      <xdr:rowOff>141658</xdr:rowOff>
    </xdr:to>
    <xdr:cxnSp macro="">
      <xdr:nvCxnSpPr>
        <xdr:cNvPr id="588" name="直線コネクタ 587"/>
        <xdr:cNvCxnSpPr/>
      </xdr:nvCxnSpPr>
      <xdr:spPr>
        <a:xfrm>
          <a:off x="13703300" y="9334060"/>
          <a:ext cx="889000" cy="58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90" name="テキスト ボックス 589"/>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75760</xdr:rowOff>
    </xdr:from>
    <xdr:to>
      <xdr:col>71</xdr:col>
      <xdr:colOff>177800</xdr:colOff>
      <xdr:row>55</xdr:row>
      <xdr:rowOff>148105</xdr:rowOff>
    </xdr:to>
    <xdr:cxnSp macro="">
      <xdr:nvCxnSpPr>
        <xdr:cNvPr id="591" name="直線コネクタ 590"/>
        <xdr:cNvCxnSpPr/>
      </xdr:nvCxnSpPr>
      <xdr:spPr>
        <a:xfrm flipV="1">
          <a:off x="12814300" y="9334060"/>
          <a:ext cx="889000" cy="2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55821</xdr:rowOff>
    </xdr:from>
    <xdr:ext cx="534377" cy="259045"/>
    <xdr:sp macro="" textlink="">
      <xdr:nvSpPr>
        <xdr:cNvPr id="593" name="テキスト ボックス 592"/>
        <xdr:cNvSpPr txBox="1"/>
      </xdr:nvSpPr>
      <xdr:spPr>
        <a:xfrm>
          <a:off x="13436111" y="9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5" name="テキスト ボックス 594"/>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131656</xdr:rowOff>
    </xdr:from>
    <xdr:to>
      <xdr:col>85</xdr:col>
      <xdr:colOff>177800</xdr:colOff>
      <xdr:row>58</xdr:row>
      <xdr:rowOff>61806</xdr:rowOff>
    </xdr:to>
    <xdr:sp macro="" textlink="">
      <xdr:nvSpPr>
        <xdr:cNvPr id="601" name="楕円 600"/>
        <xdr:cNvSpPr/>
      </xdr:nvSpPr>
      <xdr:spPr>
        <a:xfrm>
          <a:off x="16268700" y="9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110083</xdr:rowOff>
    </xdr:from>
    <xdr:ext cx="534377" cy="259045"/>
    <xdr:sp macro="" textlink="">
      <xdr:nvSpPr>
        <xdr:cNvPr id="602" name="教育費該当値テキスト"/>
        <xdr:cNvSpPr txBox="1"/>
      </xdr:nvSpPr>
      <xdr:spPr>
        <a:xfrm>
          <a:off x="16370300" y="98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130726</xdr:rowOff>
    </xdr:from>
    <xdr:to>
      <xdr:col>81</xdr:col>
      <xdr:colOff>101600</xdr:colOff>
      <xdr:row>57</xdr:row>
      <xdr:rowOff>60876</xdr:rowOff>
    </xdr:to>
    <xdr:sp macro="" textlink="">
      <xdr:nvSpPr>
        <xdr:cNvPr id="603" name="楕円 602"/>
        <xdr:cNvSpPr/>
      </xdr:nvSpPr>
      <xdr:spPr>
        <a:xfrm>
          <a:off x="15430500" y="97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77403</xdr:rowOff>
    </xdr:from>
    <xdr:ext cx="534377" cy="259045"/>
    <xdr:sp macro="" textlink="">
      <xdr:nvSpPr>
        <xdr:cNvPr id="604" name="テキスト ボックス 603"/>
        <xdr:cNvSpPr txBox="1"/>
      </xdr:nvSpPr>
      <xdr:spPr>
        <a:xfrm>
          <a:off x="15214111" y="95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90858</xdr:rowOff>
    </xdr:from>
    <xdr:to>
      <xdr:col>76</xdr:col>
      <xdr:colOff>165100</xdr:colOff>
      <xdr:row>58</xdr:row>
      <xdr:rowOff>21008</xdr:rowOff>
    </xdr:to>
    <xdr:sp macro="" textlink="">
      <xdr:nvSpPr>
        <xdr:cNvPr id="605" name="楕円 604"/>
        <xdr:cNvSpPr/>
      </xdr:nvSpPr>
      <xdr:spPr>
        <a:xfrm>
          <a:off x="14541500" y="98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37535</xdr:rowOff>
    </xdr:from>
    <xdr:ext cx="534377" cy="259045"/>
    <xdr:sp macro="" textlink="">
      <xdr:nvSpPr>
        <xdr:cNvPr id="606" name="テキスト ボックス 605"/>
        <xdr:cNvSpPr txBox="1"/>
      </xdr:nvSpPr>
      <xdr:spPr>
        <a:xfrm>
          <a:off x="14325111" y="96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24960</xdr:rowOff>
    </xdr:from>
    <xdr:to>
      <xdr:col>72</xdr:col>
      <xdr:colOff>38100</xdr:colOff>
      <xdr:row>54</xdr:row>
      <xdr:rowOff>126560</xdr:rowOff>
    </xdr:to>
    <xdr:sp macro="" textlink="">
      <xdr:nvSpPr>
        <xdr:cNvPr id="607" name="楕円 606"/>
        <xdr:cNvSpPr/>
      </xdr:nvSpPr>
      <xdr:spPr>
        <a:xfrm>
          <a:off x="13652500" y="92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143087</xdr:rowOff>
    </xdr:from>
    <xdr:ext cx="599010" cy="259045"/>
    <xdr:sp macro="" textlink="">
      <xdr:nvSpPr>
        <xdr:cNvPr id="608" name="テキスト ボックス 607"/>
        <xdr:cNvSpPr txBox="1"/>
      </xdr:nvSpPr>
      <xdr:spPr>
        <a:xfrm>
          <a:off x="13403795" y="905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97305</xdr:rowOff>
    </xdr:from>
    <xdr:to>
      <xdr:col>67</xdr:col>
      <xdr:colOff>101600</xdr:colOff>
      <xdr:row>56</xdr:row>
      <xdr:rowOff>27455</xdr:rowOff>
    </xdr:to>
    <xdr:sp macro="" textlink="">
      <xdr:nvSpPr>
        <xdr:cNvPr id="609" name="楕円 608"/>
        <xdr:cNvSpPr/>
      </xdr:nvSpPr>
      <xdr:spPr>
        <a:xfrm>
          <a:off x="12763500" y="95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43982</xdr:rowOff>
    </xdr:from>
    <xdr:ext cx="599010" cy="259045"/>
    <xdr:sp macro="" textlink="">
      <xdr:nvSpPr>
        <xdr:cNvPr id="610" name="テキスト ボックス 609"/>
        <xdr:cNvSpPr txBox="1"/>
      </xdr:nvSpPr>
      <xdr:spPr>
        <a:xfrm>
          <a:off x="12514795" y="930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46279</xdr:rowOff>
    </xdr:from>
    <xdr:to>
      <xdr:col>85</xdr:col>
      <xdr:colOff>127000</xdr:colOff>
      <xdr:row>79</xdr:row>
      <xdr:rowOff>30772</xdr:rowOff>
    </xdr:to>
    <xdr:cxnSp macro="">
      <xdr:nvCxnSpPr>
        <xdr:cNvPr id="639" name="直線コネクタ 638"/>
        <xdr:cNvCxnSpPr/>
      </xdr:nvCxnSpPr>
      <xdr:spPr>
        <a:xfrm flipV="1">
          <a:off x="15481300" y="13247929"/>
          <a:ext cx="838200" cy="3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121581</xdr:rowOff>
    </xdr:from>
    <xdr:ext cx="469744" cy="259045"/>
    <xdr:sp macro="" textlink="">
      <xdr:nvSpPr>
        <xdr:cNvPr id="640" name="災害復旧費平均値テキスト"/>
        <xdr:cNvSpPr txBox="1"/>
      </xdr:nvSpPr>
      <xdr:spPr>
        <a:xfrm>
          <a:off x="16370300" y="13323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30772</xdr:rowOff>
    </xdr:from>
    <xdr:to>
      <xdr:col>81</xdr:col>
      <xdr:colOff>50800</xdr:colOff>
      <xdr:row>79</xdr:row>
      <xdr:rowOff>32029</xdr:rowOff>
    </xdr:to>
    <xdr:cxnSp macro="">
      <xdr:nvCxnSpPr>
        <xdr:cNvPr id="642" name="直線コネクタ 641"/>
        <xdr:cNvCxnSpPr/>
      </xdr:nvCxnSpPr>
      <xdr:spPr>
        <a:xfrm flipV="1">
          <a:off x="14592300" y="1357532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24524</xdr:rowOff>
    </xdr:from>
    <xdr:to>
      <xdr:col>76</xdr:col>
      <xdr:colOff>114300</xdr:colOff>
      <xdr:row>79</xdr:row>
      <xdr:rowOff>32029</xdr:rowOff>
    </xdr:to>
    <xdr:cxnSp macro="">
      <xdr:nvCxnSpPr>
        <xdr:cNvPr id="645" name="直線コネクタ 644"/>
        <xdr:cNvCxnSpPr/>
      </xdr:nvCxnSpPr>
      <xdr:spPr>
        <a:xfrm>
          <a:off x="13703300" y="13569074"/>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18008</xdr:rowOff>
    </xdr:from>
    <xdr:to>
      <xdr:col>71</xdr:col>
      <xdr:colOff>177800</xdr:colOff>
      <xdr:row>79</xdr:row>
      <xdr:rowOff>24524</xdr:rowOff>
    </xdr:to>
    <xdr:cxnSp macro="">
      <xdr:nvCxnSpPr>
        <xdr:cNvPr id="648" name="直線コネクタ 647"/>
        <xdr:cNvCxnSpPr/>
      </xdr:nvCxnSpPr>
      <xdr:spPr>
        <a:xfrm>
          <a:off x="12814300" y="13562558"/>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2" name="テキスト ボックス 651"/>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166929</xdr:rowOff>
    </xdr:from>
    <xdr:to>
      <xdr:col>85</xdr:col>
      <xdr:colOff>177800</xdr:colOff>
      <xdr:row>77</xdr:row>
      <xdr:rowOff>97079</xdr:rowOff>
    </xdr:to>
    <xdr:sp macro="" textlink="">
      <xdr:nvSpPr>
        <xdr:cNvPr id="658" name="楕円 657"/>
        <xdr:cNvSpPr/>
      </xdr:nvSpPr>
      <xdr:spPr>
        <a:xfrm>
          <a:off x="162687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18356</xdr:rowOff>
    </xdr:from>
    <xdr:ext cx="469744" cy="259045"/>
    <xdr:sp macro="" textlink="">
      <xdr:nvSpPr>
        <xdr:cNvPr id="659" name="災害復旧費該当値テキスト"/>
        <xdr:cNvSpPr txBox="1"/>
      </xdr:nvSpPr>
      <xdr:spPr>
        <a:xfrm>
          <a:off x="16370300" y="1304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151422</xdr:rowOff>
    </xdr:from>
    <xdr:to>
      <xdr:col>81</xdr:col>
      <xdr:colOff>101600</xdr:colOff>
      <xdr:row>79</xdr:row>
      <xdr:rowOff>81572</xdr:rowOff>
    </xdr:to>
    <xdr:sp macro="" textlink="">
      <xdr:nvSpPr>
        <xdr:cNvPr id="660" name="楕円 659"/>
        <xdr:cNvSpPr/>
      </xdr:nvSpPr>
      <xdr:spPr>
        <a:xfrm>
          <a:off x="15430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72699</xdr:rowOff>
    </xdr:from>
    <xdr:ext cx="378565" cy="259045"/>
    <xdr:sp macro="" textlink="">
      <xdr:nvSpPr>
        <xdr:cNvPr id="661" name="テキスト ボックス 660"/>
        <xdr:cNvSpPr txBox="1"/>
      </xdr:nvSpPr>
      <xdr:spPr>
        <a:xfrm>
          <a:off x="15292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152679</xdr:rowOff>
    </xdr:from>
    <xdr:to>
      <xdr:col>76</xdr:col>
      <xdr:colOff>165100</xdr:colOff>
      <xdr:row>79</xdr:row>
      <xdr:rowOff>82829</xdr:rowOff>
    </xdr:to>
    <xdr:sp macro="" textlink="">
      <xdr:nvSpPr>
        <xdr:cNvPr id="662" name="楕円 661"/>
        <xdr:cNvSpPr/>
      </xdr:nvSpPr>
      <xdr:spPr>
        <a:xfrm>
          <a:off x="145415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73956</xdr:rowOff>
    </xdr:from>
    <xdr:ext cx="378565" cy="259045"/>
    <xdr:sp macro="" textlink="">
      <xdr:nvSpPr>
        <xdr:cNvPr id="663" name="テキスト ボックス 662"/>
        <xdr:cNvSpPr txBox="1"/>
      </xdr:nvSpPr>
      <xdr:spPr>
        <a:xfrm>
          <a:off x="14403017" y="1361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145174</xdr:rowOff>
    </xdr:from>
    <xdr:to>
      <xdr:col>72</xdr:col>
      <xdr:colOff>38100</xdr:colOff>
      <xdr:row>79</xdr:row>
      <xdr:rowOff>75324</xdr:rowOff>
    </xdr:to>
    <xdr:sp macro="" textlink="">
      <xdr:nvSpPr>
        <xdr:cNvPr id="664" name="楕円 663"/>
        <xdr:cNvSpPr/>
      </xdr:nvSpPr>
      <xdr:spPr>
        <a:xfrm>
          <a:off x="13652500" y="135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66451</xdr:rowOff>
    </xdr:from>
    <xdr:ext cx="378565" cy="259045"/>
    <xdr:sp macro="" textlink="">
      <xdr:nvSpPr>
        <xdr:cNvPr id="665" name="テキスト ボックス 664"/>
        <xdr:cNvSpPr txBox="1"/>
      </xdr:nvSpPr>
      <xdr:spPr>
        <a:xfrm>
          <a:off x="13514017" y="1361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138658</xdr:rowOff>
    </xdr:from>
    <xdr:to>
      <xdr:col>67</xdr:col>
      <xdr:colOff>101600</xdr:colOff>
      <xdr:row>79</xdr:row>
      <xdr:rowOff>68808</xdr:rowOff>
    </xdr:to>
    <xdr:sp macro="" textlink="">
      <xdr:nvSpPr>
        <xdr:cNvPr id="666" name="楕円 665"/>
        <xdr:cNvSpPr/>
      </xdr:nvSpPr>
      <xdr:spPr>
        <a:xfrm>
          <a:off x="127635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59935</xdr:rowOff>
    </xdr:from>
    <xdr:ext cx="378565" cy="259045"/>
    <xdr:sp macro="" textlink="">
      <xdr:nvSpPr>
        <xdr:cNvPr id="667" name="テキスト ボックス 666"/>
        <xdr:cNvSpPr txBox="1"/>
      </xdr:nvSpPr>
      <xdr:spPr>
        <a:xfrm>
          <a:off x="12625017" y="1360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46921</xdr:rowOff>
    </xdr:from>
    <xdr:to>
      <xdr:col>85</xdr:col>
      <xdr:colOff>127000</xdr:colOff>
      <xdr:row>95</xdr:row>
      <xdr:rowOff>87154</xdr:rowOff>
    </xdr:to>
    <xdr:cxnSp macro="">
      <xdr:nvCxnSpPr>
        <xdr:cNvPr id="699" name="直線コネクタ 698"/>
        <xdr:cNvCxnSpPr/>
      </xdr:nvCxnSpPr>
      <xdr:spPr>
        <a:xfrm flipV="1">
          <a:off x="15481300" y="16334671"/>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700" name="公債費平均値テキスト"/>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47084</xdr:rowOff>
    </xdr:from>
    <xdr:to>
      <xdr:col>81</xdr:col>
      <xdr:colOff>50800</xdr:colOff>
      <xdr:row>95</xdr:row>
      <xdr:rowOff>87154</xdr:rowOff>
    </xdr:to>
    <xdr:cxnSp macro="">
      <xdr:nvCxnSpPr>
        <xdr:cNvPr id="702" name="直線コネクタ 701"/>
        <xdr:cNvCxnSpPr/>
      </xdr:nvCxnSpPr>
      <xdr:spPr>
        <a:xfrm>
          <a:off x="14592300" y="16334834"/>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4" name="テキスト ボックス 703"/>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47084</xdr:rowOff>
    </xdr:from>
    <xdr:to>
      <xdr:col>76</xdr:col>
      <xdr:colOff>114300</xdr:colOff>
      <xdr:row>95</xdr:row>
      <xdr:rowOff>81652</xdr:rowOff>
    </xdr:to>
    <xdr:cxnSp macro="">
      <xdr:nvCxnSpPr>
        <xdr:cNvPr id="705" name="直線コネクタ 704"/>
        <xdr:cNvCxnSpPr/>
      </xdr:nvCxnSpPr>
      <xdr:spPr>
        <a:xfrm flipV="1">
          <a:off x="13703300" y="16334834"/>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6" name="フローチャート: 判断 705"/>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7" name="テキスト ボックス 706"/>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102471</xdr:rowOff>
    </xdr:from>
    <xdr:to>
      <xdr:col>71</xdr:col>
      <xdr:colOff>177800</xdr:colOff>
      <xdr:row>95</xdr:row>
      <xdr:rowOff>81652</xdr:rowOff>
    </xdr:to>
    <xdr:cxnSp macro="">
      <xdr:nvCxnSpPr>
        <xdr:cNvPr id="708" name="直線コネクタ 707"/>
        <xdr:cNvCxnSpPr/>
      </xdr:nvCxnSpPr>
      <xdr:spPr>
        <a:xfrm>
          <a:off x="12814300" y="16218771"/>
          <a:ext cx="889000" cy="1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9" name="フローチャート: 判断 708"/>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10" name="テキスト ボックス 709"/>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1" name="フローチャート: 判断 710"/>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12" name="テキスト ボックス 711"/>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167571</xdr:rowOff>
    </xdr:from>
    <xdr:to>
      <xdr:col>85</xdr:col>
      <xdr:colOff>177800</xdr:colOff>
      <xdr:row>95</xdr:row>
      <xdr:rowOff>97721</xdr:rowOff>
    </xdr:to>
    <xdr:sp macro="" textlink="">
      <xdr:nvSpPr>
        <xdr:cNvPr id="718" name="楕円 717"/>
        <xdr:cNvSpPr/>
      </xdr:nvSpPr>
      <xdr:spPr>
        <a:xfrm>
          <a:off x="16268700" y="162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145998</xdr:rowOff>
    </xdr:from>
    <xdr:ext cx="534377" cy="259045"/>
    <xdr:sp macro="" textlink="">
      <xdr:nvSpPr>
        <xdr:cNvPr id="719" name="公債費該当値テキスト"/>
        <xdr:cNvSpPr txBox="1"/>
      </xdr:nvSpPr>
      <xdr:spPr>
        <a:xfrm>
          <a:off x="16370300" y="16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36354</xdr:rowOff>
    </xdr:from>
    <xdr:to>
      <xdr:col>81</xdr:col>
      <xdr:colOff>101600</xdr:colOff>
      <xdr:row>95</xdr:row>
      <xdr:rowOff>137954</xdr:rowOff>
    </xdr:to>
    <xdr:sp macro="" textlink="">
      <xdr:nvSpPr>
        <xdr:cNvPr id="720" name="楕円 719"/>
        <xdr:cNvSpPr/>
      </xdr:nvSpPr>
      <xdr:spPr>
        <a:xfrm>
          <a:off x="15430500" y="163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129081</xdr:rowOff>
    </xdr:from>
    <xdr:ext cx="534377" cy="259045"/>
    <xdr:sp macro="" textlink="">
      <xdr:nvSpPr>
        <xdr:cNvPr id="721" name="テキスト ボックス 720"/>
        <xdr:cNvSpPr txBox="1"/>
      </xdr:nvSpPr>
      <xdr:spPr>
        <a:xfrm>
          <a:off x="15214111" y="164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167734</xdr:rowOff>
    </xdr:from>
    <xdr:to>
      <xdr:col>76</xdr:col>
      <xdr:colOff>165100</xdr:colOff>
      <xdr:row>95</xdr:row>
      <xdr:rowOff>97884</xdr:rowOff>
    </xdr:to>
    <xdr:sp macro="" textlink="">
      <xdr:nvSpPr>
        <xdr:cNvPr id="722" name="楕円 721"/>
        <xdr:cNvSpPr/>
      </xdr:nvSpPr>
      <xdr:spPr>
        <a:xfrm>
          <a:off x="14541500" y="162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89011</xdr:rowOff>
    </xdr:from>
    <xdr:ext cx="534377" cy="259045"/>
    <xdr:sp macro="" textlink="">
      <xdr:nvSpPr>
        <xdr:cNvPr id="723" name="テキスト ボックス 722"/>
        <xdr:cNvSpPr txBox="1"/>
      </xdr:nvSpPr>
      <xdr:spPr>
        <a:xfrm>
          <a:off x="14325111" y="163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30852</xdr:rowOff>
    </xdr:from>
    <xdr:to>
      <xdr:col>72</xdr:col>
      <xdr:colOff>38100</xdr:colOff>
      <xdr:row>95</xdr:row>
      <xdr:rowOff>132452</xdr:rowOff>
    </xdr:to>
    <xdr:sp macro="" textlink="">
      <xdr:nvSpPr>
        <xdr:cNvPr id="724" name="楕円 723"/>
        <xdr:cNvSpPr/>
      </xdr:nvSpPr>
      <xdr:spPr>
        <a:xfrm>
          <a:off x="13652500" y="163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123579</xdr:rowOff>
    </xdr:from>
    <xdr:ext cx="534377" cy="259045"/>
    <xdr:sp macro="" textlink="">
      <xdr:nvSpPr>
        <xdr:cNvPr id="725" name="テキスト ボックス 724"/>
        <xdr:cNvSpPr txBox="1"/>
      </xdr:nvSpPr>
      <xdr:spPr>
        <a:xfrm>
          <a:off x="13436111" y="1641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51671</xdr:rowOff>
    </xdr:from>
    <xdr:to>
      <xdr:col>67</xdr:col>
      <xdr:colOff>101600</xdr:colOff>
      <xdr:row>94</xdr:row>
      <xdr:rowOff>153271</xdr:rowOff>
    </xdr:to>
    <xdr:sp macro="" textlink="">
      <xdr:nvSpPr>
        <xdr:cNvPr id="726" name="楕円 725"/>
        <xdr:cNvSpPr/>
      </xdr:nvSpPr>
      <xdr:spPr>
        <a:xfrm>
          <a:off x="12763500" y="161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169798</xdr:rowOff>
    </xdr:from>
    <xdr:ext cx="534377" cy="259045"/>
    <xdr:sp macro="" textlink="">
      <xdr:nvSpPr>
        <xdr:cNvPr id="727" name="テキスト ボックス 726"/>
        <xdr:cNvSpPr txBox="1"/>
      </xdr:nvSpPr>
      <xdr:spPr>
        <a:xfrm>
          <a:off x="12547111" y="159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9" name="テキスト ボックス 758"/>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1" name="フローチャート: 判断 760"/>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2" name="テキスト ボックス 761"/>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4" name="フローチャート: 判断 763"/>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5" name="テキスト ボックス 764"/>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6" name="フローチャート: 判断 765"/>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7" name="テキスト ボックス 766"/>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218,228</a:t>
          </a:r>
          <a:r>
            <a:rPr kumimoji="1" lang="ja-JP" altLang="en-US" sz="1300">
              <a:latin typeface="ＭＳ Ｐゴシック" panose="020B0600070205080204" pitchFamily="50" charset="-128"/>
              <a:ea typeface="ＭＳ Ｐゴシック" panose="020B0600070205080204" pitchFamily="50" charset="-128"/>
            </a:rPr>
            <a:t>円となっており、前年度から大きく増加した。これは、本庁舎建設事業の本格化により事業費が増大したことが要因である。</a:t>
          </a:r>
        </a:p>
        <a:p>
          <a:r>
            <a:rPr kumimoji="1" lang="ja-JP" altLang="en-US" sz="1300">
              <a:latin typeface="ＭＳ Ｐゴシック" panose="020B0600070205080204" pitchFamily="50" charset="-128"/>
              <a:ea typeface="ＭＳ Ｐゴシック" panose="020B0600070205080204" pitchFamily="50" charset="-128"/>
            </a:rPr>
            <a:t>　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207,252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円となっており、類似団体平均を上回っている。これは、子育て支援にかかる市単独施策を充実させていることが主な要因である。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76,889</a:t>
          </a:r>
          <a:r>
            <a:rPr kumimoji="1" lang="ja-JP" altLang="en-US" sz="1300">
              <a:latin typeface="ＭＳ Ｐゴシック" panose="020B0600070205080204" pitchFamily="50" charset="-128"/>
              <a:ea typeface="ＭＳ Ｐゴシック" panose="020B0600070205080204" pitchFamily="50" charset="-128"/>
            </a:rPr>
            <a:t>円となっており、前年度に比べ減少した。これは、令和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年度に中学校の大規模改修事業を実施したことが主な要因である。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財政調整基金残高については中期的な見通しのもとに決算剰余金を中心に積み立てるとともに、最低水準の取り崩しにとどめている。</a:t>
          </a:r>
        </a:p>
        <a:p>
          <a:r>
            <a:rPr kumimoji="1" lang="ja-JP" altLang="en-US" sz="1400">
              <a:latin typeface="ＭＳ ゴシック" pitchFamily="49" charset="-128"/>
              <a:ea typeface="ＭＳ ゴシック" pitchFamily="49" charset="-128"/>
            </a:rPr>
            <a:t>　今後も行財政改革を着実に進め、令和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年度以降も実質収支額の黒字確保に努めていく。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年度決算は、各会計とも実質収支の黒字を維持し、特に水道事業において、受水費や修繕費等の経費が節減され、純利益が増加したことから、黒字額が全体で増加した。</a:t>
          </a:r>
        </a:p>
        <a:p>
          <a:r>
            <a:rPr kumimoji="1" lang="ja-JP" altLang="en-US" sz="1400">
              <a:latin typeface="ＭＳ ゴシック" pitchFamily="49" charset="-128"/>
              <a:ea typeface="ＭＳ ゴシック" pitchFamily="49" charset="-128"/>
            </a:rPr>
            <a:t>　ただし、施設の老朽化などによる改築及び改修事業が見込まれるため、将来の更新費用の支出に備え、歳出の抑制・歳入の確保に努める必要がある。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24566147</v>
      </c>
      <c r="BO4" s="415"/>
      <c r="BP4" s="415"/>
      <c r="BQ4" s="415"/>
      <c r="BR4" s="415"/>
      <c r="BS4" s="415"/>
      <c r="BT4" s="415"/>
      <c r="BU4" s="416"/>
      <c r="BV4" s="414">
        <v>21623112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23424678</v>
      </c>
      <c r="BO5" s="420"/>
      <c r="BP5" s="420"/>
      <c r="BQ5" s="420"/>
      <c r="BR5" s="420"/>
      <c r="BS5" s="420"/>
      <c r="BT5" s="420"/>
      <c r="BU5" s="421"/>
      <c r="BV5" s="419">
        <v>20600584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92.9</v>
      </c>
      <c r="CU5" s="390"/>
      <c r="CV5" s="390"/>
      <c r="CW5" s="390"/>
      <c r="CX5" s="390"/>
      <c r="CY5" s="390"/>
      <c r="CZ5" s="390"/>
      <c r="DA5" s="391"/>
      <c r="DB5" s="389">
        <v>92.1</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1141469</v>
      </c>
      <c r="BO6" s="420"/>
      <c r="BP6" s="420"/>
      <c r="BQ6" s="420"/>
      <c r="BR6" s="420"/>
      <c r="BS6" s="420"/>
      <c r="BT6" s="420"/>
      <c r="BU6" s="421"/>
      <c r="BV6" s="419">
        <v>1022528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93.9</v>
      </c>
      <c r="CU6" s="563"/>
      <c r="CV6" s="563"/>
      <c r="CW6" s="563"/>
      <c r="CX6" s="563"/>
      <c r="CY6" s="563"/>
      <c r="CZ6" s="563"/>
      <c r="DA6" s="564"/>
      <c r="DB6" s="562">
        <v>92.1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496813</v>
      </c>
      <c r="BO7" s="420"/>
      <c r="BP7" s="420"/>
      <c r="BQ7" s="420"/>
      <c r="BR7" s="420"/>
      <c r="BS7" s="420"/>
      <c r="BT7" s="420"/>
      <c r="BU7" s="421"/>
      <c r="BV7" s="419">
        <v>490823</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10565994</v>
      </c>
      <c r="CU7" s="420"/>
      <c r="CV7" s="420"/>
      <c r="CW7" s="420"/>
      <c r="CX7" s="420"/>
      <c r="CY7" s="420"/>
      <c r="CZ7" s="420"/>
      <c r="DA7" s="421"/>
      <c r="DB7" s="419">
        <v>10661278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644656</v>
      </c>
      <c r="BO8" s="420"/>
      <c r="BP8" s="420"/>
      <c r="BQ8" s="420"/>
      <c r="BR8" s="420"/>
      <c r="BS8" s="420"/>
      <c r="BT8" s="420"/>
      <c r="BU8" s="421"/>
      <c r="BV8" s="419">
        <v>531705</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0.3</v>
      </c>
      <c r="CU8" s="523"/>
      <c r="CV8" s="523"/>
      <c r="CW8" s="523"/>
      <c r="CX8" s="523"/>
      <c r="CY8" s="523"/>
      <c r="CZ8" s="523"/>
      <c r="DA8" s="524"/>
      <c r="DB8" s="522">
        <v>0.28999999999999998</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30567</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110</v>
      </c>
      <c r="AV9" s="467"/>
      <c r="AW9" s="467"/>
      <c r="AX9" s="467"/>
      <c r="AY9" s="399" t="s">
        <v>117</v>
      </c>
      <c r="AZ9" s="400"/>
      <c r="BA9" s="400"/>
      <c r="BB9" s="400"/>
      <c r="BC9" s="400"/>
      <c r="BD9" s="400"/>
      <c r="BE9" s="400"/>
      <c r="BF9" s="400"/>
      <c r="BG9" s="400"/>
      <c r="BH9" s="400"/>
      <c r="BI9" s="400"/>
      <c r="BJ9" s="400"/>
      <c r="BK9" s="400"/>
      <c r="BL9" s="400"/>
      <c r="BM9" s="401"/>
      <c r="BN9" s="419">
        <v>112951</v>
      </c>
      <c r="BO9" s="420"/>
      <c r="BP9" s="420"/>
      <c r="BQ9" s="420"/>
      <c r="BR9" s="420"/>
      <c r="BS9" s="420"/>
      <c r="BT9" s="420"/>
      <c r="BU9" s="421"/>
      <c r="BV9" s="419">
        <v>-30453</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14.3</v>
      </c>
      <c r="CU9" s="390"/>
      <c r="CV9" s="390"/>
      <c r="CW9" s="390"/>
      <c r="CX9" s="390"/>
      <c r="CY9" s="390"/>
      <c r="CZ9" s="390"/>
      <c r="DA9" s="391"/>
      <c r="DB9" s="389">
        <v>14.2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32106</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4085</v>
      </c>
      <c r="BO10" s="420"/>
      <c r="BP10" s="420"/>
      <c r="BQ10" s="420"/>
      <c r="BR10" s="420"/>
      <c r="BS10" s="420"/>
      <c r="BT10" s="420"/>
      <c r="BU10" s="421"/>
      <c r="BV10" s="419">
        <v>3977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30126</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96</v>
      </c>
      <c r="AV12" s="467"/>
      <c r="AW12" s="467"/>
      <c r="AX12" s="467"/>
      <c r="AY12" s="399" t="s">
        <v>137</v>
      </c>
      <c r="AZ12" s="400"/>
      <c r="BA12" s="400"/>
      <c r="BB12" s="400"/>
      <c r="BC12" s="400"/>
      <c r="BD12" s="400"/>
      <c r="BE12" s="400"/>
      <c r="BF12" s="400"/>
      <c r="BG12" s="400"/>
      <c r="BH12" s="400"/>
      <c r="BI12" s="400"/>
      <c r="BJ12" s="400"/>
      <c r="BK12" s="400"/>
      <c r="BL12" s="400"/>
      <c r="BM12" s="401"/>
      <c r="BN12" s="419">
        <v>505543</v>
      </c>
      <c r="BO12" s="420"/>
      <c r="BP12" s="420"/>
      <c r="BQ12" s="420"/>
      <c r="BR12" s="420"/>
      <c r="BS12" s="420"/>
      <c r="BT12" s="420"/>
      <c r="BU12" s="421"/>
      <c r="BV12" s="419">
        <v>583788</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30042</v>
      </c>
      <c r="S13" s="513"/>
      <c r="T13" s="513"/>
      <c r="U13" s="513"/>
      <c r="V13" s="514"/>
      <c r="W13" s="500" t="s">
        <v>141</v>
      </c>
      <c r="X13" s="442"/>
      <c r="Y13" s="442"/>
      <c r="Z13" s="442"/>
      <c r="AA13" s="442"/>
      <c r="AB13" s="443"/>
      <c r="AC13" s="395">
        <v>3690</v>
      </c>
      <c r="AD13" s="396"/>
      <c r="AE13" s="396"/>
      <c r="AF13" s="396"/>
      <c r="AG13" s="397"/>
      <c r="AH13" s="395">
        <v>3972</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-388507</v>
      </c>
      <c r="BO13" s="420"/>
      <c r="BP13" s="420"/>
      <c r="BQ13" s="420"/>
      <c r="BR13" s="420"/>
      <c r="BS13" s="420"/>
      <c r="BT13" s="420"/>
      <c r="BU13" s="421"/>
      <c r="BV13" s="419">
        <v>-610264</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7.9</v>
      </c>
      <c r="CU13" s="390"/>
      <c r="CV13" s="390"/>
      <c r="CW13" s="390"/>
      <c r="CX13" s="390"/>
      <c r="CY13" s="390"/>
      <c r="CZ13" s="390"/>
      <c r="DA13" s="391"/>
      <c r="DB13" s="389">
        <v>8.1</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30505</v>
      </c>
      <c r="S14" s="513"/>
      <c r="T14" s="513"/>
      <c r="U14" s="513"/>
      <c r="V14" s="514"/>
      <c r="W14" s="515"/>
      <c r="X14" s="445"/>
      <c r="Y14" s="445"/>
      <c r="Z14" s="445"/>
      <c r="AA14" s="445"/>
      <c r="AB14" s="446"/>
      <c r="AC14" s="505">
        <v>23.3</v>
      </c>
      <c r="AD14" s="506"/>
      <c r="AE14" s="506"/>
      <c r="AF14" s="506"/>
      <c r="AG14" s="507"/>
      <c r="AH14" s="505">
        <v>24.5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139</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30412</v>
      </c>
      <c r="S15" s="513"/>
      <c r="T15" s="513"/>
      <c r="U15" s="513"/>
      <c r="V15" s="514"/>
      <c r="W15" s="500" t="s">
        <v>149</v>
      </c>
      <c r="X15" s="442"/>
      <c r="Y15" s="442"/>
      <c r="Z15" s="442"/>
      <c r="AA15" s="442"/>
      <c r="AB15" s="443"/>
      <c r="AC15" s="395">
        <v>3534</v>
      </c>
      <c r="AD15" s="396"/>
      <c r="AE15" s="396"/>
      <c r="AF15" s="396"/>
      <c r="AG15" s="397"/>
      <c r="AH15" s="395">
        <v>3630</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2977157</v>
      </c>
      <c r="BO15" s="415"/>
      <c r="BP15" s="415"/>
      <c r="BQ15" s="415"/>
      <c r="BR15" s="415"/>
      <c r="BS15" s="415"/>
      <c r="BT15" s="415"/>
      <c r="BU15" s="416"/>
      <c r="BV15" s="414">
        <v>2759378</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22.3</v>
      </c>
      <c r="AD16" s="506"/>
      <c r="AE16" s="506"/>
      <c r="AF16" s="506"/>
      <c r="AG16" s="507"/>
      <c r="AH16" s="505">
        <v>22.3</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9749232</v>
      </c>
      <c r="BO16" s="420"/>
      <c r="BP16" s="420"/>
      <c r="BQ16" s="420"/>
      <c r="BR16" s="420"/>
      <c r="BS16" s="420"/>
      <c r="BT16" s="420"/>
      <c r="BU16" s="421"/>
      <c r="BV16" s="419">
        <v>9633729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8633</v>
      </c>
      <c r="AD17" s="396"/>
      <c r="AE17" s="396"/>
      <c r="AF17" s="396"/>
      <c r="AG17" s="397"/>
      <c r="AH17" s="395">
        <v>8641</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3687043</v>
      </c>
      <c r="BO17" s="420"/>
      <c r="BP17" s="420"/>
      <c r="BQ17" s="420"/>
      <c r="BR17" s="420"/>
      <c r="BS17" s="420"/>
      <c r="BT17" s="420"/>
      <c r="BU17" s="421"/>
      <c r="BV17" s="419">
        <v>3392431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346.01</v>
      </c>
      <c r="M18" s="474"/>
      <c r="N18" s="474"/>
      <c r="O18" s="474"/>
      <c r="P18" s="474"/>
      <c r="Q18" s="474"/>
      <c r="R18" s="475"/>
      <c r="S18" s="475"/>
      <c r="T18" s="475"/>
      <c r="U18" s="475"/>
      <c r="V18" s="476"/>
      <c r="W18" s="490"/>
      <c r="X18" s="491"/>
      <c r="Y18" s="491"/>
      <c r="Z18" s="491"/>
      <c r="AA18" s="491"/>
      <c r="AB18" s="501"/>
      <c r="AC18" s="383">
        <v>54.4</v>
      </c>
      <c r="AD18" s="384"/>
      <c r="AE18" s="384"/>
      <c r="AF18" s="384"/>
      <c r="AG18" s="477"/>
      <c r="AH18" s="383">
        <v>53.2</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9860542</v>
      </c>
      <c r="BO18" s="420"/>
      <c r="BP18" s="420"/>
      <c r="BQ18" s="420"/>
      <c r="BR18" s="420"/>
      <c r="BS18" s="420"/>
      <c r="BT18" s="420"/>
      <c r="BU18" s="421"/>
      <c r="BV18" s="419">
        <v>9758401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88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13263072</v>
      </c>
      <c r="BO19" s="420"/>
      <c r="BP19" s="420"/>
      <c r="BQ19" s="420"/>
      <c r="BR19" s="420"/>
      <c r="BS19" s="420"/>
      <c r="BT19" s="420"/>
      <c r="BU19" s="421"/>
      <c r="BV19" s="419">
        <v>12999402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10049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19384484</v>
      </c>
      <c r="BO22" s="415"/>
      <c r="BP22" s="415"/>
      <c r="BQ22" s="415"/>
      <c r="BR22" s="415"/>
      <c r="BS22" s="415"/>
      <c r="BT22" s="415"/>
      <c r="BU22" s="416"/>
      <c r="BV22" s="414">
        <v>15863620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14226606</v>
      </c>
      <c r="BO23" s="420"/>
      <c r="BP23" s="420"/>
      <c r="BQ23" s="420"/>
      <c r="BR23" s="420"/>
      <c r="BS23" s="420"/>
      <c r="BT23" s="420"/>
      <c r="BU23" s="421"/>
      <c r="BV23" s="419">
        <v>10295147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8500</v>
      </c>
      <c r="R24" s="396"/>
      <c r="S24" s="396"/>
      <c r="T24" s="396"/>
      <c r="U24" s="396"/>
      <c r="V24" s="397"/>
      <c r="W24" s="454"/>
      <c r="X24" s="436"/>
      <c r="Y24" s="437"/>
      <c r="Z24" s="392" t="s">
        <v>174</v>
      </c>
      <c r="AA24" s="393"/>
      <c r="AB24" s="393"/>
      <c r="AC24" s="393"/>
      <c r="AD24" s="393"/>
      <c r="AE24" s="393"/>
      <c r="AF24" s="393"/>
      <c r="AG24" s="394"/>
      <c r="AH24" s="395">
        <v>256</v>
      </c>
      <c r="AI24" s="396"/>
      <c r="AJ24" s="396"/>
      <c r="AK24" s="396"/>
      <c r="AL24" s="397"/>
      <c r="AM24" s="395">
        <v>731136</v>
      </c>
      <c r="AN24" s="396"/>
      <c r="AO24" s="396"/>
      <c r="AP24" s="396"/>
      <c r="AQ24" s="396"/>
      <c r="AR24" s="397"/>
      <c r="AS24" s="395">
        <v>2856</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17728224</v>
      </c>
      <c r="BO24" s="420"/>
      <c r="BP24" s="420"/>
      <c r="BQ24" s="420"/>
      <c r="BR24" s="420"/>
      <c r="BS24" s="420"/>
      <c r="BT24" s="420"/>
      <c r="BU24" s="421"/>
      <c r="BV24" s="419">
        <v>13926397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6800</v>
      </c>
      <c r="R25" s="396"/>
      <c r="S25" s="396"/>
      <c r="T25" s="396"/>
      <c r="U25" s="396"/>
      <c r="V25" s="397"/>
      <c r="W25" s="454"/>
      <c r="X25" s="436"/>
      <c r="Y25" s="437"/>
      <c r="Z25" s="392" t="s">
        <v>177</v>
      </c>
      <c r="AA25" s="393"/>
      <c r="AB25" s="393"/>
      <c r="AC25" s="393"/>
      <c r="AD25" s="393"/>
      <c r="AE25" s="393"/>
      <c r="AF25" s="393"/>
      <c r="AG25" s="394"/>
      <c r="AH25" s="395" t="s">
        <v>178</v>
      </c>
      <c r="AI25" s="396"/>
      <c r="AJ25" s="396"/>
      <c r="AK25" s="396"/>
      <c r="AL25" s="397"/>
      <c r="AM25" s="395" t="s">
        <v>179</v>
      </c>
      <c r="AN25" s="396"/>
      <c r="AO25" s="396"/>
      <c r="AP25" s="396"/>
      <c r="AQ25" s="396"/>
      <c r="AR25" s="397"/>
      <c r="AS25" s="395" t="s">
        <v>131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1437984</v>
      </c>
      <c r="BO25" s="415"/>
      <c r="BP25" s="415"/>
      <c r="BQ25" s="415"/>
      <c r="BR25" s="415"/>
      <c r="BS25" s="415"/>
      <c r="BT25" s="415"/>
      <c r="BU25" s="416"/>
      <c r="BV25" s="414">
        <v>429861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6000</v>
      </c>
      <c r="R26" s="396"/>
      <c r="S26" s="396"/>
      <c r="T26" s="396"/>
      <c r="U26" s="396"/>
      <c r="V26" s="397"/>
      <c r="W26" s="454"/>
      <c r="X26" s="436"/>
      <c r="Y26" s="437"/>
      <c r="Z26" s="392" t="s">
        <v>182</v>
      </c>
      <c r="AA26" s="430"/>
      <c r="AB26" s="430"/>
      <c r="AC26" s="430"/>
      <c r="AD26" s="430"/>
      <c r="AE26" s="430"/>
      <c r="AF26" s="430"/>
      <c r="AG26" s="431"/>
      <c r="AH26" s="395">
        <v>9</v>
      </c>
      <c r="AI26" s="396"/>
      <c r="AJ26" s="396"/>
      <c r="AK26" s="396"/>
      <c r="AL26" s="397"/>
      <c r="AM26" s="395">
        <v>26334</v>
      </c>
      <c r="AN26" s="396"/>
      <c r="AO26" s="396"/>
      <c r="AP26" s="396"/>
      <c r="AQ26" s="396"/>
      <c r="AR26" s="397"/>
      <c r="AS26" s="395">
        <v>2926</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4200</v>
      </c>
      <c r="R27" s="396"/>
      <c r="S27" s="396"/>
      <c r="T27" s="396"/>
      <c r="U27" s="396"/>
      <c r="V27" s="397"/>
      <c r="W27" s="454"/>
      <c r="X27" s="436"/>
      <c r="Y27" s="437"/>
      <c r="Z27" s="392" t="s">
        <v>185</v>
      </c>
      <c r="AA27" s="393"/>
      <c r="AB27" s="393"/>
      <c r="AC27" s="393"/>
      <c r="AD27" s="393"/>
      <c r="AE27" s="393"/>
      <c r="AF27" s="393"/>
      <c r="AG27" s="394"/>
      <c r="AH27" s="395">
        <v>4</v>
      </c>
      <c r="AI27" s="396"/>
      <c r="AJ27" s="396"/>
      <c r="AK27" s="396"/>
      <c r="AL27" s="397"/>
      <c r="AM27" s="395">
        <v>16180</v>
      </c>
      <c r="AN27" s="396"/>
      <c r="AO27" s="396"/>
      <c r="AP27" s="396"/>
      <c r="AQ27" s="396"/>
      <c r="AR27" s="397"/>
      <c r="AS27" s="395">
        <v>4045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1000000</v>
      </c>
      <c r="BO27" s="423"/>
      <c r="BP27" s="423"/>
      <c r="BQ27" s="423"/>
      <c r="BR27" s="423"/>
      <c r="BS27" s="423"/>
      <c r="BT27" s="423"/>
      <c r="BU27" s="424"/>
      <c r="BV27" s="422">
        <v>1000000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3800</v>
      </c>
      <c r="R28" s="396"/>
      <c r="S28" s="396"/>
      <c r="T28" s="396"/>
      <c r="U28" s="396"/>
      <c r="V28" s="397"/>
      <c r="W28" s="454"/>
      <c r="X28" s="436"/>
      <c r="Y28" s="437"/>
      <c r="Z28" s="392" t="s">
        <v>188</v>
      </c>
      <c r="AA28" s="393"/>
      <c r="AB28" s="393"/>
      <c r="AC28" s="393"/>
      <c r="AD28" s="393"/>
      <c r="AE28" s="393"/>
      <c r="AF28" s="393"/>
      <c r="AG28" s="394"/>
      <c r="AH28" s="395" t="s">
        <v>131</v>
      </c>
      <c r="AI28" s="396"/>
      <c r="AJ28" s="396"/>
      <c r="AK28" s="396"/>
      <c r="AL28" s="397"/>
      <c r="AM28" s="395" t="s">
        <v>131</v>
      </c>
      <c r="AN28" s="396"/>
      <c r="AO28" s="396"/>
      <c r="AP28" s="396"/>
      <c r="AQ28" s="396"/>
      <c r="AR28" s="397"/>
      <c r="AS28" s="395" t="s">
        <v>131</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2704521</v>
      </c>
      <c r="BO28" s="415"/>
      <c r="BP28" s="415"/>
      <c r="BQ28" s="415"/>
      <c r="BR28" s="415"/>
      <c r="BS28" s="415"/>
      <c r="BT28" s="415"/>
      <c r="BU28" s="416"/>
      <c r="BV28" s="414">
        <v>2705979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16</v>
      </c>
      <c r="M29" s="396"/>
      <c r="N29" s="396"/>
      <c r="O29" s="396"/>
      <c r="P29" s="397"/>
      <c r="Q29" s="395">
        <v>3600</v>
      </c>
      <c r="R29" s="396"/>
      <c r="S29" s="396"/>
      <c r="T29" s="396"/>
      <c r="U29" s="396"/>
      <c r="V29" s="397"/>
      <c r="W29" s="455"/>
      <c r="X29" s="456"/>
      <c r="Y29" s="457"/>
      <c r="Z29" s="392" t="s">
        <v>191</v>
      </c>
      <c r="AA29" s="393"/>
      <c r="AB29" s="393"/>
      <c r="AC29" s="393"/>
      <c r="AD29" s="393"/>
      <c r="AE29" s="393"/>
      <c r="AF29" s="393"/>
      <c r="AG29" s="394"/>
      <c r="AH29" s="395">
        <v>260</v>
      </c>
      <c r="AI29" s="396"/>
      <c r="AJ29" s="396"/>
      <c r="AK29" s="396"/>
      <c r="AL29" s="397"/>
      <c r="AM29" s="395">
        <v>747316</v>
      </c>
      <c r="AN29" s="396"/>
      <c r="AO29" s="396"/>
      <c r="AP29" s="396"/>
      <c r="AQ29" s="396"/>
      <c r="AR29" s="397"/>
      <c r="AS29" s="395">
        <v>2874</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1872585</v>
      </c>
      <c r="BO29" s="420"/>
      <c r="BP29" s="420"/>
      <c r="BQ29" s="420"/>
      <c r="BR29" s="420"/>
      <c r="BS29" s="420"/>
      <c r="BT29" s="420"/>
      <c r="BU29" s="421"/>
      <c r="BV29" s="419">
        <v>1871408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94.9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8009702</v>
      </c>
      <c r="BO30" s="423"/>
      <c r="BP30" s="423"/>
      <c r="BQ30" s="423"/>
      <c r="BR30" s="423"/>
      <c r="BS30" s="423"/>
      <c r="BT30" s="423"/>
      <c r="BU30" s="424"/>
      <c r="BV30" s="422">
        <v>7845921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平川市水道事業会計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青森県市町村職員退職手当組合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碇ケ関開発株式会社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学校給食センター特別会計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平川市下水道事業会計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青森県市長会館管理組合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株式会社津軽バイオマスエナジー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尾上地区住宅団地温泉事業特別会計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弘前地区環境整備事務組合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国民健康保険診療施設事業診療所特別会計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黒石地区清掃施設組合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青森県市町村総合事務組合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弘前地区消防事務組合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津軽広域連合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津軽広域水道企業団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久吉ダム水道企業団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青森県後期高齢者医療広域連合（一般会計）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7u4+K0zayOx1U3RmVHiC4vsE+wGyLUNchkeJUZobeOw0GE/NSfPcIX2RUdAP8O34l3JOLzuMCTbV0wLxRcgow==" saltValue="w2UeZbAbnF8IwCDGIQxMA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6" t="s">
        <v>564</v>
      </c>
      <c r="D34" s="1156"/>
      <c r="E34" s="1157"/>
      <c r="F34" s="32">
        <v>7.4</v>
      </c>
      <c r="G34" s="33">
        <v>9.31</v>
      </c>
      <c r="H34" s="33">
        <v>10.72</v>
      </c>
      <c r="I34" s="33">
        <v>11.97</v>
      </c>
      <c r="J34" s="34">
        <v>14.16</v>
      </c>
      <c r="K34" s="22"/>
      <c r="L34" s="22"/>
      <c r="M34" s="22"/>
      <c r="N34" s="22"/>
      <c r="O34" s="22"/>
      <c r="P34" s="22"/>
    </row>
    <row r="35" spans="1:16" ht="39" customHeight="1" x14ac:dyDescent="0.15">
      <c r="A35" s="22"/>
      <c r="B35" s="35"/>
      <c r="C35" s="1150" t="s">
        <v>565</v>
      </c>
      <c r="D35" s="1151"/>
      <c r="E35" s="1152"/>
      <c r="F35" s="36">
        <v>4.0999999999999996</v>
      </c>
      <c r="G35" s="37">
        <v>5.28</v>
      </c>
      <c r="H35" s="37">
        <v>5.38</v>
      </c>
      <c r="I35" s="37">
        <v>4.97</v>
      </c>
      <c r="J35" s="38">
        <v>6.08</v>
      </c>
      <c r="K35" s="22"/>
      <c r="L35" s="22"/>
      <c r="M35" s="22"/>
      <c r="N35" s="22"/>
      <c r="O35" s="22"/>
      <c r="P35" s="22"/>
    </row>
    <row r="36" spans="1:16" ht="39" customHeight="1" x14ac:dyDescent="0.15">
      <c r="A36" s="22"/>
      <c r="B36" s="35"/>
      <c r="C36" s="1150" t="s">
        <v>566</v>
      </c>
      <c r="D36" s="1151"/>
      <c r="E36" s="1152"/>
      <c r="F36" s="36">
        <v>1.1499999999999999</v>
      </c>
      <c r="G36" s="37">
        <v>1.3</v>
      </c>
      <c r="H36" s="37">
        <v>1.04</v>
      </c>
      <c r="I36" s="37">
        <v>1.42</v>
      </c>
      <c r="J36" s="38">
        <v>1.87</v>
      </c>
      <c r="K36" s="22"/>
      <c r="L36" s="22"/>
      <c r="M36" s="22"/>
      <c r="N36" s="22"/>
      <c r="O36" s="22"/>
      <c r="P36" s="22"/>
    </row>
    <row r="37" spans="1:16" ht="39" customHeight="1" x14ac:dyDescent="0.15">
      <c r="A37" s="22"/>
      <c r="B37" s="35"/>
      <c r="C37" s="1150" t="s">
        <v>567</v>
      </c>
      <c r="D37" s="1151"/>
      <c r="E37" s="1152"/>
      <c r="F37" s="36">
        <v>1.35</v>
      </c>
      <c r="G37" s="37">
        <v>0</v>
      </c>
      <c r="H37" s="37">
        <v>0.45</v>
      </c>
      <c r="I37" s="37">
        <v>1.41</v>
      </c>
      <c r="J37" s="38">
        <v>1.66</v>
      </c>
      <c r="K37" s="22"/>
      <c r="L37" s="22"/>
      <c r="M37" s="22"/>
      <c r="N37" s="22"/>
      <c r="O37" s="22"/>
      <c r="P37" s="22"/>
    </row>
    <row r="38" spans="1:16" ht="39" customHeight="1" x14ac:dyDescent="0.15">
      <c r="A38" s="22"/>
      <c r="B38" s="35"/>
      <c r="C38" s="1150" t="s">
        <v>568</v>
      </c>
      <c r="D38" s="1151"/>
      <c r="E38" s="1152"/>
      <c r="F38" s="36">
        <v>0.39</v>
      </c>
      <c r="G38" s="37">
        <v>0.28000000000000003</v>
      </c>
      <c r="H38" s="37">
        <v>0.44</v>
      </c>
      <c r="I38" s="37">
        <v>1.1200000000000001</v>
      </c>
      <c r="J38" s="38">
        <v>0.78</v>
      </c>
      <c r="K38" s="22"/>
      <c r="L38" s="22"/>
      <c r="M38" s="22"/>
      <c r="N38" s="22"/>
      <c r="O38" s="22"/>
      <c r="P38" s="22"/>
    </row>
    <row r="39" spans="1:16" ht="39" customHeight="1" x14ac:dyDescent="0.15">
      <c r="A39" s="22"/>
      <c r="B39" s="35"/>
      <c r="C39" s="1150" t="s">
        <v>569</v>
      </c>
      <c r="D39" s="1151"/>
      <c r="E39" s="1152"/>
      <c r="F39" s="36">
        <v>0</v>
      </c>
      <c r="G39" s="37">
        <v>0.04</v>
      </c>
      <c r="H39" s="37">
        <v>0.05</v>
      </c>
      <c r="I39" s="37">
        <v>7.0000000000000007E-2</v>
      </c>
      <c r="J39" s="38">
        <v>0.08</v>
      </c>
      <c r="K39" s="22"/>
      <c r="L39" s="22"/>
      <c r="M39" s="22"/>
      <c r="N39" s="22"/>
      <c r="O39" s="22"/>
      <c r="P39" s="22"/>
    </row>
    <row r="40" spans="1:16" ht="39" customHeight="1" x14ac:dyDescent="0.15">
      <c r="A40" s="22"/>
      <c r="B40" s="35"/>
      <c r="C40" s="1150" t="s">
        <v>570</v>
      </c>
      <c r="D40" s="1151"/>
      <c r="E40" s="1152"/>
      <c r="F40" s="36">
        <v>0.04</v>
      </c>
      <c r="G40" s="37">
        <v>0</v>
      </c>
      <c r="H40" s="37">
        <v>0.03</v>
      </c>
      <c r="I40" s="37">
        <v>0.01</v>
      </c>
      <c r="J40" s="38">
        <v>0.01</v>
      </c>
      <c r="K40" s="22"/>
      <c r="L40" s="22"/>
      <c r="M40" s="22"/>
      <c r="N40" s="22"/>
      <c r="O40" s="22"/>
      <c r="P40" s="22"/>
    </row>
    <row r="41" spans="1:16" ht="39" customHeight="1" x14ac:dyDescent="0.15">
      <c r="A41" s="22"/>
      <c r="B41" s="35"/>
      <c r="C41" s="1150" t="s">
        <v>571</v>
      </c>
      <c r="D41" s="1151"/>
      <c r="E41" s="1152"/>
      <c r="F41" s="36">
        <v>0</v>
      </c>
      <c r="G41" s="37">
        <v>0</v>
      </c>
      <c r="H41" s="37">
        <v>0</v>
      </c>
      <c r="I41" s="37">
        <v>0</v>
      </c>
      <c r="J41" s="38">
        <v>0</v>
      </c>
      <c r="K41" s="22"/>
      <c r="L41" s="22"/>
      <c r="M41" s="22"/>
      <c r="N41" s="22"/>
      <c r="O41" s="22"/>
      <c r="P41" s="22"/>
    </row>
    <row r="42" spans="1:16" ht="39" customHeight="1" x14ac:dyDescent="0.15">
      <c r="A42" s="22"/>
      <c r="B42" s="39"/>
      <c r="C42" s="1150" t="s">
        <v>572</v>
      </c>
      <c r="D42" s="1151"/>
      <c r="E42" s="1152"/>
      <c r="F42" s="36" t="s">
        <v>512</v>
      </c>
      <c r="G42" s="37" t="s">
        <v>512</v>
      </c>
      <c r="H42" s="37" t="s">
        <v>512</v>
      </c>
      <c r="I42" s="37" t="s">
        <v>512</v>
      </c>
      <c r="J42" s="38" t="s">
        <v>512</v>
      </c>
      <c r="K42" s="22"/>
      <c r="L42" s="22"/>
      <c r="M42" s="22"/>
      <c r="N42" s="22"/>
      <c r="O42" s="22"/>
      <c r="P42" s="22"/>
    </row>
    <row r="43" spans="1:16" ht="39" customHeight="1" thickBot="1" x14ac:dyDescent="0.2">
      <c r="A43" s="22"/>
      <c r="B43" s="40"/>
      <c r="C43" s="1153" t="s">
        <v>573</v>
      </c>
      <c r="D43" s="1154"/>
      <c r="E43" s="115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cmnuBwbjOpgs/Df5niM99ZRmSs+WYpgaR/vz1hSVrZbVrYdcrRoPSqvp8LbV8H35B6A2VtiRFSI1CJQeIdlEw==" saltValue="SkUSt9AgEbGPPaBM/EsC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2234</v>
      </c>
      <c r="L45" s="60">
        <v>1962</v>
      </c>
      <c r="M45" s="60">
        <v>2001</v>
      </c>
      <c r="N45" s="60">
        <v>1913</v>
      </c>
      <c r="O45" s="61">
        <v>1964</v>
      </c>
      <c r="P45" s="48"/>
      <c r="Q45" s="48"/>
      <c r="R45" s="48"/>
      <c r="S45" s="48"/>
      <c r="T45" s="48"/>
      <c r="U45" s="48"/>
    </row>
    <row r="46" spans="1:21" ht="30.75" customHeight="1" x14ac:dyDescent="0.15">
      <c r="A46" s="48"/>
      <c r="B46" s="1183"/>
      <c r="C46" s="1184"/>
      <c r="D46" s="62"/>
      <c r="E46" s="1160" t="s">
        <v>13</v>
      </c>
      <c r="F46" s="1160"/>
      <c r="G46" s="1160"/>
      <c r="H46" s="1160"/>
      <c r="I46" s="1160"/>
      <c r="J46" s="1161"/>
      <c r="K46" s="63" t="s">
        <v>512</v>
      </c>
      <c r="L46" s="64" t="s">
        <v>512</v>
      </c>
      <c r="M46" s="64" t="s">
        <v>512</v>
      </c>
      <c r="N46" s="64" t="s">
        <v>512</v>
      </c>
      <c r="O46" s="65" t="s">
        <v>512</v>
      </c>
      <c r="P46" s="48"/>
      <c r="Q46" s="48"/>
      <c r="R46" s="48"/>
      <c r="S46" s="48"/>
      <c r="T46" s="48"/>
      <c r="U46" s="48"/>
    </row>
    <row r="47" spans="1:21" ht="30.75" customHeight="1" x14ac:dyDescent="0.15">
      <c r="A47" s="48"/>
      <c r="B47" s="1183"/>
      <c r="C47" s="1184"/>
      <c r="D47" s="62"/>
      <c r="E47" s="1160" t="s">
        <v>14</v>
      </c>
      <c r="F47" s="1160"/>
      <c r="G47" s="1160"/>
      <c r="H47" s="1160"/>
      <c r="I47" s="1160"/>
      <c r="J47" s="1161"/>
      <c r="K47" s="63" t="s">
        <v>512</v>
      </c>
      <c r="L47" s="64" t="s">
        <v>512</v>
      </c>
      <c r="M47" s="64" t="s">
        <v>512</v>
      </c>
      <c r="N47" s="64" t="s">
        <v>512</v>
      </c>
      <c r="O47" s="65" t="s">
        <v>512</v>
      </c>
      <c r="P47" s="48"/>
      <c r="Q47" s="48"/>
      <c r="R47" s="48"/>
      <c r="S47" s="48"/>
      <c r="T47" s="48"/>
      <c r="U47" s="48"/>
    </row>
    <row r="48" spans="1:21" ht="30.75" customHeight="1" x14ac:dyDescent="0.15">
      <c r="A48" s="48"/>
      <c r="B48" s="1183"/>
      <c r="C48" s="1184"/>
      <c r="D48" s="62"/>
      <c r="E48" s="1160" t="s">
        <v>15</v>
      </c>
      <c r="F48" s="1160"/>
      <c r="G48" s="1160"/>
      <c r="H48" s="1160"/>
      <c r="I48" s="1160"/>
      <c r="J48" s="1161"/>
      <c r="K48" s="63">
        <v>562</v>
      </c>
      <c r="L48" s="64">
        <v>465</v>
      </c>
      <c r="M48" s="64">
        <v>404</v>
      </c>
      <c r="N48" s="64">
        <v>500</v>
      </c>
      <c r="O48" s="65">
        <v>442</v>
      </c>
      <c r="P48" s="48"/>
      <c r="Q48" s="48"/>
      <c r="R48" s="48"/>
      <c r="S48" s="48"/>
      <c r="T48" s="48"/>
      <c r="U48" s="48"/>
    </row>
    <row r="49" spans="1:21" ht="30.75" customHeight="1" x14ac:dyDescent="0.15">
      <c r="A49" s="48"/>
      <c r="B49" s="1183"/>
      <c r="C49" s="1184"/>
      <c r="D49" s="62"/>
      <c r="E49" s="1160" t="s">
        <v>16</v>
      </c>
      <c r="F49" s="1160"/>
      <c r="G49" s="1160"/>
      <c r="H49" s="1160"/>
      <c r="I49" s="1160"/>
      <c r="J49" s="1161"/>
      <c r="K49" s="63">
        <v>111</v>
      </c>
      <c r="L49" s="64">
        <v>102</v>
      </c>
      <c r="M49" s="64">
        <v>104</v>
      </c>
      <c r="N49" s="64">
        <v>103</v>
      </c>
      <c r="O49" s="65">
        <v>99</v>
      </c>
      <c r="P49" s="48"/>
      <c r="Q49" s="48"/>
      <c r="R49" s="48"/>
      <c r="S49" s="48"/>
      <c r="T49" s="48"/>
      <c r="U49" s="48"/>
    </row>
    <row r="50" spans="1:21" ht="30.75" customHeight="1" x14ac:dyDescent="0.15">
      <c r="A50" s="48"/>
      <c r="B50" s="1183"/>
      <c r="C50" s="1184"/>
      <c r="D50" s="62"/>
      <c r="E50" s="1160" t="s">
        <v>17</v>
      </c>
      <c r="F50" s="1160"/>
      <c r="G50" s="1160"/>
      <c r="H50" s="1160"/>
      <c r="I50" s="1160"/>
      <c r="J50" s="1161"/>
      <c r="K50" s="63">
        <v>5</v>
      </c>
      <c r="L50" s="64">
        <v>5</v>
      </c>
      <c r="M50" s="64">
        <v>3</v>
      </c>
      <c r="N50" s="64">
        <v>0</v>
      </c>
      <c r="O50" s="65">
        <v>0</v>
      </c>
      <c r="P50" s="48"/>
      <c r="Q50" s="48"/>
      <c r="R50" s="48"/>
      <c r="S50" s="48"/>
      <c r="T50" s="48"/>
      <c r="U50" s="48"/>
    </row>
    <row r="51" spans="1:21" ht="30.75" customHeight="1" x14ac:dyDescent="0.15">
      <c r="A51" s="48"/>
      <c r="B51" s="1185"/>
      <c r="C51" s="1186"/>
      <c r="D51" s="66"/>
      <c r="E51" s="1160" t="s">
        <v>18</v>
      </c>
      <c r="F51" s="1160"/>
      <c r="G51" s="1160"/>
      <c r="H51" s="1160"/>
      <c r="I51" s="1160"/>
      <c r="J51" s="1161"/>
      <c r="K51" s="63">
        <v>0</v>
      </c>
      <c r="L51" s="64" t="s">
        <v>512</v>
      </c>
      <c r="M51" s="64" t="s">
        <v>512</v>
      </c>
      <c r="N51" s="64" t="s">
        <v>512</v>
      </c>
      <c r="O51" s="65" t="s">
        <v>512</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1990</v>
      </c>
      <c r="L52" s="64">
        <v>1853</v>
      </c>
      <c r="M52" s="64">
        <v>1837</v>
      </c>
      <c r="N52" s="64">
        <v>1760</v>
      </c>
      <c r="O52" s="65">
        <v>1832</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922</v>
      </c>
      <c r="L53" s="69">
        <v>681</v>
      </c>
      <c r="M53" s="69">
        <v>675</v>
      </c>
      <c r="N53" s="69">
        <v>756</v>
      </c>
      <c r="O53" s="70">
        <v>673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6" t="s">
        <v>26</v>
      </c>
      <c r="C58" s="1167"/>
      <c r="D58" s="1172" t="s">
        <v>27</v>
      </c>
      <c r="E58" s="1173"/>
      <c r="F58" s="1173"/>
      <c r="G58" s="1173"/>
      <c r="H58" s="1173"/>
      <c r="I58" s="1173"/>
      <c r="J58" s="1174"/>
      <c r="K58" s="83" t="s">
        <v>512</v>
      </c>
      <c r="L58" s="84" t="s">
        <v>512</v>
      </c>
      <c r="M58" s="84" t="s">
        <v>512</v>
      </c>
      <c r="N58" s="84" t="s">
        <v>512</v>
      </c>
      <c r="O58" s="85" t="s">
        <v>512</v>
      </c>
    </row>
    <row r="59" spans="1:21" ht="31.5" customHeight="1" x14ac:dyDescent="0.15">
      <c r="B59" s="1168"/>
      <c r="C59" s="1169"/>
      <c r="D59" s="1175" t="s">
        <v>28</v>
      </c>
      <c r="E59" s="1176"/>
      <c r="F59" s="1176"/>
      <c r="G59" s="1176"/>
      <c r="H59" s="1176"/>
      <c r="I59" s="1176"/>
      <c r="J59" s="1177"/>
      <c r="K59" s="86" t="s">
        <v>512</v>
      </c>
      <c r="L59" s="87" t="s">
        <v>512</v>
      </c>
      <c r="M59" s="87" t="s">
        <v>512</v>
      </c>
      <c r="N59" s="87" t="s">
        <v>512</v>
      </c>
      <c r="O59" s="88" t="s">
        <v>512</v>
      </c>
    </row>
    <row r="60" spans="1:21" ht="31.5" customHeight="1" thickBot="1" x14ac:dyDescent="0.2">
      <c r="B60" s="1170"/>
      <c r="C60" s="1171"/>
      <c r="D60" s="1178" t="s">
        <v>29</v>
      </c>
      <c r="E60" s="1179"/>
      <c r="F60" s="1179"/>
      <c r="G60" s="1179"/>
      <c r="H60" s="1179"/>
      <c r="I60" s="1179"/>
      <c r="J60" s="1180"/>
      <c r="K60" s="89" t="s">
        <v>512</v>
      </c>
      <c r="L60" s="90" t="s">
        <v>512</v>
      </c>
      <c r="M60" s="90" t="s">
        <v>512</v>
      </c>
      <c r="N60" s="90" t="s">
        <v>512</v>
      </c>
      <c r="O60" s="91" t="s">
        <v>512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4suOXNyAhWR4dD299Zag6+MmpneAhSTwQWim6a9zZQ4OkJ1Fkk67kRqhDWxGASG+KwR/FXCggG0X1JinPM4uA==" saltValue="zylUjl8b3N1PahCSmyw7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201" t="s">
        <v>32</v>
      </c>
      <c r="C41" s="1202"/>
      <c r="D41" s="105"/>
      <c r="E41" s="1203" t="s">
        <v>33</v>
      </c>
      <c r="F41" s="1203"/>
      <c r="G41" s="1203"/>
      <c r="H41" s="1204"/>
      <c r="I41" s="355">
        <v>12843</v>
      </c>
      <c r="J41" s="356">
        <v>15958</v>
      </c>
      <c r="K41" s="356">
        <v>15763</v>
      </c>
      <c r="L41" s="356">
        <v>15862</v>
      </c>
      <c r="M41" s="357">
        <v>19384</v>
      </c>
    </row>
    <row r="42" spans="2:13" ht="27.75" customHeight="1" x14ac:dyDescent="0.15">
      <c r="B42" s="1191"/>
      <c r="C42" s="1192"/>
      <c r="D42" s="106"/>
      <c r="E42" s="1195" t="s">
        <v>34</v>
      </c>
      <c r="F42" s="1195"/>
      <c r="G42" s="1195"/>
      <c r="H42" s="1196"/>
      <c r="I42" s="358">
        <v>8</v>
      </c>
      <c r="J42" s="359">
        <v>3</v>
      </c>
      <c r="K42" s="359" t="s">
        <v>512</v>
      </c>
      <c r="L42" s="359">
        <v>89</v>
      </c>
      <c r="M42" s="360">
        <v>86</v>
      </c>
    </row>
    <row r="43" spans="2:13" ht="27.75" customHeight="1" x14ac:dyDescent="0.15">
      <c r="B43" s="1191"/>
      <c r="C43" s="1192"/>
      <c r="D43" s="106"/>
      <c r="E43" s="1195" t="s">
        <v>35</v>
      </c>
      <c r="F43" s="1195"/>
      <c r="G43" s="1195"/>
      <c r="H43" s="1196"/>
      <c r="I43" s="358">
        <v>3797</v>
      </c>
      <c r="J43" s="359">
        <v>3298</v>
      </c>
      <c r="K43" s="359">
        <v>2829</v>
      </c>
      <c r="L43" s="359">
        <v>2608</v>
      </c>
      <c r="M43" s="360">
        <v>2338</v>
      </c>
    </row>
    <row r="44" spans="2:13" ht="27.75" customHeight="1" x14ac:dyDescent="0.15">
      <c r="B44" s="1191"/>
      <c r="C44" s="1192"/>
      <c r="D44" s="106"/>
      <c r="E44" s="1195" t="s">
        <v>36</v>
      </c>
      <c r="F44" s="1195"/>
      <c r="G44" s="1195"/>
      <c r="H44" s="1196"/>
      <c r="I44" s="358">
        <v>773</v>
      </c>
      <c r="J44" s="359">
        <v>676</v>
      </c>
      <c r="K44" s="359">
        <v>628</v>
      </c>
      <c r="L44" s="359">
        <v>564</v>
      </c>
      <c r="M44" s="360">
        <v>468</v>
      </c>
    </row>
    <row r="45" spans="2:13" ht="27.75" customHeight="1" x14ac:dyDescent="0.15">
      <c r="B45" s="1191"/>
      <c r="C45" s="1192"/>
      <c r="D45" s="106"/>
      <c r="E45" s="1195" t="s">
        <v>37</v>
      </c>
      <c r="F45" s="1195"/>
      <c r="G45" s="1195"/>
      <c r="H45" s="1196"/>
      <c r="I45" s="358">
        <v>2345</v>
      </c>
      <c r="J45" s="359">
        <v>2238</v>
      </c>
      <c r="K45" s="359">
        <v>2068</v>
      </c>
      <c r="L45" s="359">
        <v>1992</v>
      </c>
      <c r="M45" s="360">
        <v>1931</v>
      </c>
    </row>
    <row r="46" spans="2:13" ht="27.75" customHeight="1" x14ac:dyDescent="0.15">
      <c r="B46" s="1191"/>
      <c r="C46" s="1192"/>
      <c r="D46" s="107"/>
      <c r="E46" s="1195" t="s">
        <v>38</v>
      </c>
      <c r="F46" s="1195"/>
      <c r="G46" s="1195"/>
      <c r="H46" s="1196"/>
      <c r="I46" s="358" t="s">
        <v>512</v>
      </c>
      <c r="J46" s="359" t="s">
        <v>512</v>
      </c>
      <c r="K46" s="359" t="s">
        <v>512</v>
      </c>
      <c r="L46" s="359" t="s">
        <v>512</v>
      </c>
      <c r="M46" s="360" t="s">
        <v>512</v>
      </c>
    </row>
    <row r="47" spans="2:13" ht="27.75" customHeight="1" x14ac:dyDescent="0.15">
      <c r="B47" s="1191"/>
      <c r="C47" s="1192"/>
      <c r="D47" s="108"/>
      <c r="E47" s="1205" t="s">
        <v>39</v>
      </c>
      <c r="F47" s="1206"/>
      <c r="G47" s="1206"/>
      <c r="H47" s="1207"/>
      <c r="I47" s="358" t="s">
        <v>512</v>
      </c>
      <c r="J47" s="359" t="s">
        <v>512</v>
      </c>
      <c r="K47" s="359" t="s">
        <v>512</v>
      </c>
      <c r="L47" s="359" t="s">
        <v>512</v>
      </c>
      <c r="M47" s="360" t="s">
        <v>512</v>
      </c>
    </row>
    <row r="48" spans="2:13" ht="27.75" customHeight="1" x14ac:dyDescent="0.15">
      <c r="B48" s="1191"/>
      <c r="C48" s="1192"/>
      <c r="D48" s="106"/>
      <c r="E48" s="1195" t="s">
        <v>40</v>
      </c>
      <c r="F48" s="1195"/>
      <c r="G48" s="1195"/>
      <c r="H48" s="1196"/>
      <c r="I48" s="358" t="s">
        <v>512</v>
      </c>
      <c r="J48" s="359" t="s">
        <v>512</v>
      </c>
      <c r="K48" s="359" t="s">
        <v>512</v>
      </c>
      <c r="L48" s="359" t="s">
        <v>512</v>
      </c>
      <c r="M48" s="360" t="s">
        <v>512</v>
      </c>
    </row>
    <row r="49" spans="2:13" ht="27.75" customHeight="1" x14ac:dyDescent="0.15">
      <c r="B49" s="1193"/>
      <c r="C49" s="1194"/>
      <c r="D49" s="106"/>
      <c r="E49" s="1195" t="s">
        <v>41</v>
      </c>
      <c r="F49" s="1195"/>
      <c r="G49" s="1195"/>
      <c r="H49" s="1196"/>
      <c r="I49" s="358" t="s">
        <v>512</v>
      </c>
      <c r="J49" s="359" t="s">
        <v>512</v>
      </c>
      <c r="K49" s="359" t="s">
        <v>512</v>
      </c>
      <c r="L49" s="359" t="s">
        <v>512</v>
      </c>
      <c r="M49" s="360" t="s">
        <v>512</v>
      </c>
    </row>
    <row r="50" spans="2:13" ht="27.75" customHeight="1" x14ac:dyDescent="0.15">
      <c r="B50" s="1189" t="s">
        <v>42</v>
      </c>
      <c r="C50" s="1190"/>
      <c r="D50" s="109"/>
      <c r="E50" s="1195" t="s">
        <v>43</v>
      </c>
      <c r="F50" s="1195"/>
      <c r="G50" s="1195"/>
      <c r="H50" s="1196"/>
      <c r="I50" s="358">
        <v>9044</v>
      </c>
      <c r="J50" s="359">
        <v>8722</v>
      </c>
      <c r="K50" s="359">
        <v>8618</v>
      </c>
      <c r="L50" s="359">
        <v>9743</v>
      </c>
      <c r="M50" s="360">
        <v>10021</v>
      </c>
    </row>
    <row r="51" spans="2:13" ht="27.75" customHeight="1" x14ac:dyDescent="0.15">
      <c r="B51" s="1191"/>
      <c r="C51" s="1192"/>
      <c r="D51" s="106"/>
      <c r="E51" s="1195" t="s">
        <v>44</v>
      </c>
      <c r="F51" s="1195"/>
      <c r="G51" s="1195"/>
      <c r="H51" s="1196"/>
      <c r="I51" s="358">
        <v>788</v>
      </c>
      <c r="J51" s="359">
        <v>718</v>
      </c>
      <c r="K51" s="359">
        <v>648</v>
      </c>
      <c r="L51" s="359">
        <v>578</v>
      </c>
      <c r="M51" s="360">
        <v>508</v>
      </c>
    </row>
    <row r="52" spans="2:13" ht="27.75" customHeight="1" x14ac:dyDescent="0.15">
      <c r="B52" s="1193"/>
      <c r="C52" s="1194"/>
      <c r="D52" s="106"/>
      <c r="E52" s="1195" t="s">
        <v>45</v>
      </c>
      <c r="F52" s="1195"/>
      <c r="G52" s="1195"/>
      <c r="H52" s="1196"/>
      <c r="I52" s="358">
        <v>18335</v>
      </c>
      <c r="J52" s="359">
        <v>18949</v>
      </c>
      <c r="K52" s="359">
        <v>18640</v>
      </c>
      <c r="L52" s="359">
        <v>18919</v>
      </c>
      <c r="M52" s="360">
        <v>19630</v>
      </c>
    </row>
    <row r="53" spans="2:13" ht="27.75" customHeight="1" thickBot="1" x14ac:dyDescent="0.2">
      <c r="B53" s="1197" t="s">
        <v>46</v>
      </c>
      <c r="C53" s="1198"/>
      <c r="D53" s="110"/>
      <c r="E53" s="1199" t="s">
        <v>47</v>
      </c>
      <c r="F53" s="1199"/>
      <c r="G53" s="1199"/>
      <c r="H53" s="1200"/>
      <c r="I53" s="361">
        <v>-8400</v>
      </c>
      <c r="J53" s="362">
        <v>-6216</v>
      </c>
      <c r="K53" s="362">
        <v>-6617</v>
      </c>
      <c r="L53" s="362">
        <v>-8126</v>
      </c>
      <c r="M53" s="363">
        <v>-5952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AaoCRNkL+PuqEt1YeHApjQ3fbU927aWmOjF+jwbqljL0TpX8sjvc5nWln0gUmxgauhBp5Zcr0GfyDpQeZUDvA==" saltValue="YijAAnRQ3Y+UTEsJBoc+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70" zoomScaleNormal="70" zoomScaleSheetLayoutView="100" workbookViewId="0">
      <selection activeCell="F55" sqref="F55: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6" t="s">
        <v>50</v>
      </c>
      <c r="D55" s="1216"/>
      <c r="E55" s="1217"/>
      <c r="F55" s="122">
        <v>2786</v>
      </c>
      <c r="G55" s="122">
        <v>2706</v>
      </c>
      <c r="H55" s="123">
        <v>2705</v>
      </c>
    </row>
    <row r="56" spans="2:8" ht="52.5" customHeight="1" x14ac:dyDescent="0.15">
      <c r="B56" s="124"/>
      <c r="C56" s="1218" t="s">
        <v>51</v>
      </c>
      <c r="D56" s="1218"/>
      <c r="E56" s="1219"/>
      <c r="F56" s="125">
        <v>1869</v>
      </c>
      <c r="G56" s="125">
        <v>1871</v>
      </c>
      <c r="H56" s="126">
        <v>1873</v>
      </c>
    </row>
    <row r="57" spans="2:8" ht="53.25" customHeight="1" x14ac:dyDescent="0.15">
      <c r="B57" s="124"/>
      <c r="C57" s="1220" t="s">
        <v>52</v>
      </c>
      <c r="D57" s="1220"/>
      <c r="E57" s="1221"/>
      <c r="F57" s="127">
        <v>6673</v>
      </c>
      <c r="G57" s="127">
        <v>7846</v>
      </c>
      <c r="H57" s="128">
        <v>8010</v>
      </c>
    </row>
    <row r="58" spans="2:8" ht="45.75" customHeight="1" x14ac:dyDescent="0.15">
      <c r="B58" s="129"/>
      <c r="C58" s="1208" t="s">
        <v>595</v>
      </c>
      <c r="D58" s="1209"/>
      <c r="E58" s="1210"/>
      <c r="F58" s="130">
        <v>4803</v>
      </c>
      <c r="G58" s="130">
        <v>5959</v>
      </c>
      <c r="H58" s="131">
        <v>6117</v>
      </c>
    </row>
    <row r="59" spans="2:8" ht="45.75" customHeight="1" x14ac:dyDescent="0.15">
      <c r="B59" s="129"/>
      <c r="C59" s="1208" t="s">
        <v>596</v>
      </c>
      <c r="D59" s="1209"/>
      <c r="E59" s="1210"/>
      <c r="F59" s="130">
        <v>1827</v>
      </c>
      <c r="G59" s="130">
        <v>1827</v>
      </c>
      <c r="H59" s="131">
        <v>1827</v>
      </c>
    </row>
    <row r="60" spans="2:8" ht="45.75" customHeight="1" x14ac:dyDescent="0.15">
      <c r="B60" s="129"/>
      <c r="C60" s="1208" t="s">
        <v>597</v>
      </c>
      <c r="D60" s="1209"/>
      <c r="E60" s="1210"/>
      <c r="F60" s="130">
        <v>43</v>
      </c>
      <c r="G60" s="130">
        <v>47</v>
      </c>
      <c r="H60" s="131">
        <v>48</v>
      </c>
    </row>
    <row r="61" spans="2:8" ht="45.75" customHeight="1" x14ac:dyDescent="0.15">
      <c r="B61" s="129"/>
      <c r="C61" s="1208" t="s">
        <v>598</v>
      </c>
      <c r="D61" s="1209"/>
      <c r="E61" s="1210"/>
      <c r="F61" s="130" t="s">
        <v>512</v>
      </c>
      <c r="G61" s="130">
        <v>13</v>
      </c>
      <c r="H61" s="131">
        <v>17</v>
      </c>
    </row>
    <row r="62" spans="2:8" ht="45.75" customHeight="1" thickBot="1" x14ac:dyDescent="0.2">
      <c r="B62" s="132"/>
      <c r="C62" s="1211"/>
      <c r="D62" s="1212"/>
      <c r="E62" s="1213"/>
      <c r="F62" s="133"/>
      <c r="G62" s="133"/>
      <c r="H62" s="134"/>
    </row>
    <row r="63" spans="2:8" ht="52.5" customHeight="1" thickBot="1" x14ac:dyDescent="0.2">
      <c r="B63" s="135"/>
      <c r="C63" s="1214" t="s">
        <v>53</v>
      </c>
      <c r="D63" s="1214"/>
      <c r="E63" s="1215"/>
      <c r="F63" s="136">
        <v>11328</v>
      </c>
      <c r="G63" s="136">
        <v>12423</v>
      </c>
      <c r="H63" s="137">
        <v>12587</v>
      </c>
    </row>
    <row r="64" spans="2:8" x14ac:dyDescent="0.15"/>
  </sheetData>
  <sheetProtection algorithmName="SHA-512" hashValue="0M06ni1o1w9XYkuGQT/h+u+XlHyAxo+69ZYR2jzLB1cXmW0To7MFu64bUVUFyyxDBSdlc600tDQ0KZoHPurlxA==" saltValue="iOI42jSMKWTHMyjTYCdH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136475</v>
      </c>
      <c r="E3" s="156"/>
      <c r="F3" s="157">
        <v>83774</v>
      </c>
      <c r="G3" s="158"/>
      <c r="H3" s="159"/>
    </row>
    <row r="4" spans="1:8" x14ac:dyDescent="0.15">
      <c r="A4" s="160"/>
      <c r="B4" s="161"/>
      <c r="C4" s="162"/>
      <c r="D4" s="163">
        <v>90731</v>
      </c>
      <c r="E4" s="164"/>
      <c r="F4" s="165">
        <v>52179</v>
      </c>
      <c r="G4" s="166"/>
      <c r="H4" s="167"/>
    </row>
    <row r="5" spans="1:8" x14ac:dyDescent="0.15">
      <c r="A5" s="148" t="s">
        <v>546</v>
      </c>
      <c r="B5" s="153"/>
      <c r="C5" s="154"/>
      <c r="D5" s="155">
        <v>184888</v>
      </c>
      <c r="E5" s="156"/>
      <c r="F5" s="157">
        <v>132981</v>
      </c>
      <c r="G5" s="158"/>
      <c r="H5" s="159"/>
    </row>
    <row r="6" spans="1:8" x14ac:dyDescent="0.15">
      <c r="A6" s="160"/>
      <c r="B6" s="161"/>
      <c r="C6" s="162"/>
      <c r="D6" s="163">
        <v>167145</v>
      </c>
      <c r="E6" s="164"/>
      <c r="F6" s="165">
        <v>56973</v>
      </c>
      <c r="G6" s="166"/>
      <c r="H6" s="167"/>
    </row>
    <row r="7" spans="1:8" x14ac:dyDescent="0.15">
      <c r="A7" s="148" t="s">
        <v>547</v>
      </c>
      <c r="B7" s="153"/>
      <c r="C7" s="154"/>
      <c r="D7" s="155">
        <v>91113</v>
      </c>
      <c r="E7" s="156"/>
      <c r="F7" s="157">
        <v>128523</v>
      </c>
      <c r="G7" s="158"/>
      <c r="H7" s="159"/>
    </row>
    <row r="8" spans="1:8" x14ac:dyDescent="0.15">
      <c r="A8" s="160"/>
      <c r="B8" s="161"/>
      <c r="C8" s="162"/>
      <c r="D8" s="163">
        <v>70922</v>
      </c>
      <c r="E8" s="164"/>
      <c r="F8" s="165">
        <v>56792</v>
      </c>
      <c r="G8" s="166"/>
      <c r="H8" s="167"/>
    </row>
    <row r="9" spans="1:8" x14ac:dyDescent="0.15">
      <c r="A9" s="148" t="s">
        <v>548</v>
      </c>
      <c r="B9" s="153"/>
      <c r="C9" s="154"/>
      <c r="D9" s="155">
        <v>124071</v>
      </c>
      <c r="E9" s="156"/>
      <c r="F9" s="157">
        <v>92919</v>
      </c>
      <c r="G9" s="158"/>
      <c r="H9" s="159"/>
    </row>
    <row r="10" spans="1:8" x14ac:dyDescent="0.15">
      <c r="A10" s="160"/>
      <c r="B10" s="161"/>
      <c r="C10" s="162"/>
      <c r="D10" s="163">
        <v>68235</v>
      </c>
      <c r="E10" s="164"/>
      <c r="F10" s="165">
        <v>54128</v>
      </c>
      <c r="G10" s="166"/>
      <c r="H10" s="167"/>
    </row>
    <row r="11" spans="1:8" x14ac:dyDescent="0.15">
      <c r="A11" s="148" t="s">
        <v>549</v>
      </c>
      <c r="B11" s="153"/>
      <c r="C11" s="154"/>
      <c r="D11" s="155">
        <v>235971</v>
      </c>
      <c r="E11" s="156"/>
      <c r="F11" s="157">
        <v>103663</v>
      </c>
      <c r="G11" s="158"/>
      <c r="H11" s="159"/>
    </row>
    <row r="12" spans="1:8" x14ac:dyDescent="0.15">
      <c r="A12" s="160"/>
      <c r="B12" s="161"/>
      <c r="C12" s="168"/>
      <c r="D12" s="163">
        <v>198718</v>
      </c>
      <c r="E12" s="164"/>
      <c r="F12" s="165">
        <v>64346</v>
      </c>
      <c r="G12" s="166"/>
      <c r="H12" s="167"/>
    </row>
    <row r="13" spans="1:8" x14ac:dyDescent="0.15">
      <c r="A13" s="148"/>
      <c r="B13" s="153"/>
      <c r="C13" s="169"/>
      <c r="D13" s="170">
        <v>154504</v>
      </c>
      <c r="E13" s="171"/>
      <c r="F13" s="172">
        <v>108372</v>
      </c>
      <c r="G13" s="173"/>
      <c r="H13" s="159"/>
    </row>
    <row r="14" spans="1:8" x14ac:dyDescent="0.15">
      <c r="A14" s="160"/>
      <c r="B14" s="161"/>
      <c r="C14" s="162"/>
      <c r="D14" s="163">
        <v>119150</v>
      </c>
      <c r="E14" s="164"/>
      <c r="F14" s="165">
        <v>56884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4.1500000000000004</v>
      </c>
      <c r="C19" s="174">
        <f>ROUND(VALUE(SUBSTITUTE(実質収支比率等に係る経年分析!G$48,"▲","-")),2)</f>
        <v>5.29</v>
      </c>
      <c r="D19" s="174">
        <f>ROUND(VALUE(SUBSTITUTE(実質収支比率等に係る経年分析!H$48,"▲","-")),2)</f>
        <v>5.42</v>
      </c>
      <c r="E19" s="174">
        <f>ROUND(VALUE(SUBSTITUTE(実質収支比率等に係る経年分析!I$48,"▲","-")),2)</f>
        <v>4.99</v>
      </c>
      <c r="F19" s="174">
        <f>ROUND(VALUE(SUBSTITUTE(実質収支比率等に係る経年分析!J$48,"▲","-")),2)</f>
        <v>6.1</v>
      </c>
    </row>
    <row r="20" spans="1:11" x14ac:dyDescent="0.15">
      <c r="A20" s="174" t="s">
        <v>57</v>
      </c>
      <c r="B20" s="174">
        <f>ROUND(VALUE(SUBSTITUTE(実質収支比率等に係る経年分析!F$47,"▲","-")),2)</f>
        <v>26.71</v>
      </c>
      <c r="C20" s="174">
        <f>ROUND(VALUE(SUBSTITUTE(実質収支比率等に係る経年分析!G$47,"▲","-")),2)</f>
        <v>24.19</v>
      </c>
      <c r="D20" s="174">
        <f>ROUND(VALUE(SUBSTITUTE(実質収支比率等に係る経年分析!H$47,"▲","-")),2)</f>
        <v>26.85</v>
      </c>
      <c r="E20" s="174">
        <f>ROUND(VALUE(SUBSTITUTE(実質収支比率等に係る経年分析!I$47,"▲","-")),2)</f>
        <v>25.38</v>
      </c>
      <c r="F20" s="174">
        <f>ROUND(VALUE(SUBSTITUTE(実質収支比率等に係る経年分析!J$47,"▲","-")),2)</f>
        <v>25.6</v>
      </c>
    </row>
    <row r="21" spans="1:11" x14ac:dyDescent="0.15">
      <c r="A21" s="174" t="s">
        <v>58</v>
      </c>
      <c r="B21" s="174">
        <f>IF(ISNUMBER(VALUE(SUBSTITUTE(実質収支比率等に係る経年分析!F$49,"▲","-"))),ROUND(VALUE(SUBSTITUTE(実質収支比率等に係る経年分析!F$49,"▲","-")),2),NA())</f>
        <v>-3.03</v>
      </c>
      <c r="C21" s="174">
        <f>IF(ISNUMBER(VALUE(SUBSTITUTE(実質収支比率等に係る経年分析!G$49,"▲","-"))),ROUND(VALUE(SUBSTITUTE(実質収支比率等に係る経年分析!G$49,"▲","-")),2),NA())</f>
        <v>-4.84</v>
      </c>
      <c r="D21" s="174">
        <f>IF(ISNUMBER(VALUE(SUBSTITUTE(実質収支比率等に係る経年分析!H$49,"▲","-"))),ROUND(VALUE(SUBSTITUTE(実質収支比率等に係る経年分析!H$49,"▲","-")),2),NA())</f>
        <v>-0.82</v>
      </c>
      <c r="E21" s="174">
        <f>IF(ISNUMBER(VALUE(SUBSTITUTE(実質収支比率等に係る経年分析!I$49,"▲","-"))),ROUND(VALUE(SUBSTITUTE(実質収支比率等に係る経年分析!I$49,"▲","-")),2),NA())</f>
        <v>-5.72</v>
      </c>
      <c r="F21" s="174">
        <f>IF(ISNUMBER(VALUE(SUBSTITUTE(実質収支比率等に係る経年分析!J$49,"▲","-"))),ROUND(VALUE(SUBSTITUTE(実質収支比率等に係る経年分析!J$49,"▲","-")),2),NA())</f>
        <v>-3.68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学校給食センター特別会計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尾上地区住宅団地温泉事業特別会計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0.28000000000000003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1.66</v>
      </c>
    </row>
    <row r="34" spans="1:16" x14ac:dyDescent="0.15">
      <c r="A34" s="175" t="str">
        <f>IF(連結実質赤字比率に係る赤字・黒字の構成分析!C$36="",NA(),連結実質赤字比率に係る赤字・黒字の構成分析!C$36)</f>
        <v>平川市下水道事業会計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4.0999999999999996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6.08</v>
      </c>
    </row>
    <row r="36" spans="1:16" x14ac:dyDescent="0.15">
      <c r="A36" s="175" t="str">
        <f>IF(連結実質赤字比率に係る赤字・黒字の構成分析!C$34="",NA(),連結実質赤字比率に係る赤字・黒字の構成分析!C$34)</f>
        <v>平川市水道事業会計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14.16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1990</v>
      </c>
      <c r="E42" s="176"/>
      <c r="F42" s="176"/>
      <c r="G42" s="176">
        <f>'実質公債費比率（分子）の構造'!L$52</f>
        <v>1853</v>
      </c>
      <c r="H42" s="176"/>
      <c r="I42" s="176"/>
      <c r="J42" s="176">
        <f>'実質公債費比率（分子）の構造'!M$52</f>
        <v>1837</v>
      </c>
      <c r="K42" s="176"/>
      <c r="L42" s="176"/>
      <c r="M42" s="176">
        <f>'実質公債費比率（分子）の構造'!N$52</f>
        <v>1760</v>
      </c>
      <c r="N42" s="176"/>
      <c r="O42" s="176"/>
      <c r="P42" s="176">
        <f>'実質公債費比率（分子）の構造'!O$52</f>
        <v>1832</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5</v>
      </c>
      <c r="F44" s="176"/>
      <c r="G44" s="176"/>
      <c r="H44" s="176">
        <f>'実質公債費比率（分子）の構造'!M$50</f>
        <v>3</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111</v>
      </c>
      <c r="C45" s="176"/>
      <c r="D45" s="176"/>
      <c r="E45" s="176">
        <f>'実質公債費比率（分子）の構造'!L$49</f>
        <v>102</v>
      </c>
      <c r="F45" s="176"/>
      <c r="G45" s="176"/>
      <c r="H45" s="176">
        <f>'実質公債費比率（分子）の構造'!M$49</f>
        <v>104</v>
      </c>
      <c r="I45" s="176"/>
      <c r="J45" s="176"/>
      <c r="K45" s="176">
        <f>'実質公債費比率（分子）の構造'!N$49</f>
        <v>103</v>
      </c>
      <c r="L45" s="176"/>
      <c r="M45" s="176"/>
      <c r="N45" s="176">
        <f>'実質公債費比率（分子）の構造'!O$49</f>
        <v>99</v>
      </c>
      <c r="O45" s="176"/>
      <c r="P45" s="176"/>
    </row>
    <row r="46" spans="1:16" x14ac:dyDescent="0.15">
      <c r="A46" s="176" t="s">
        <v>69</v>
      </c>
      <c r="B46" s="176">
        <f>'実質公債費比率（分子）の構造'!K$48</f>
        <v>562</v>
      </c>
      <c r="C46" s="176"/>
      <c r="D46" s="176"/>
      <c r="E46" s="176">
        <f>'実質公債費比率（分子）の構造'!L$48</f>
        <v>465</v>
      </c>
      <c r="F46" s="176"/>
      <c r="G46" s="176"/>
      <c r="H46" s="176">
        <f>'実質公債費比率（分子）の構造'!M$48</f>
        <v>404</v>
      </c>
      <c r="I46" s="176"/>
      <c r="J46" s="176"/>
      <c r="K46" s="176">
        <f>'実質公債費比率（分子）の構造'!N$48</f>
        <v>500</v>
      </c>
      <c r="L46" s="176"/>
      <c r="M46" s="176"/>
      <c r="N46" s="176">
        <f>'実質公債費比率（分子）の構造'!O$48</f>
        <v>442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2234</v>
      </c>
      <c r="C49" s="176"/>
      <c r="D49" s="176"/>
      <c r="E49" s="176">
        <f>'実質公債費比率（分子）の構造'!L$45</f>
        <v>1962</v>
      </c>
      <c r="F49" s="176"/>
      <c r="G49" s="176"/>
      <c r="H49" s="176">
        <f>'実質公債費比率（分子）の構造'!M$45</f>
        <v>2001</v>
      </c>
      <c r="I49" s="176"/>
      <c r="J49" s="176"/>
      <c r="K49" s="176">
        <f>'実質公債費比率（分子）の構造'!N$45</f>
        <v>1913</v>
      </c>
      <c r="L49" s="176"/>
      <c r="M49" s="176"/>
      <c r="N49" s="176">
        <f>'実質公債費比率（分子）の構造'!O$45</f>
        <v>1964</v>
      </c>
      <c r="O49" s="176"/>
      <c r="P49" s="176"/>
    </row>
    <row r="50" spans="1:16" x14ac:dyDescent="0.15">
      <c r="A50" s="176" t="s">
        <v>73</v>
      </c>
      <c r="B50" s="176" t="e">
        <f>NA()</f>
        <v>#N/A</v>
      </c>
      <c r="C50" s="176">
        <f>IF(ISNUMBER('実質公債費比率（分子）の構造'!K$53),'実質公債費比率（分子）の構造'!K$53,NA())</f>
        <v>922</v>
      </c>
      <c r="D50" s="176" t="e">
        <f>NA()</f>
        <v>#N/A</v>
      </c>
      <c r="E50" s="176" t="e">
        <f>NA()</f>
        <v>#N/A</v>
      </c>
      <c r="F50" s="176">
        <f>IF(ISNUMBER('実質公債費比率（分子）の構造'!L$53),'実質公債費比率（分子）の構造'!L$53,NA())</f>
        <v>681</v>
      </c>
      <c r="G50" s="176" t="e">
        <f>NA()</f>
        <v>#N/A</v>
      </c>
      <c r="H50" s="176" t="e">
        <f>NA()</f>
        <v>#N/A</v>
      </c>
      <c r="I50" s="176">
        <f>IF(ISNUMBER('実質公債費比率（分子）の構造'!M$53),'実質公債費比率（分子）の構造'!M$53,NA())</f>
        <v>675</v>
      </c>
      <c r="J50" s="176" t="e">
        <f>NA()</f>
        <v>#N/A</v>
      </c>
      <c r="K50" s="176" t="e">
        <f>NA()</f>
        <v>#N/A</v>
      </c>
      <c r="L50" s="176">
        <f>IF(ISNUMBER('実質公債費比率（分子）の構造'!N$53),'実質公債費比率（分子）の構造'!N$53,NA())</f>
        <v>756</v>
      </c>
      <c r="M50" s="176" t="e">
        <f>NA()</f>
        <v>#N/A</v>
      </c>
      <c r="N50" s="176" t="e">
        <f>NA()</f>
        <v>#N/A</v>
      </c>
      <c r="O50" s="176">
        <f>IF(ISNUMBER('実質公債費比率（分子）の構造'!O$53),'実質公債費比率（分子）の構造'!O$53,NA())</f>
        <v>673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18335</v>
      </c>
      <c r="E56" s="175"/>
      <c r="F56" s="175"/>
      <c r="G56" s="175">
        <f>'将来負担比率（分子）の構造'!J$52</f>
        <v>18949</v>
      </c>
      <c r="H56" s="175"/>
      <c r="I56" s="175"/>
      <c r="J56" s="175">
        <f>'将来負担比率（分子）の構造'!K$52</f>
        <v>18640</v>
      </c>
      <c r="K56" s="175"/>
      <c r="L56" s="175"/>
      <c r="M56" s="175">
        <f>'将来負担比率（分子）の構造'!L$52</f>
        <v>18919</v>
      </c>
      <c r="N56" s="175"/>
      <c r="O56" s="175"/>
      <c r="P56" s="175">
        <f>'将来負担比率（分子）の構造'!M$52</f>
        <v>19630</v>
      </c>
    </row>
    <row r="57" spans="1:16" x14ac:dyDescent="0.15">
      <c r="A57" s="175" t="s">
        <v>44</v>
      </c>
      <c r="B57" s="175"/>
      <c r="C57" s="175"/>
      <c r="D57" s="175">
        <f>'将来負担比率（分子）の構造'!I$51</f>
        <v>788</v>
      </c>
      <c r="E57" s="175"/>
      <c r="F57" s="175"/>
      <c r="G57" s="175">
        <f>'将来負担比率（分子）の構造'!J$51</f>
        <v>718</v>
      </c>
      <c r="H57" s="175"/>
      <c r="I57" s="175"/>
      <c r="J57" s="175">
        <f>'将来負担比率（分子）の構造'!K$51</f>
        <v>648</v>
      </c>
      <c r="K57" s="175"/>
      <c r="L57" s="175"/>
      <c r="M57" s="175">
        <f>'将来負担比率（分子）の構造'!L$51</f>
        <v>578</v>
      </c>
      <c r="N57" s="175"/>
      <c r="O57" s="175"/>
      <c r="P57" s="175">
        <f>'将来負担比率（分子）の構造'!M$51</f>
        <v>508</v>
      </c>
    </row>
    <row r="58" spans="1:16" x14ac:dyDescent="0.15">
      <c r="A58" s="175" t="s">
        <v>43</v>
      </c>
      <c r="B58" s="175"/>
      <c r="C58" s="175"/>
      <c r="D58" s="175">
        <f>'将来負担比率（分子）の構造'!I$50</f>
        <v>9044</v>
      </c>
      <c r="E58" s="175"/>
      <c r="F58" s="175"/>
      <c r="G58" s="175">
        <f>'将来負担比率（分子）の構造'!J$50</f>
        <v>8722</v>
      </c>
      <c r="H58" s="175"/>
      <c r="I58" s="175"/>
      <c r="J58" s="175">
        <f>'将来負担比率（分子）の構造'!K$50</f>
        <v>8618</v>
      </c>
      <c r="K58" s="175"/>
      <c r="L58" s="175"/>
      <c r="M58" s="175">
        <f>'将来負担比率（分子）の構造'!L$50</f>
        <v>9743</v>
      </c>
      <c r="N58" s="175"/>
      <c r="O58" s="175"/>
      <c r="P58" s="175">
        <f>'将来負担比率（分子）の構造'!M$50</f>
        <v>10021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2345</v>
      </c>
      <c r="C62" s="175"/>
      <c r="D62" s="175"/>
      <c r="E62" s="175">
        <f>'将来負担比率（分子）の構造'!J$45</f>
        <v>2238</v>
      </c>
      <c r="F62" s="175"/>
      <c r="G62" s="175"/>
      <c r="H62" s="175">
        <f>'将来負担比率（分子）の構造'!K$45</f>
        <v>2068</v>
      </c>
      <c r="I62" s="175"/>
      <c r="J62" s="175"/>
      <c r="K62" s="175">
        <f>'将来負担比率（分子）の構造'!L$45</f>
        <v>1992</v>
      </c>
      <c r="L62" s="175"/>
      <c r="M62" s="175"/>
      <c r="N62" s="175">
        <f>'将来負担比率（分子）の構造'!M$45</f>
        <v>1931</v>
      </c>
      <c r="O62" s="175"/>
      <c r="P62" s="175"/>
    </row>
    <row r="63" spans="1:16" x14ac:dyDescent="0.15">
      <c r="A63" s="175" t="s">
        <v>36</v>
      </c>
      <c r="B63" s="175">
        <f>'将来負担比率（分子）の構造'!I$44</f>
        <v>773</v>
      </c>
      <c r="C63" s="175"/>
      <c r="D63" s="175"/>
      <c r="E63" s="175">
        <f>'将来負担比率（分子）の構造'!J$44</f>
        <v>676</v>
      </c>
      <c r="F63" s="175"/>
      <c r="G63" s="175"/>
      <c r="H63" s="175">
        <f>'将来負担比率（分子）の構造'!K$44</f>
        <v>628</v>
      </c>
      <c r="I63" s="175"/>
      <c r="J63" s="175"/>
      <c r="K63" s="175">
        <f>'将来負担比率（分子）の構造'!L$44</f>
        <v>564</v>
      </c>
      <c r="L63" s="175"/>
      <c r="M63" s="175"/>
      <c r="N63" s="175">
        <f>'将来負担比率（分子）の構造'!M$44</f>
        <v>468</v>
      </c>
      <c r="O63" s="175"/>
      <c r="P63" s="175"/>
    </row>
    <row r="64" spans="1:16" x14ac:dyDescent="0.15">
      <c r="A64" s="175" t="s">
        <v>35</v>
      </c>
      <c r="B64" s="175">
        <f>'将来負担比率（分子）の構造'!I$43</f>
        <v>3797</v>
      </c>
      <c r="C64" s="175"/>
      <c r="D64" s="175"/>
      <c r="E64" s="175">
        <f>'将来負担比率（分子）の構造'!J$43</f>
        <v>3298</v>
      </c>
      <c r="F64" s="175"/>
      <c r="G64" s="175"/>
      <c r="H64" s="175">
        <f>'将来負担比率（分子）の構造'!K$43</f>
        <v>2829</v>
      </c>
      <c r="I64" s="175"/>
      <c r="J64" s="175"/>
      <c r="K64" s="175">
        <f>'将来負担比率（分子）の構造'!L$43</f>
        <v>2608</v>
      </c>
      <c r="L64" s="175"/>
      <c r="M64" s="175"/>
      <c r="N64" s="175">
        <f>'将来負担比率（分子）の構造'!M$43</f>
        <v>2338</v>
      </c>
      <c r="O64" s="175"/>
      <c r="P64" s="175"/>
    </row>
    <row r="65" spans="1:16" x14ac:dyDescent="0.15">
      <c r="A65" s="175" t="s">
        <v>34</v>
      </c>
      <c r="B65" s="175">
        <f>'将来負担比率（分子）の構造'!I$42</f>
        <v>8</v>
      </c>
      <c r="C65" s="175"/>
      <c r="D65" s="175"/>
      <c r="E65" s="175">
        <f>'将来負担比率（分子）の構造'!J$42</f>
        <v>3</v>
      </c>
      <c r="F65" s="175"/>
      <c r="G65" s="175"/>
      <c r="H65" s="175" t="str">
        <f>'将来負担比率（分子）の構造'!K$42</f>
        <v>-</v>
      </c>
      <c r="I65" s="175"/>
      <c r="J65" s="175"/>
      <c r="K65" s="175">
        <f>'将来負担比率（分子）の構造'!L$42</f>
        <v>89</v>
      </c>
      <c r="L65" s="175"/>
      <c r="M65" s="175"/>
      <c r="N65" s="175">
        <f>'将来負担比率（分子）の構造'!M$42</f>
        <v>86</v>
      </c>
      <c r="O65" s="175"/>
      <c r="P65" s="175"/>
    </row>
    <row r="66" spans="1:16" x14ac:dyDescent="0.15">
      <c r="A66" s="175" t="s">
        <v>33</v>
      </c>
      <c r="B66" s="175">
        <f>'将来負担比率（分子）の構造'!I$41</f>
        <v>12843</v>
      </c>
      <c r="C66" s="175"/>
      <c r="D66" s="175"/>
      <c r="E66" s="175">
        <f>'将来負担比率（分子）の構造'!J$41</f>
        <v>15958</v>
      </c>
      <c r="F66" s="175"/>
      <c r="G66" s="175"/>
      <c r="H66" s="175">
        <f>'将来負担比率（分子）の構造'!K$41</f>
        <v>15763</v>
      </c>
      <c r="I66" s="175"/>
      <c r="J66" s="175"/>
      <c r="K66" s="175">
        <f>'将来負担比率（分子）の構造'!L$41</f>
        <v>15862</v>
      </c>
      <c r="L66" s="175"/>
      <c r="M66" s="175"/>
      <c r="N66" s="175">
        <f>'将来負担比率（分子）の構造'!M$41</f>
        <v>19384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2786</v>
      </c>
      <c r="C72" s="179">
        <f>基金残高に係る経年分析!G55</f>
        <v>2706</v>
      </c>
      <c r="D72" s="179">
        <f>基金残高に係る経年分析!H55</f>
        <v>2705</v>
      </c>
    </row>
    <row r="73" spans="1:16" x14ac:dyDescent="0.15">
      <c r="A73" s="178" t="s">
        <v>80</v>
      </c>
      <c r="B73" s="179">
        <f>基金残高に係る経年分析!F56</f>
        <v>1869</v>
      </c>
      <c r="C73" s="179">
        <f>基金残高に係る経年分析!G56</f>
        <v>1871</v>
      </c>
      <c r="D73" s="179">
        <f>基金残高に係る経年分析!H56</f>
        <v>1873</v>
      </c>
    </row>
    <row r="74" spans="1:16" x14ac:dyDescent="0.15">
      <c r="A74" s="178" t="s">
        <v>81</v>
      </c>
      <c r="B74" s="179">
        <f>基金残高に係る経年分析!F57</f>
        <v>6673</v>
      </c>
      <c r="C74" s="179">
        <f>基金残高に係る経年分析!G57</f>
        <v>7846</v>
      </c>
      <c r="D74" s="179">
        <f>基金残高に係る経年分析!H57</f>
        <v>8010</v>
      </c>
    </row>
  </sheetData>
  <sheetProtection algorithmName="SHA-512" hashValue="vSDK7wrTvUwMDEXsNiVLTYVKEagc+AkaenwqmvK9OQI+9UKUkfUPpq+JDKhtwhg3N/KGDrSbz0/YoJRkqNQ+Jw==" saltValue="3papp+pb21MbbEiTsFDt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2647615</v>
      </c>
      <c r="S5" s="674"/>
      <c r="T5" s="674"/>
      <c r="U5" s="674"/>
      <c r="V5" s="674"/>
      <c r="W5" s="674"/>
      <c r="X5" s="674"/>
      <c r="Y5" s="702"/>
      <c r="Z5" s="715">
        <v>10.8</v>
      </c>
      <c r="AA5" s="715"/>
      <c r="AB5" s="715"/>
      <c r="AC5" s="715"/>
      <c r="AD5" s="716">
        <v>2647615</v>
      </c>
      <c r="AE5" s="716"/>
      <c r="AF5" s="716"/>
      <c r="AG5" s="716"/>
      <c r="AH5" s="716"/>
      <c r="AI5" s="716"/>
      <c r="AJ5" s="716"/>
      <c r="AK5" s="716"/>
      <c r="AL5" s="703">
        <v>25.2</v>
      </c>
      <c r="AM5" s="686"/>
      <c r="AN5" s="686"/>
      <c r="AO5" s="704"/>
      <c r="AP5" s="676" t="s">
        <v>232</v>
      </c>
      <c r="AQ5" s="677"/>
      <c r="AR5" s="677"/>
      <c r="AS5" s="677"/>
      <c r="AT5" s="677"/>
      <c r="AU5" s="677"/>
      <c r="AV5" s="677"/>
      <c r="AW5" s="677"/>
      <c r="AX5" s="677"/>
      <c r="AY5" s="677"/>
      <c r="AZ5" s="677"/>
      <c r="BA5" s="677"/>
      <c r="BB5" s="677"/>
      <c r="BC5" s="677"/>
      <c r="BD5" s="677"/>
      <c r="BE5" s="677"/>
      <c r="BF5" s="678"/>
      <c r="BG5" s="627">
        <v>2643973</v>
      </c>
      <c r="BH5" s="628"/>
      <c r="BI5" s="628"/>
      <c r="BJ5" s="628"/>
      <c r="BK5" s="628"/>
      <c r="BL5" s="628"/>
      <c r="BM5" s="628"/>
      <c r="BN5" s="629"/>
      <c r="BO5" s="663">
        <v>99.9</v>
      </c>
      <c r="BP5" s="663"/>
      <c r="BQ5" s="663"/>
      <c r="BR5" s="663"/>
      <c r="BS5" s="664">
        <v>42842</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228997</v>
      </c>
      <c r="S6" s="628"/>
      <c r="T6" s="628"/>
      <c r="U6" s="628"/>
      <c r="V6" s="628"/>
      <c r="W6" s="628"/>
      <c r="X6" s="628"/>
      <c r="Y6" s="629"/>
      <c r="Z6" s="663">
        <v>0.9</v>
      </c>
      <c r="AA6" s="663"/>
      <c r="AB6" s="663"/>
      <c r="AC6" s="663"/>
      <c r="AD6" s="664">
        <v>228997</v>
      </c>
      <c r="AE6" s="664"/>
      <c r="AF6" s="664"/>
      <c r="AG6" s="664"/>
      <c r="AH6" s="664"/>
      <c r="AI6" s="664"/>
      <c r="AJ6" s="664"/>
      <c r="AK6" s="664"/>
      <c r="AL6" s="630">
        <v>2.2000000000000002</v>
      </c>
      <c r="AM6" s="631"/>
      <c r="AN6" s="631"/>
      <c r="AO6" s="665"/>
      <c r="AP6" s="624" t="s">
        <v>237</v>
      </c>
      <c r="AQ6" s="625"/>
      <c r="AR6" s="625"/>
      <c r="AS6" s="625"/>
      <c r="AT6" s="625"/>
      <c r="AU6" s="625"/>
      <c r="AV6" s="625"/>
      <c r="AW6" s="625"/>
      <c r="AX6" s="625"/>
      <c r="AY6" s="625"/>
      <c r="AZ6" s="625"/>
      <c r="BA6" s="625"/>
      <c r="BB6" s="625"/>
      <c r="BC6" s="625"/>
      <c r="BD6" s="625"/>
      <c r="BE6" s="625"/>
      <c r="BF6" s="626"/>
      <c r="BG6" s="627">
        <v>2643973</v>
      </c>
      <c r="BH6" s="628"/>
      <c r="BI6" s="628"/>
      <c r="BJ6" s="628"/>
      <c r="BK6" s="628"/>
      <c r="BL6" s="628"/>
      <c r="BM6" s="628"/>
      <c r="BN6" s="629"/>
      <c r="BO6" s="663">
        <v>99.9</v>
      </c>
      <c r="BP6" s="663"/>
      <c r="BQ6" s="663"/>
      <c r="BR6" s="663"/>
      <c r="BS6" s="664">
        <v>42842</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158199</v>
      </c>
      <c r="CS6" s="628"/>
      <c r="CT6" s="628"/>
      <c r="CU6" s="628"/>
      <c r="CV6" s="628"/>
      <c r="CW6" s="628"/>
      <c r="CX6" s="628"/>
      <c r="CY6" s="629"/>
      <c r="CZ6" s="703">
        <v>0.7</v>
      </c>
      <c r="DA6" s="686"/>
      <c r="DB6" s="686"/>
      <c r="DC6" s="705"/>
      <c r="DD6" s="633" t="s">
        <v>239</v>
      </c>
      <c r="DE6" s="628"/>
      <c r="DF6" s="628"/>
      <c r="DG6" s="628"/>
      <c r="DH6" s="628"/>
      <c r="DI6" s="628"/>
      <c r="DJ6" s="628"/>
      <c r="DK6" s="628"/>
      <c r="DL6" s="628"/>
      <c r="DM6" s="628"/>
      <c r="DN6" s="628"/>
      <c r="DO6" s="628"/>
      <c r="DP6" s="629"/>
      <c r="DQ6" s="633">
        <v>158199</v>
      </c>
      <c r="DR6" s="628"/>
      <c r="DS6" s="628"/>
      <c r="DT6" s="628"/>
      <c r="DU6" s="628"/>
      <c r="DV6" s="628"/>
      <c r="DW6" s="628"/>
      <c r="DX6" s="628"/>
      <c r="DY6" s="628"/>
      <c r="DZ6" s="628"/>
      <c r="EA6" s="628"/>
      <c r="EB6" s="628"/>
      <c r="EC6" s="662"/>
    </row>
    <row r="7" spans="2:143" ht="11.25" customHeight="1" x14ac:dyDescent="0.15">
      <c r="B7" s="624" t="s">
        <v>240</v>
      </c>
      <c r="C7" s="625"/>
      <c r="D7" s="625"/>
      <c r="E7" s="625"/>
      <c r="F7" s="625"/>
      <c r="G7" s="625"/>
      <c r="H7" s="625"/>
      <c r="I7" s="625"/>
      <c r="J7" s="625"/>
      <c r="K7" s="625"/>
      <c r="L7" s="625"/>
      <c r="M7" s="625"/>
      <c r="N7" s="625"/>
      <c r="O7" s="625"/>
      <c r="P7" s="625"/>
      <c r="Q7" s="626"/>
      <c r="R7" s="627">
        <v>981</v>
      </c>
      <c r="S7" s="628"/>
      <c r="T7" s="628"/>
      <c r="U7" s="628"/>
      <c r="V7" s="628"/>
      <c r="W7" s="628"/>
      <c r="X7" s="628"/>
      <c r="Y7" s="629"/>
      <c r="Z7" s="663">
        <v>0</v>
      </c>
      <c r="AA7" s="663"/>
      <c r="AB7" s="663"/>
      <c r="AC7" s="663"/>
      <c r="AD7" s="664">
        <v>981</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1130265</v>
      </c>
      <c r="BH7" s="628"/>
      <c r="BI7" s="628"/>
      <c r="BJ7" s="628"/>
      <c r="BK7" s="628"/>
      <c r="BL7" s="628"/>
      <c r="BM7" s="628"/>
      <c r="BN7" s="629"/>
      <c r="BO7" s="663">
        <v>42.7</v>
      </c>
      <c r="BP7" s="663"/>
      <c r="BQ7" s="663"/>
      <c r="BR7" s="663"/>
      <c r="BS7" s="664">
        <v>42842</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6574332</v>
      </c>
      <c r="CS7" s="628"/>
      <c r="CT7" s="628"/>
      <c r="CU7" s="628"/>
      <c r="CV7" s="628"/>
      <c r="CW7" s="628"/>
      <c r="CX7" s="628"/>
      <c r="CY7" s="629"/>
      <c r="CZ7" s="663">
        <v>28.1</v>
      </c>
      <c r="DA7" s="663"/>
      <c r="DB7" s="663"/>
      <c r="DC7" s="663"/>
      <c r="DD7" s="633">
        <v>4627678</v>
      </c>
      <c r="DE7" s="628"/>
      <c r="DF7" s="628"/>
      <c r="DG7" s="628"/>
      <c r="DH7" s="628"/>
      <c r="DI7" s="628"/>
      <c r="DJ7" s="628"/>
      <c r="DK7" s="628"/>
      <c r="DL7" s="628"/>
      <c r="DM7" s="628"/>
      <c r="DN7" s="628"/>
      <c r="DO7" s="628"/>
      <c r="DP7" s="629"/>
      <c r="DQ7" s="633">
        <v>2281987</v>
      </c>
      <c r="DR7" s="628"/>
      <c r="DS7" s="628"/>
      <c r="DT7" s="628"/>
      <c r="DU7" s="628"/>
      <c r="DV7" s="628"/>
      <c r="DW7" s="628"/>
      <c r="DX7" s="628"/>
      <c r="DY7" s="628"/>
      <c r="DZ7" s="628"/>
      <c r="EA7" s="628"/>
      <c r="EB7" s="628"/>
      <c r="EC7" s="662"/>
    </row>
    <row r="8" spans="2:143" ht="11.25" customHeight="1" x14ac:dyDescent="0.15">
      <c r="B8" s="624" t="s">
        <v>243</v>
      </c>
      <c r="C8" s="625"/>
      <c r="D8" s="625"/>
      <c r="E8" s="625"/>
      <c r="F8" s="625"/>
      <c r="G8" s="625"/>
      <c r="H8" s="625"/>
      <c r="I8" s="625"/>
      <c r="J8" s="625"/>
      <c r="K8" s="625"/>
      <c r="L8" s="625"/>
      <c r="M8" s="625"/>
      <c r="N8" s="625"/>
      <c r="O8" s="625"/>
      <c r="P8" s="625"/>
      <c r="Q8" s="626"/>
      <c r="R8" s="627">
        <v>5637</v>
      </c>
      <c r="S8" s="628"/>
      <c r="T8" s="628"/>
      <c r="U8" s="628"/>
      <c r="V8" s="628"/>
      <c r="W8" s="628"/>
      <c r="X8" s="628"/>
      <c r="Y8" s="629"/>
      <c r="Z8" s="663">
        <v>0</v>
      </c>
      <c r="AA8" s="663"/>
      <c r="AB8" s="663"/>
      <c r="AC8" s="663"/>
      <c r="AD8" s="664">
        <v>5637</v>
      </c>
      <c r="AE8" s="664"/>
      <c r="AF8" s="664"/>
      <c r="AG8" s="664"/>
      <c r="AH8" s="664"/>
      <c r="AI8" s="664"/>
      <c r="AJ8" s="664"/>
      <c r="AK8" s="664"/>
      <c r="AL8" s="630">
        <v>0.1</v>
      </c>
      <c r="AM8" s="631"/>
      <c r="AN8" s="631"/>
      <c r="AO8" s="665"/>
      <c r="AP8" s="624" t="s">
        <v>244</v>
      </c>
      <c r="AQ8" s="625"/>
      <c r="AR8" s="625"/>
      <c r="AS8" s="625"/>
      <c r="AT8" s="625"/>
      <c r="AU8" s="625"/>
      <c r="AV8" s="625"/>
      <c r="AW8" s="625"/>
      <c r="AX8" s="625"/>
      <c r="AY8" s="625"/>
      <c r="AZ8" s="625"/>
      <c r="BA8" s="625"/>
      <c r="BB8" s="625"/>
      <c r="BC8" s="625"/>
      <c r="BD8" s="625"/>
      <c r="BE8" s="625"/>
      <c r="BF8" s="626"/>
      <c r="BG8" s="627">
        <v>50653</v>
      </c>
      <c r="BH8" s="628"/>
      <c r="BI8" s="628"/>
      <c r="BJ8" s="628"/>
      <c r="BK8" s="628"/>
      <c r="BL8" s="628"/>
      <c r="BM8" s="628"/>
      <c r="BN8" s="629"/>
      <c r="BO8" s="663">
        <v>1.9</v>
      </c>
      <c r="BP8" s="663"/>
      <c r="BQ8" s="663"/>
      <c r="BR8" s="663"/>
      <c r="BS8" s="664" t="s">
        <v>239</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6243677</v>
      </c>
      <c r="CS8" s="628"/>
      <c r="CT8" s="628"/>
      <c r="CU8" s="628"/>
      <c r="CV8" s="628"/>
      <c r="CW8" s="628"/>
      <c r="CX8" s="628"/>
      <c r="CY8" s="629"/>
      <c r="CZ8" s="663">
        <v>26.7</v>
      </c>
      <c r="DA8" s="663"/>
      <c r="DB8" s="663"/>
      <c r="DC8" s="663"/>
      <c r="DD8" s="633">
        <v>71537</v>
      </c>
      <c r="DE8" s="628"/>
      <c r="DF8" s="628"/>
      <c r="DG8" s="628"/>
      <c r="DH8" s="628"/>
      <c r="DI8" s="628"/>
      <c r="DJ8" s="628"/>
      <c r="DK8" s="628"/>
      <c r="DL8" s="628"/>
      <c r="DM8" s="628"/>
      <c r="DN8" s="628"/>
      <c r="DO8" s="628"/>
      <c r="DP8" s="629"/>
      <c r="DQ8" s="633">
        <v>2705536</v>
      </c>
      <c r="DR8" s="628"/>
      <c r="DS8" s="628"/>
      <c r="DT8" s="628"/>
      <c r="DU8" s="628"/>
      <c r="DV8" s="628"/>
      <c r="DW8" s="628"/>
      <c r="DX8" s="628"/>
      <c r="DY8" s="628"/>
      <c r="DZ8" s="628"/>
      <c r="EA8" s="628"/>
      <c r="EB8" s="628"/>
      <c r="EC8" s="662"/>
    </row>
    <row r="9" spans="2:143" ht="11.25" customHeight="1" x14ac:dyDescent="0.15">
      <c r="B9" s="624" t="s">
        <v>246</v>
      </c>
      <c r="C9" s="625"/>
      <c r="D9" s="625"/>
      <c r="E9" s="625"/>
      <c r="F9" s="625"/>
      <c r="G9" s="625"/>
      <c r="H9" s="625"/>
      <c r="I9" s="625"/>
      <c r="J9" s="625"/>
      <c r="K9" s="625"/>
      <c r="L9" s="625"/>
      <c r="M9" s="625"/>
      <c r="N9" s="625"/>
      <c r="O9" s="625"/>
      <c r="P9" s="625"/>
      <c r="Q9" s="626"/>
      <c r="R9" s="627">
        <v>3790</v>
      </c>
      <c r="S9" s="628"/>
      <c r="T9" s="628"/>
      <c r="U9" s="628"/>
      <c r="V9" s="628"/>
      <c r="W9" s="628"/>
      <c r="X9" s="628"/>
      <c r="Y9" s="629"/>
      <c r="Z9" s="663">
        <v>0</v>
      </c>
      <c r="AA9" s="663"/>
      <c r="AB9" s="663"/>
      <c r="AC9" s="663"/>
      <c r="AD9" s="664">
        <v>3790</v>
      </c>
      <c r="AE9" s="664"/>
      <c r="AF9" s="664"/>
      <c r="AG9" s="664"/>
      <c r="AH9" s="664"/>
      <c r="AI9" s="664"/>
      <c r="AJ9" s="664"/>
      <c r="AK9" s="664"/>
      <c r="AL9" s="630">
        <v>0</v>
      </c>
      <c r="AM9" s="631"/>
      <c r="AN9" s="631"/>
      <c r="AO9" s="665"/>
      <c r="AP9" s="624" t="s">
        <v>247</v>
      </c>
      <c r="AQ9" s="625"/>
      <c r="AR9" s="625"/>
      <c r="AS9" s="625"/>
      <c r="AT9" s="625"/>
      <c r="AU9" s="625"/>
      <c r="AV9" s="625"/>
      <c r="AW9" s="625"/>
      <c r="AX9" s="625"/>
      <c r="AY9" s="625"/>
      <c r="AZ9" s="625"/>
      <c r="BA9" s="625"/>
      <c r="BB9" s="625"/>
      <c r="BC9" s="625"/>
      <c r="BD9" s="625"/>
      <c r="BE9" s="625"/>
      <c r="BF9" s="626"/>
      <c r="BG9" s="627">
        <v>879803</v>
      </c>
      <c r="BH9" s="628"/>
      <c r="BI9" s="628"/>
      <c r="BJ9" s="628"/>
      <c r="BK9" s="628"/>
      <c r="BL9" s="628"/>
      <c r="BM9" s="628"/>
      <c r="BN9" s="629"/>
      <c r="BO9" s="663">
        <v>33.200000000000003</v>
      </c>
      <c r="BP9" s="663"/>
      <c r="BQ9" s="663"/>
      <c r="BR9" s="663"/>
      <c r="BS9" s="664" t="s">
        <v>179</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1232913</v>
      </c>
      <c r="CS9" s="628"/>
      <c r="CT9" s="628"/>
      <c r="CU9" s="628"/>
      <c r="CV9" s="628"/>
      <c r="CW9" s="628"/>
      <c r="CX9" s="628"/>
      <c r="CY9" s="629"/>
      <c r="CZ9" s="663">
        <v>5.3</v>
      </c>
      <c r="DA9" s="663"/>
      <c r="DB9" s="663"/>
      <c r="DC9" s="663"/>
      <c r="DD9" s="633">
        <v>5082</v>
      </c>
      <c r="DE9" s="628"/>
      <c r="DF9" s="628"/>
      <c r="DG9" s="628"/>
      <c r="DH9" s="628"/>
      <c r="DI9" s="628"/>
      <c r="DJ9" s="628"/>
      <c r="DK9" s="628"/>
      <c r="DL9" s="628"/>
      <c r="DM9" s="628"/>
      <c r="DN9" s="628"/>
      <c r="DO9" s="628"/>
      <c r="DP9" s="629"/>
      <c r="DQ9" s="633">
        <v>891691</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179</v>
      </c>
      <c r="S10" s="628"/>
      <c r="T10" s="628"/>
      <c r="U10" s="628"/>
      <c r="V10" s="628"/>
      <c r="W10" s="628"/>
      <c r="X10" s="628"/>
      <c r="Y10" s="629"/>
      <c r="Z10" s="663" t="s">
        <v>250</v>
      </c>
      <c r="AA10" s="663"/>
      <c r="AB10" s="663"/>
      <c r="AC10" s="663"/>
      <c r="AD10" s="664" t="s">
        <v>131</v>
      </c>
      <c r="AE10" s="664"/>
      <c r="AF10" s="664"/>
      <c r="AG10" s="664"/>
      <c r="AH10" s="664"/>
      <c r="AI10" s="664"/>
      <c r="AJ10" s="664"/>
      <c r="AK10" s="664"/>
      <c r="AL10" s="630" t="s">
        <v>179</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49859</v>
      </c>
      <c r="BH10" s="628"/>
      <c r="BI10" s="628"/>
      <c r="BJ10" s="628"/>
      <c r="BK10" s="628"/>
      <c r="BL10" s="628"/>
      <c r="BM10" s="628"/>
      <c r="BN10" s="629"/>
      <c r="BO10" s="663">
        <v>1.9</v>
      </c>
      <c r="BP10" s="663"/>
      <c r="BQ10" s="663"/>
      <c r="BR10" s="663"/>
      <c r="BS10" s="664" t="s">
        <v>179</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14</v>
      </c>
      <c r="CS10" s="628"/>
      <c r="CT10" s="628"/>
      <c r="CU10" s="628"/>
      <c r="CV10" s="628"/>
      <c r="CW10" s="628"/>
      <c r="CX10" s="628"/>
      <c r="CY10" s="629"/>
      <c r="CZ10" s="663">
        <v>0</v>
      </c>
      <c r="DA10" s="663"/>
      <c r="DB10" s="663"/>
      <c r="DC10" s="663"/>
      <c r="DD10" s="633" t="s">
        <v>239</v>
      </c>
      <c r="DE10" s="628"/>
      <c r="DF10" s="628"/>
      <c r="DG10" s="628"/>
      <c r="DH10" s="628"/>
      <c r="DI10" s="628"/>
      <c r="DJ10" s="628"/>
      <c r="DK10" s="628"/>
      <c r="DL10" s="628"/>
      <c r="DM10" s="628"/>
      <c r="DN10" s="628"/>
      <c r="DO10" s="628"/>
      <c r="DP10" s="629"/>
      <c r="DQ10" s="633">
        <v>14</v>
      </c>
      <c r="DR10" s="628"/>
      <c r="DS10" s="628"/>
      <c r="DT10" s="628"/>
      <c r="DU10" s="628"/>
      <c r="DV10" s="628"/>
      <c r="DW10" s="628"/>
      <c r="DX10" s="628"/>
      <c r="DY10" s="628"/>
      <c r="DZ10" s="628"/>
      <c r="EA10" s="628"/>
      <c r="EB10" s="628"/>
      <c r="EC10" s="662"/>
    </row>
    <row r="11" spans="2:143" ht="11.25" customHeight="1" x14ac:dyDescent="0.15">
      <c r="B11" s="624" t="s">
        <v>253</v>
      </c>
      <c r="C11" s="625"/>
      <c r="D11" s="625"/>
      <c r="E11" s="625"/>
      <c r="F11" s="625"/>
      <c r="G11" s="625"/>
      <c r="H11" s="625"/>
      <c r="I11" s="625"/>
      <c r="J11" s="625"/>
      <c r="K11" s="625"/>
      <c r="L11" s="625"/>
      <c r="M11" s="625"/>
      <c r="N11" s="625"/>
      <c r="O11" s="625"/>
      <c r="P11" s="625"/>
      <c r="Q11" s="626"/>
      <c r="R11" s="627">
        <v>738185</v>
      </c>
      <c r="S11" s="628"/>
      <c r="T11" s="628"/>
      <c r="U11" s="628"/>
      <c r="V11" s="628"/>
      <c r="W11" s="628"/>
      <c r="X11" s="628"/>
      <c r="Y11" s="629"/>
      <c r="Z11" s="630">
        <v>3</v>
      </c>
      <c r="AA11" s="631"/>
      <c r="AB11" s="631"/>
      <c r="AC11" s="632"/>
      <c r="AD11" s="633">
        <v>738185</v>
      </c>
      <c r="AE11" s="628"/>
      <c r="AF11" s="628"/>
      <c r="AG11" s="628"/>
      <c r="AH11" s="628"/>
      <c r="AI11" s="628"/>
      <c r="AJ11" s="628"/>
      <c r="AK11" s="629"/>
      <c r="AL11" s="630">
        <v>7</v>
      </c>
      <c r="AM11" s="631"/>
      <c r="AN11" s="631"/>
      <c r="AO11" s="665"/>
      <c r="AP11" s="624" t="s">
        <v>254</v>
      </c>
      <c r="AQ11" s="625"/>
      <c r="AR11" s="625"/>
      <c r="AS11" s="625"/>
      <c r="AT11" s="625"/>
      <c r="AU11" s="625"/>
      <c r="AV11" s="625"/>
      <c r="AW11" s="625"/>
      <c r="AX11" s="625"/>
      <c r="AY11" s="625"/>
      <c r="AZ11" s="625"/>
      <c r="BA11" s="625"/>
      <c r="BB11" s="625"/>
      <c r="BC11" s="625"/>
      <c r="BD11" s="625"/>
      <c r="BE11" s="625"/>
      <c r="BF11" s="626"/>
      <c r="BG11" s="627">
        <v>149950</v>
      </c>
      <c r="BH11" s="628"/>
      <c r="BI11" s="628"/>
      <c r="BJ11" s="628"/>
      <c r="BK11" s="628"/>
      <c r="BL11" s="628"/>
      <c r="BM11" s="628"/>
      <c r="BN11" s="629"/>
      <c r="BO11" s="663">
        <v>5.7</v>
      </c>
      <c r="BP11" s="663"/>
      <c r="BQ11" s="663"/>
      <c r="BR11" s="663"/>
      <c r="BS11" s="664">
        <v>42842</v>
      </c>
      <c r="BT11" s="664"/>
      <c r="BU11" s="664"/>
      <c r="BV11" s="664"/>
      <c r="BW11" s="664"/>
      <c r="BX11" s="664"/>
      <c r="BY11" s="664"/>
      <c r="BZ11" s="664"/>
      <c r="CA11" s="664"/>
      <c r="CB11" s="695"/>
      <c r="CD11" s="624" t="s">
        <v>255</v>
      </c>
      <c r="CE11" s="625"/>
      <c r="CF11" s="625"/>
      <c r="CG11" s="625"/>
      <c r="CH11" s="625"/>
      <c r="CI11" s="625"/>
      <c r="CJ11" s="625"/>
      <c r="CK11" s="625"/>
      <c r="CL11" s="625"/>
      <c r="CM11" s="625"/>
      <c r="CN11" s="625"/>
      <c r="CO11" s="625"/>
      <c r="CP11" s="625"/>
      <c r="CQ11" s="626"/>
      <c r="CR11" s="627">
        <v>832146</v>
      </c>
      <c r="CS11" s="628"/>
      <c r="CT11" s="628"/>
      <c r="CU11" s="628"/>
      <c r="CV11" s="628"/>
      <c r="CW11" s="628"/>
      <c r="CX11" s="628"/>
      <c r="CY11" s="629"/>
      <c r="CZ11" s="663">
        <v>3.6</v>
      </c>
      <c r="DA11" s="663"/>
      <c r="DB11" s="663"/>
      <c r="DC11" s="663"/>
      <c r="DD11" s="633">
        <v>105009</v>
      </c>
      <c r="DE11" s="628"/>
      <c r="DF11" s="628"/>
      <c r="DG11" s="628"/>
      <c r="DH11" s="628"/>
      <c r="DI11" s="628"/>
      <c r="DJ11" s="628"/>
      <c r="DK11" s="628"/>
      <c r="DL11" s="628"/>
      <c r="DM11" s="628"/>
      <c r="DN11" s="628"/>
      <c r="DO11" s="628"/>
      <c r="DP11" s="629"/>
      <c r="DQ11" s="633">
        <v>547053</v>
      </c>
      <c r="DR11" s="628"/>
      <c r="DS11" s="628"/>
      <c r="DT11" s="628"/>
      <c r="DU11" s="628"/>
      <c r="DV11" s="628"/>
      <c r="DW11" s="628"/>
      <c r="DX11" s="628"/>
      <c r="DY11" s="628"/>
      <c r="DZ11" s="628"/>
      <c r="EA11" s="628"/>
      <c r="EB11" s="628"/>
      <c r="EC11" s="662"/>
    </row>
    <row r="12" spans="2:143" ht="11.25" customHeight="1" x14ac:dyDescent="0.15">
      <c r="B12" s="624" t="s">
        <v>256</v>
      </c>
      <c r="C12" s="625"/>
      <c r="D12" s="625"/>
      <c r="E12" s="625"/>
      <c r="F12" s="625"/>
      <c r="G12" s="625"/>
      <c r="H12" s="625"/>
      <c r="I12" s="625"/>
      <c r="J12" s="625"/>
      <c r="K12" s="625"/>
      <c r="L12" s="625"/>
      <c r="M12" s="625"/>
      <c r="N12" s="625"/>
      <c r="O12" s="625"/>
      <c r="P12" s="625"/>
      <c r="Q12" s="626"/>
      <c r="R12" s="627">
        <v>13397</v>
      </c>
      <c r="S12" s="628"/>
      <c r="T12" s="628"/>
      <c r="U12" s="628"/>
      <c r="V12" s="628"/>
      <c r="W12" s="628"/>
      <c r="X12" s="628"/>
      <c r="Y12" s="629"/>
      <c r="Z12" s="663">
        <v>0.1</v>
      </c>
      <c r="AA12" s="663"/>
      <c r="AB12" s="663"/>
      <c r="AC12" s="663"/>
      <c r="AD12" s="664">
        <v>13397</v>
      </c>
      <c r="AE12" s="664"/>
      <c r="AF12" s="664"/>
      <c r="AG12" s="664"/>
      <c r="AH12" s="664"/>
      <c r="AI12" s="664"/>
      <c r="AJ12" s="664"/>
      <c r="AK12" s="664"/>
      <c r="AL12" s="630">
        <v>0.1</v>
      </c>
      <c r="AM12" s="631"/>
      <c r="AN12" s="631"/>
      <c r="AO12" s="665"/>
      <c r="AP12" s="624" t="s">
        <v>257</v>
      </c>
      <c r="AQ12" s="625"/>
      <c r="AR12" s="625"/>
      <c r="AS12" s="625"/>
      <c r="AT12" s="625"/>
      <c r="AU12" s="625"/>
      <c r="AV12" s="625"/>
      <c r="AW12" s="625"/>
      <c r="AX12" s="625"/>
      <c r="AY12" s="625"/>
      <c r="AZ12" s="625"/>
      <c r="BA12" s="625"/>
      <c r="BB12" s="625"/>
      <c r="BC12" s="625"/>
      <c r="BD12" s="625"/>
      <c r="BE12" s="625"/>
      <c r="BF12" s="626"/>
      <c r="BG12" s="627">
        <v>1124154</v>
      </c>
      <c r="BH12" s="628"/>
      <c r="BI12" s="628"/>
      <c r="BJ12" s="628"/>
      <c r="BK12" s="628"/>
      <c r="BL12" s="628"/>
      <c r="BM12" s="628"/>
      <c r="BN12" s="629"/>
      <c r="BO12" s="663">
        <v>42.5</v>
      </c>
      <c r="BP12" s="663"/>
      <c r="BQ12" s="663"/>
      <c r="BR12" s="663"/>
      <c r="BS12" s="664" t="s">
        <v>250</v>
      </c>
      <c r="BT12" s="664"/>
      <c r="BU12" s="664"/>
      <c r="BV12" s="664"/>
      <c r="BW12" s="664"/>
      <c r="BX12" s="664"/>
      <c r="BY12" s="664"/>
      <c r="BZ12" s="664"/>
      <c r="CA12" s="664"/>
      <c r="CB12" s="695"/>
      <c r="CD12" s="624" t="s">
        <v>258</v>
      </c>
      <c r="CE12" s="625"/>
      <c r="CF12" s="625"/>
      <c r="CG12" s="625"/>
      <c r="CH12" s="625"/>
      <c r="CI12" s="625"/>
      <c r="CJ12" s="625"/>
      <c r="CK12" s="625"/>
      <c r="CL12" s="625"/>
      <c r="CM12" s="625"/>
      <c r="CN12" s="625"/>
      <c r="CO12" s="625"/>
      <c r="CP12" s="625"/>
      <c r="CQ12" s="626"/>
      <c r="CR12" s="627">
        <v>1510051</v>
      </c>
      <c r="CS12" s="628"/>
      <c r="CT12" s="628"/>
      <c r="CU12" s="628"/>
      <c r="CV12" s="628"/>
      <c r="CW12" s="628"/>
      <c r="CX12" s="628"/>
      <c r="CY12" s="629"/>
      <c r="CZ12" s="663">
        <v>6.4</v>
      </c>
      <c r="DA12" s="663"/>
      <c r="DB12" s="663"/>
      <c r="DC12" s="663"/>
      <c r="DD12" s="633">
        <v>710453</v>
      </c>
      <c r="DE12" s="628"/>
      <c r="DF12" s="628"/>
      <c r="DG12" s="628"/>
      <c r="DH12" s="628"/>
      <c r="DI12" s="628"/>
      <c r="DJ12" s="628"/>
      <c r="DK12" s="628"/>
      <c r="DL12" s="628"/>
      <c r="DM12" s="628"/>
      <c r="DN12" s="628"/>
      <c r="DO12" s="628"/>
      <c r="DP12" s="629"/>
      <c r="DQ12" s="633">
        <v>470205</v>
      </c>
      <c r="DR12" s="628"/>
      <c r="DS12" s="628"/>
      <c r="DT12" s="628"/>
      <c r="DU12" s="628"/>
      <c r="DV12" s="628"/>
      <c r="DW12" s="628"/>
      <c r="DX12" s="628"/>
      <c r="DY12" s="628"/>
      <c r="DZ12" s="628"/>
      <c r="EA12" s="628"/>
      <c r="EB12" s="628"/>
      <c r="EC12" s="662"/>
    </row>
    <row r="13" spans="2:143" ht="11.25" customHeight="1" x14ac:dyDescent="0.15">
      <c r="B13" s="624" t="s">
        <v>259</v>
      </c>
      <c r="C13" s="625"/>
      <c r="D13" s="625"/>
      <c r="E13" s="625"/>
      <c r="F13" s="625"/>
      <c r="G13" s="625"/>
      <c r="H13" s="625"/>
      <c r="I13" s="625"/>
      <c r="J13" s="625"/>
      <c r="K13" s="625"/>
      <c r="L13" s="625"/>
      <c r="M13" s="625"/>
      <c r="N13" s="625"/>
      <c r="O13" s="625"/>
      <c r="P13" s="625"/>
      <c r="Q13" s="626"/>
      <c r="R13" s="627" t="s">
        <v>239</v>
      </c>
      <c r="S13" s="628"/>
      <c r="T13" s="628"/>
      <c r="U13" s="628"/>
      <c r="V13" s="628"/>
      <c r="W13" s="628"/>
      <c r="X13" s="628"/>
      <c r="Y13" s="629"/>
      <c r="Z13" s="663" t="s">
        <v>239</v>
      </c>
      <c r="AA13" s="663"/>
      <c r="AB13" s="663"/>
      <c r="AC13" s="663"/>
      <c r="AD13" s="664" t="s">
        <v>239</v>
      </c>
      <c r="AE13" s="664"/>
      <c r="AF13" s="664"/>
      <c r="AG13" s="664"/>
      <c r="AH13" s="664"/>
      <c r="AI13" s="664"/>
      <c r="AJ13" s="664"/>
      <c r="AK13" s="664"/>
      <c r="AL13" s="630" t="s">
        <v>250</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1099687</v>
      </c>
      <c r="BH13" s="628"/>
      <c r="BI13" s="628"/>
      <c r="BJ13" s="628"/>
      <c r="BK13" s="628"/>
      <c r="BL13" s="628"/>
      <c r="BM13" s="628"/>
      <c r="BN13" s="629"/>
      <c r="BO13" s="663">
        <v>41.5</v>
      </c>
      <c r="BP13" s="663"/>
      <c r="BQ13" s="663"/>
      <c r="BR13" s="663"/>
      <c r="BS13" s="664" t="s">
        <v>179</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1443333</v>
      </c>
      <c r="CS13" s="628"/>
      <c r="CT13" s="628"/>
      <c r="CU13" s="628"/>
      <c r="CV13" s="628"/>
      <c r="CW13" s="628"/>
      <c r="CX13" s="628"/>
      <c r="CY13" s="629"/>
      <c r="CZ13" s="663">
        <v>6.2</v>
      </c>
      <c r="DA13" s="663"/>
      <c r="DB13" s="663"/>
      <c r="DC13" s="663"/>
      <c r="DD13" s="633">
        <v>506579</v>
      </c>
      <c r="DE13" s="628"/>
      <c r="DF13" s="628"/>
      <c r="DG13" s="628"/>
      <c r="DH13" s="628"/>
      <c r="DI13" s="628"/>
      <c r="DJ13" s="628"/>
      <c r="DK13" s="628"/>
      <c r="DL13" s="628"/>
      <c r="DM13" s="628"/>
      <c r="DN13" s="628"/>
      <c r="DO13" s="628"/>
      <c r="DP13" s="629"/>
      <c r="DQ13" s="633">
        <v>992921</v>
      </c>
      <c r="DR13" s="628"/>
      <c r="DS13" s="628"/>
      <c r="DT13" s="628"/>
      <c r="DU13" s="628"/>
      <c r="DV13" s="628"/>
      <c r="DW13" s="628"/>
      <c r="DX13" s="628"/>
      <c r="DY13" s="628"/>
      <c r="DZ13" s="628"/>
      <c r="EA13" s="628"/>
      <c r="EB13" s="628"/>
      <c r="EC13" s="662"/>
    </row>
    <row r="14" spans="2:143" ht="11.25" customHeight="1" x14ac:dyDescent="0.15">
      <c r="B14" s="624" t="s">
        <v>262</v>
      </c>
      <c r="C14" s="625"/>
      <c r="D14" s="625"/>
      <c r="E14" s="625"/>
      <c r="F14" s="625"/>
      <c r="G14" s="625"/>
      <c r="H14" s="625"/>
      <c r="I14" s="625"/>
      <c r="J14" s="625"/>
      <c r="K14" s="625"/>
      <c r="L14" s="625"/>
      <c r="M14" s="625"/>
      <c r="N14" s="625"/>
      <c r="O14" s="625"/>
      <c r="P14" s="625"/>
      <c r="Q14" s="626"/>
      <c r="R14" s="627">
        <v>1031</v>
      </c>
      <c r="S14" s="628"/>
      <c r="T14" s="628"/>
      <c r="U14" s="628"/>
      <c r="V14" s="628"/>
      <c r="W14" s="628"/>
      <c r="X14" s="628"/>
      <c r="Y14" s="629"/>
      <c r="Z14" s="663">
        <v>0</v>
      </c>
      <c r="AA14" s="663"/>
      <c r="AB14" s="663"/>
      <c r="AC14" s="663"/>
      <c r="AD14" s="664">
        <v>1031</v>
      </c>
      <c r="AE14" s="664"/>
      <c r="AF14" s="664"/>
      <c r="AG14" s="664"/>
      <c r="AH14" s="664"/>
      <c r="AI14" s="664"/>
      <c r="AJ14" s="664"/>
      <c r="AK14" s="664"/>
      <c r="AL14" s="630">
        <v>0</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134022</v>
      </c>
      <c r="BH14" s="628"/>
      <c r="BI14" s="628"/>
      <c r="BJ14" s="628"/>
      <c r="BK14" s="628"/>
      <c r="BL14" s="628"/>
      <c r="BM14" s="628"/>
      <c r="BN14" s="629"/>
      <c r="BO14" s="663">
        <v>5.0999999999999996</v>
      </c>
      <c r="BP14" s="663"/>
      <c r="BQ14" s="663"/>
      <c r="BR14" s="663"/>
      <c r="BS14" s="664" t="s">
        <v>239</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880334</v>
      </c>
      <c r="CS14" s="628"/>
      <c r="CT14" s="628"/>
      <c r="CU14" s="628"/>
      <c r="CV14" s="628"/>
      <c r="CW14" s="628"/>
      <c r="CX14" s="628"/>
      <c r="CY14" s="629"/>
      <c r="CZ14" s="663">
        <v>3.8</v>
      </c>
      <c r="DA14" s="663"/>
      <c r="DB14" s="663"/>
      <c r="DC14" s="663"/>
      <c r="DD14" s="633">
        <v>124371</v>
      </c>
      <c r="DE14" s="628"/>
      <c r="DF14" s="628"/>
      <c r="DG14" s="628"/>
      <c r="DH14" s="628"/>
      <c r="DI14" s="628"/>
      <c r="DJ14" s="628"/>
      <c r="DK14" s="628"/>
      <c r="DL14" s="628"/>
      <c r="DM14" s="628"/>
      <c r="DN14" s="628"/>
      <c r="DO14" s="628"/>
      <c r="DP14" s="629"/>
      <c r="DQ14" s="633">
        <v>765382</v>
      </c>
      <c r="DR14" s="628"/>
      <c r="DS14" s="628"/>
      <c r="DT14" s="628"/>
      <c r="DU14" s="628"/>
      <c r="DV14" s="628"/>
      <c r="DW14" s="628"/>
      <c r="DX14" s="628"/>
      <c r="DY14" s="628"/>
      <c r="DZ14" s="628"/>
      <c r="EA14" s="628"/>
      <c r="EB14" s="628"/>
      <c r="EC14" s="662"/>
    </row>
    <row r="15" spans="2:143" ht="11.25" customHeight="1" x14ac:dyDescent="0.15">
      <c r="B15" s="624" t="s">
        <v>265</v>
      </c>
      <c r="C15" s="625"/>
      <c r="D15" s="625"/>
      <c r="E15" s="625"/>
      <c r="F15" s="625"/>
      <c r="G15" s="625"/>
      <c r="H15" s="625"/>
      <c r="I15" s="625"/>
      <c r="J15" s="625"/>
      <c r="K15" s="625"/>
      <c r="L15" s="625"/>
      <c r="M15" s="625"/>
      <c r="N15" s="625"/>
      <c r="O15" s="625"/>
      <c r="P15" s="625"/>
      <c r="Q15" s="626"/>
      <c r="R15" s="627" t="s">
        <v>250</v>
      </c>
      <c r="S15" s="628"/>
      <c r="T15" s="628"/>
      <c r="U15" s="628"/>
      <c r="V15" s="628"/>
      <c r="W15" s="628"/>
      <c r="X15" s="628"/>
      <c r="Y15" s="629"/>
      <c r="Z15" s="663" t="s">
        <v>239</v>
      </c>
      <c r="AA15" s="663"/>
      <c r="AB15" s="663"/>
      <c r="AC15" s="663"/>
      <c r="AD15" s="664" t="s">
        <v>131</v>
      </c>
      <c r="AE15" s="664"/>
      <c r="AF15" s="664"/>
      <c r="AG15" s="664"/>
      <c r="AH15" s="664"/>
      <c r="AI15" s="664"/>
      <c r="AJ15" s="664"/>
      <c r="AK15" s="664"/>
      <c r="AL15" s="630" t="s">
        <v>239</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255532</v>
      </c>
      <c r="BH15" s="628"/>
      <c r="BI15" s="628"/>
      <c r="BJ15" s="628"/>
      <c r="BK15" s="628"/>
      <c r="BL15" s="628"/>
      <c r="BM15" s="628"/>
      <c r="BN15" s="629"/>
      <c r="BO15" s="663">
        <v>9.6999999999999993</v>
      </c>
      <c r="BP15" s="663"/>
      <c r="BQ15" s="663"/>
      <c r="BR15" s="663"/>
      <c r="BS15" s="664" t="s">
        <v>239</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2316346</v>
      </c>
      <c r="CS15" s="628"/>
      <c r="CT15" s="628"/>
      <c r="CU15" s="628"/>
      <c r="CV15" s="628"/>
      <c r="CW15" s="628"/>
      <c r="CX15" s="628"/>
      <c r="CY15" s="629"/>
      <c r="CZ15" s="663">
        <v>9.9</v>
      </c>
      <c r="DA15" s="663"/>
      <c r="DB15" s="663"/>
      <c r="DC15" s="663"/>
      <c r="DD15" s="633">
        <v>958157</v>
      </c>
      <c r="DE15" s="628"/>
      <c r="DF15" s="628"/>
      <c r="DG15" s="628"/>
      <c r="DH15" s="628"/>
      <c r="DI15" s="628"/>
      <c r="DJ15" s="628"/>
      <c r="DK15" s="628"/>
      <c r="DL15" s="628"/>
      <c r="DM15" s="628"/>
      <c r="DN15" s="628"/>
      <c r="DO15" s="628"/>
      <c r="DP15" s="629"/>
      <c r="DQ15" s="633">
        <v>1187888</v>
      </c>
      <c r="DR15" s="628"/>
      <c r="DS15" s="628"/>
      <c r="DT15" s="628"/>
      <c r="DU15" s="628"/>
      <c r="DV15" s="628"/>
      <c r="DW15" s="628"/>
      <c r="DX15" s="628"/>
      <c r="DY15" s="628"/>
      <c r="DZ15" s="628"/>
      <c r="EA15" s="628"/>
      <c r="EB15" s="628"/>
      <c r="EC15" s="662"/>
    </row>
    <row r="16" spans="2:143" ht="11.25" customHeight="1" x14ac:dyDescent="0.15">
      <c r="B16" s="624" t="s">
        <v>268</v>
      </c>
      <c r="C16" s="625"/>
      <c r="D16" s="625"/>
      <c r="E16" s="625"/>
      <c r="F16" s="625"/>
      <c r="G16" s="625"/>
      <c r="H16" s="625"/>
      <c r="I16" s="625"/>
      <c r="J16" s="625"/>
      <c r="K16" s="625"/>
      <c r="L16" s="625"/>
      <c r="M16" s="625"/>
      <c r="N16" s="625"/>
      <c r="O16" s="625"/>
      <c r="P16" s="625"/>
      <c r="Q16" s="626"/>
      <c r="R16" s="627">
        <v>18109</v>
      </c>
      <c r="S16" s="628"/>
      <c r="T16" s="628"/>
      <c r="U16" s="628"/>
      <c r="V16" s="628"/>
      <c r="W16" s="628"/>
      <c r="X16" s="628"/>
      <c r="Y16" s="629"/>
      <c r="Z16" s="663">
        <v>0.1</v>
      </c>
      <c r="AA16" s="663"/>
      <c r="AB16" s="663"/>
      <c r="AC16" s="663"/>
      <c r="AD16" s="664">
        <v>18109</v>
      </c>
      <c r="AE16" s="664"/>
      <c r="AF16" s="664"/>
      <c r="AG16" s="664"/>
      <c r="AH16" s="664"/>
      <c r="AI16" s="664"/>
      <c r="AJ16" s="664"/>
      <c r="AK16" s="664"/>
      <c r="AL16" s="630">
        <v>0.2</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239</v>
      </c>
      <c r="BH16" s="628"/>
      <c r="BI16" s="628"/>
      <c r="BJ16" s="628"/>
      <c r="BK16" s="628"/>
      <c r="BL16" s="628"/>
      <c r="BM16" s="628"/>
      <c r="BN16" s="629"/>
      <c r="BO16" s="663" t="s">
        <v>179</v>
      </c>
      <c r="BP16" s="663"/>
      <c r="BQ16" s="663"/>
      <c r="BR16" s="663"/>
      <c r="BS16" s="664" t="s">
        <v>131</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v>269675</v>
      </c>
      <c r="CS16" s="628"/>
      <c r="CT16" s="628"/>
      <c r="CU16" s="628"/>
      <c r="CV16" s="628"/>
      <c r="CW16" s="628"/>
      <c r="CX16" s="628"/>
      <c r="CY16" s="629"/>
      <c r="CZ16" s="663">
        <v>1.2</v>
      </c>
      <c r="DA16" s="663"/>
      <c r="DB16" s="663"/>
      <c r="DC16" s="663"/>
      <c r="DD16" s="633" t="s">
        <v>239</v>
      </c>
      <c r="DE16" s="628"/>
      <c r="DF16" s="628"/>
      <c r="DG16" s="628"/>
      <c r="DH16" s="628"/>
      <c r="DI16" s="628"/>
      <c r="DJ16" s="628"/>
      <c r="DK16" s="628"/>
      <c r="DL16" s="628"/>
      <c r="DM16" s="628"/>
      <c r="DN16" s="628"/>
      <c r="DO16" s="628"/>
      <c r="DP16" s="629"/>
      <c r="DQ16" s="633">
        <v>227139</v>
      </c>
      <c r="DR16" s="628"/>
      <c r="DS16" s="628"/>
      <c r="DT16" s="628"/>
      <c r="DU16" s="628"/>
      <c r="DV16" s="628"/>
      <c r="DW16" s="628"/>
      <c r="DX16" s="628"/>
      <c r="DY16" s="628"/>
      <c r="DZ16" s="628"/>
      <c r="EA16" s="628"/>
      <c r="EB16" s="628"/>
      <c r="EC16" s="662"/>
    </row>
    <row r="17" spans="2:133" ht="11.25" customHeight="1" x14ac:dyDescent="0.15">
      <c r="B17" s="624" t="s">
        <v>271</v>
      </c>
      <c r="C17" s="625"/>
      <c r="D17" s="625"/>
      <c r="E17" s="625"/>
      <c r="F17" s="625"/>
      <c r="G17" s="625"/>
      <c r="H17" s="625"/>
      <c r="I17" s="625"/>
      <c r="J17" s="625"/>
      <c r="K17" s="625"/>
      <c r="L17" s="625"/>
      <c r="M17" s="625"/>
      <c r="N17" s="625"/>
      <c r="O17" s="625"/>
      <c r="P17" s="625"/>
      <c r="Q17" s="626"/>
      <c r="R17" s="627">
        <v>35493</v>
      </c>
      <c r="S17" s="628"/>
      <c r="T17" s="628"/>
      <c r="U17" s="628"/>
      <c r="V17" s="628"/>
      <c r="W17" s="628"/>
      <c r="X17" s="628"/>
      <c r="Y17" s="629"/>
      <c r="Z17" s="663">
        <v>0.1</v>
      </c>
      <c r="AA17" s="663"/>
      <c r="AB17" s="663"/>
      <c r="AC17" s="663"/>
      <c r="AD17" s="664">
        <v>35493</v>
      </c>
      <c r="AE17" s="664"/>
      <c r="AF17" s="664"/>
      <c r="AG17" s="664"/>
      <c r="AH17" s="664"/>
      <c r="AI17" s="664"/>
      <c r="AJ17" s="664"/>
      <c r="AK17" s="664"/>
      <c r="AL17" s="630">
        <v>0.3</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131</v>
      </c>
      <c r="BH17" s="628"/>
      <c r="BI17" s="628"/>
      <c r="BJ17" s="628"/>
      <c r="BK17" s="628"/>
      <c r="BL17" s="628"/>
      <c r="BM17" s="628"/>
      <c r="BN17" s="629"/>
      <c r="BO17" s="663" t="s">
        <v>239</v>
      </c>
      <c r="BP17" s="663"/>
      <c r="BQ17" s="663"/>
      <c r="BR17" s="663"/>
      <c r="BS17" s="664" t="s">
        <v>250</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1963658</v>
      </c>
      <c r="CS17" s="628"/>
      <c r="CT17" s="628"/>
      <c r="CU17" s="628"/>
      <c r="CV17" s="628"/>
      <c r="CW17" s="628"/>
      <c r="CX17" s="628"/>
      <c r="CY17" s="629"/>
      <c r="CZ17" s="663">
        <v>8.4</v>
      </c>
      <c r="DA17" s="663"/>
      <c r="DB17" s="663"/>
      <c r="DC17" s="663"/>
      <c r="DD17" s="633" t="s">
        <v>131</v>
      </c>
      <c r="DE17" s="628"/>
      <c r="DF17" s="628"/>
      <c r="DG17" s="628"/>
      <c r="DH17" s="628"/>
      <c r="DI17" s="628"/>
      <c r="DJ17" s="628"/>
      <c r="DK17" s="628"/>
      <c r="DL17" s="628"/>
      <c r="DM17" s="628"/>
      <c r="DN17" s="628"/>
      <c r="DO17" s="628"/>
      <c r="DP17" s="629"/>
      <c r="DQ17" s="633">
        <v>1893588</v>
      </c>
      <c r="DR17" s="628"/>
      <c r="DS17" s="628"/>
      <c r="DT17" s="628"/>
      <c r="DU17" s="628"/>
      <c r="DV17" s="628"/>
      <c r="DW17" s="628"/>
      <c r="DX17" s="628"/>
      <c r="DY17" s="628"/>
      <c r="DZ17" s="628"/>
      <c r="EA17" s="628"/>
      <c r="EB17" s="628"/>
      <c r="EC17" s="662"/>
    </row>
    <row r="18" spans="2:133" ht="11.25" customHeight="1" x14ac:dyDescent="0.15">
      <c r="B18" s="624" t="s">
        <v>274</v>
      </c>
      <c r="C18" s="625"/>
      <c r="D18" s="625"/>
      <c r="E18" s="625"/>
      <c r="F18" s="625"/>
      <c r="G18" s="625"/>
      <c r="H18" s="625"/>
      <c r="I18" s="625"/>
      <c r="J18" s="625"/>
      <c r="K18" s="625"/>
      <c r="L18" s="625"/>
      <c r="M18" s="625"/>
      <c r="N18" s="625"/>
      <c r="O18" s="625"/>
      <c r="P18" s="625"/>
      <c r="Q18" s="626"/>
      <c r="R18" s="627">
        <v>33275</v>
      </c>
      <c r="S18" s="628"/>
      <c r="T18" s="628"/>
      <c r="U18" s="628"/>
      <c r="V18" s="628"/>
      <c r="W18" s="628"/>
      <c r="X18" s="628"/>
      <c r="Y18" s="629"/>
      <c r="Z18" s="663">
        <v>0.1</v>
      </c>
      <c r="AA18" s="663"/>
      <c r="AB18" s="663"/>
      <c r="AC18" s="663"/>
      <c r="AD18" s="664">
        <v>33275</v>
      </c>
      <c r="AE18" s="664"/>
      <c r="AF18" s="664"/>
      <c r="AG18" s="664"/>
      <c r="AH18" s="664"/>
      <c r="AI18" s="664"/>
      <c r="AJ18" s="664"/>
      <c r="AK18" s="664"/>
      <c r="AL18" s="630">
        <v>0.3</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250</v>
      </c>
      <c r="BH18" s="628"/>
      <c r="BI18" s="628"/>
      <c r="BJ18" s="628"/>
      <c r="BK18" s="628"/>
      <c r="BL18" s="628"/>
      <c r="BM18" s="628"/>
      <c r="BN18" s="629"/>
      <c r="BO18" s="663" t="s">
        <v>239</v>
      </c>
      <c r="BP18" s="663"/>
      <c r="BQ18" s="663"/>
      <c r="BR18" s="663"/>
      <c r="BS18" s="664" t="s">
        <v>131</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250</v>
      </c>
      <c r="DA18" s="663"/>
      <c r="DB18" s="663"/>
      <c r="DC18" s="663"/>
      <c r="DD18" s="633" t="s">
        <v>239</v>
      </c>
      <c r="DE18" s="628"/>
      <c r="DF18" s="628"/>
      <c r="DG18" s="628"/>
      <c r="DH18" s="628"/>
      <c r="DI18" s="628"/>
      <c r="DJ18" s="628"/>
      <c r="DK18" s="628"/>
      <c r="DL18" s="628"/>
      <c r="DM18" s="628"/>
      <c r="DN18" s="628"/>
      <c r="DO18" s="628"/>
      <c r="DP18" s="629"/>
      <c r="DQ18" s="633" t="s">
        <v>179</v>
      </c>
      <c r="DR18" s="628"/>
      <c r="DS18" s="628"/>
      <c r="DT18" s="628"/>
      <c r="DU18" s="628"/>
      <c r="DV18" s="628"/>
      <c r="DW18" s="628"/>
      <c r="DX18" s="628"/>
      <c r="DY18" s="628"/>
      <c r="DZ18" s="628"/>
      <c r="EA18" s="628"/>
      <c r="EB18" s="628"/>
      <c r="EC18" s="662"/>
    </row>
    <row r="19" spans="2:133" ht="11.25" customHeight="1" x14ac:dyDescent="0.15">
      <c r="B19" s="624" t="s">
        <v>277</v>
      </c>
      <c r="C19" s="625"/>
      <c r="D19" s="625"/>
      <c r="E19" s="625"/>
      <c r="F19" s="625"/>
      <c r="G19" s="625"/>
      <c r="H19" s="625"/>
      <c r="I19" s="625"/>
      <c r="J19" s="625"/>
      <c r="K19" s="625"/>
      <c r="L19" s="625"/>
      <c r="M19" s="625"/>
      <c r="N19" s="625"/>
      <c r="O19" s="625"/>
      <c r="P19" s="625"/>
      <c r="Q19" s="626"/>
      <c r="R19" s="627">
        <v>32774</v>
      </c>
      <c r="S19" s="628"/>
      <c r="T19" s="628"/>
      <c r="U19" s="628"/>
      <c r="V19" s="628"/>
      <c r="W19" s="628"/>
      <c r="X19" s="628"/>
      <c r="Y19" s="629"/>
      <c r="Z19" s="663">
        <v>0.1</v>
      </c>
      <c r="AA19" s="663"/>
      <c r="AB19" s="663"/>
      <c r="AC19" s="663"/>
      <c r="AD19" s="664">
        <v>32774</v>
      </c>
      <c r="AE19" s="664"/>
      <c r="AF19" s="664"/>
      <c r="AG19" s="664"/>
      <c r="AH19" s="664"/>
      <c r="AI19" s="664"/>
      <c r="AJ19" s="664"/>
      <c r="AK19" s="664"/>
      <c r="AL19" s="630">
        <v>0.3</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v>3642</v>
      </c>
      <c r="BH19" s="628"/>
      <c r="BI19" s="628"/>
      <c r="BJ19" s="628"/>
      <c r="BK19" s="628"/>
      <c r="BL19" s="628"/>
      <c r="BM19" s="628"/>
      <c r="BN19" s="629"/>
      <c r="BO19" s="663">
        <v>0.1</v>
      </c>
      <c r="BP19" s="663"/>
      <c r="BQ19" s="663"/>
      <c r="BR19" s="663"/>
      <c r="BS19" s="664" t="s">
        <v>131</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239</v>
      </c>
      <c r="CS19" s="628"/>
      <c r="CT19" s="628"/>
      <c r="CU19" s="628"/>
      <c r="CV19" s="628"/>
      <c r="CW19" s="628"/>
      <c r="CX19" s="628"/>
      <c r="CY19" s="629"/>
      <c r="CZ19" s="663" t="s">
        <v>239</v>
      </c>
      <c r="DA19" s="663"/>
      <c r="DB19" s="663"/>
      <c r="DC19" s="663"/>
      <c r="DD19" s="633" t="s">
        <v>250</v>
      </c>
      <c r="DE19" s="628"/>
      <c r="DF19" s="628"/>
      <c r="DG19" s="628"/>
      <c r="DH19" s="628"/>
      <c r="DI19" s="628"/>
      <c r="DJ19" s="628"/>
      <c r="DK19" s="628"/>
      <c r="DL19" s="628"/>
      <c r="DM19" s="628"/>
      <c r="DN19" s="628"/>
      <c r="DO19" s="628"/>
      <c r="DP19" s="629"/>
      <c r="DQ19" s="633" t="s">
        <v>250</v>
      </c>
      <c r="DR19" s="628"/>
      <c r="DS19" s="628"/>
      <c r="DT19" s="628"/>
      <c r="DU19" s="628"/>
      <c r="DV19" s="628"/>
      <c r="DW19" s="628"/>
      <c r="DX19" s="628"/>
      <c r="DY19" s="628"/>
      <c r="DZ19" s="628"/>
      <c r="EA19" s="628"/>
      <c r="EB19" s="628"/>
      <c r="EC19" s="662"/>
    </row>
    <row r="20" spans="2:133" ht="11.25" customHeight="1" x14ac:dyDescent="0.15">
      <c r="B20" s="696" t="s">
        <v>280</v>
      </c>
      <c r="C20" s="697"/>
      <c r="D20" s="697"/>
      <c r="E20" s="697"/>
      <c r="F20" s="697"/>
      <c r="G20" s="697"/>
      <c r="H20" s="697"/>
      <c r="I20" s="697"/>
      <c r="J20" s="697"/>
      <c r="K20" s="697"/>
      <c r="L20" s="697"/>
      <c r="M20" s="697"/>
      <c r="N20" s="697"/>
      <c r="O20" s="697"/>
      <c r="P20" s="697"/>
      <c r="Q20" s="698"/>
      <c r="R20" s="627">
        <v>501</v>
      </c>
      <c r="S20" s="628"/>
      <c r="T20" s="628"/>
      <c r="U20" s="628"/>
      <c r="V20" s="628"/>
      <c r="W20" s="628"/>
      <c r="X20" s="628"/>
      <c r="Y20" s="629"/>
      <c r="Z20" s="663">
        <v>0</v>
      </c>
      <c r="AA20" s="663"/>
      <c r="AB20" s="663"/>
      <c r="AC20" s="663"/>
      <c r="AD20" s="664">
        <v>501</v>
      </c>
      <c r="AE20" s="664"/>
      <c r="AF20" s="664"/>
      <c r="AG20" s="664"/>
      <c r="AH20" s="664"/>
      <c r="AI20" s="664"/>
      <c r="AJ20" s="664"/>
      <c r="AK20" s="664"/>
      <c r="AL20" s="630">
        <v>0</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v>3642</v>
      </c>
      <c r="BH20" s="628"/>
      <c r="BI20" s="628"/>
      <c r="BJ20" s="628"/>
      <c r="BK20" s="628"/>
      <c r="BL20" s="628"/>
      <c r="BM20" s="628"/>
      <c r="BN20" s="629"/>
      <c r="BO20" s="663">
        <v>0.1</v>
      </c>
      <c r="BP20" s="663"/>
      <c r="BQ20" s="663"/>
      <c r="BR20" s="663"/>
      <c r="BS20" s="664" t="s">
        <v>250</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23424678</v>
      </c>
      <c r="CS20" s="628"/>
      <c r="CT20" s="628"/>
      <c r="CU20" s="628"/>
      <c r="CV20" s="628"/>
      <c r="CW20" s="628"/>
      <c r="CX20" s="628"/>
      <c r="CY20" s="629"/>
      <c r="CZ20" s="663">
        <v>100</v>
      </c>
      <c r="DA20" s="663"/>
      <c r="DB20" s="663"/>
      <c r="DC20" s="663"/>
      <c r="DD20" s="633">
        <v>7108866</v>
      </c>
      <c r="DE20" s="628"/>
      <c r="DF20" s="628"/>
      <c r="DG20" s="628"/>
      <c r="DH20" s="628"/>
      <c r="DI20" s="628"/>
      <c r="DJ20" s="628"/>
      <c r="DK20" s="628"/>
      <c r="DL20" s="628"/>
      <c r="DM20" s="628"/>
      <c r="DN20" s="628"/>
      <c r="DO20" s="628"/>
      <c r="DP20" s="629"/>
      <c r="DQ20" s="633">
        <v>12121603</v>
      </c>
      <c r="DR20" s="628"/>
      <c r="DS20" s="628"/>
      <c r="DT20" s="628"/>
      <c r="DU20" s="628"/>
      <c r="DV20" s="628"/>
      <c r="DW20" s="628"/>
      <c r="DX20" s="628"/>
      <c r="DY20" s="628"/>
      <c r="DZ20" s="628"/>
      <c r="EA20" s="628"/>
      <c r="EB20" s="628"/>
      <c r="EC20" s="662"/>
    </row>
    <row r="21" spans="2:133" ht="11.25" customHeight="1" x14ac:dyDescent="0.15">
      <c r="B21" s="624" t="s">
        <v>283</v>
      </c>
      <c r="C21" s="625"/>
      <c r="D21" s="625"/>
      <c r="E21" s="625"/>
      <c r="F21" s="625"/>
      <c r="G21" s="625"/>
      <c r="H21" s="625"/>
      <c r="I21" s="625"/>
      <c r="J21" s="625"/>
      <c r="K21" s="625"/>
      <c r="L21" s="625"/>
      <c r="M21" s="625"/>
      <c r="N21" s="625"/>
      <c r="O21" s="625"/>
      <c r="P21" s="625"/>
      <c r="Q21" s="626"/>
      <c r="R21" s="627">
        <v>7607902</v>
      </c>
      <c r="S21" s="628"/>
      <c r="T21" s="628"/>
      <c r="U21" s="628"/>
      <c r="V21" s="628"/>
      <c r="W21" s="628"/>
      <c r="X21" s="628"/>
      <c r="Y21" s="629"/>
      <c r="Z21" s="663">
        <v>31</v>
      </c>
      <c r="AA21" s="663"/>
      <c r="AB21" s="663"/>
      <c r="AC21" s="663"/>
      <c r="AD21" s="664">
        <v>6772075</v>
      </c>
      <c r="AE21" s="664"/>
      <c r="AF21" s="664"/>
      <c r="AG21" s="664"/>
      <c r="AH21" s="664"/>
      <c r="AI21" s="664"/>
      <c r="AJ21" s="664"/>
      <c r="AK21" s="664"/>
      <c r="AL21" s="630">
        <v>64.5</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v>3642</v>
      </c>
      <c r="BH21" s="628"/>
      <c r="BI21" s="628"/>
      <c r="BJ21" s="628"/>
      <c r="BK21" s="628"/>
      <c r="BL21" s="628"/>
      <c r="BM21" s="628"/>
      <c r="BN21" s="629"/>
      <c r="BO21" s="663">
        <v>0.1</v>
      </c>
      <c r="BP21" s="663"/>
      <c r="BQ21" s="663"/>
      <c r="BR21" s="663"/>
      <c r="BS21" s="664" t="s">
        <v>179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285</v>
      </c>
      <c r="C22" s="625"/>
      <c r="D22" s="625"/>
      <c r="E22" s="625"/>
      <c r="F22" s="625"/>
      <c r="G22" s="625"/>
      <c r="H22" s="625"/>
      <c r="I22" s="625"/>
      <c r="J22" s="625"/>
      <c r="K22" s="625"/>
      <c r="L22" s="625"/>
      <c r="M22" s="625"/>
      <c r="N22" s="625"/>
      <c r="O22" s="625"/>
      <c r="P22" s="625"/>
      <c r="Q22" s="626"/>
      <c r="R22" s="627">
        <v>6772075</v>
      </c>
      <c r="S22" s="628"/>
      <c r="T22" s="628"/>
      <c r="U22" s="628"/>
      <c r="V22" s="628"/>
      <c r="W22" s="628"/>
      <c r="X22" s="628"/>
      <c r="Y22" s="629"/>
      <c r="Z22" s="663">
        <v>27.6</v>
      </c>
      <c r="AA22" s="663"/>
      <c r="AB22" s="663"/>
      <c r="AC22" s="663"/>
      <c r="AD22" s="664">
        <v>6772075</v>
      </c>
      <c r="AE22" s="664"/>
      <c r="AF22" s="664"/>
      <c r="AG22" s="664"/>
      <c r="AH22" s="664"/>
      <c r="AI22" s="664"/>
      <c r="AJ22" s="664"/>
      <c r="AK22" s="664"/>
      <c r="AL22" s="630">
        <v>64.5</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t="s">
        <v>131</v>
      </c>
      <c r="BH22" s="628"/>
      <c r="BI22" s="628"/>
      <c r="BJ22" s="628"/>
      <c r="BK22" s="628"/>
      <c r="BL22" s="628"/>
      <c r="BM22" s="628"/>
      <c r="BN22" s="629"/>
      <c r="BO22" s="663" t="s">
        <v>239</v>
      </c>
      <c r="BP22" s="663"/>
      <c r="BQ22" s="663"/>
      <c r="BR22" s="663"/>
      <c r="BS22" s="664" t="s">
        <v>179</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288</v>
      </c>
      <c r="C23" s="625"/>
      <c r="D23" s="625"/>
      <c r="E23" s="625"/>
      <c r="F23" s="625"/>
      <c r="G23" s="625"/>
      <c r="H23" s="625"/>
      <c r="I23" s="625"/>
      <c r="J23" s="625"/>
      <c r="K23" s="625"/>
      <c r="L23" s="625"/>
      <c r="M23" s="625"/>
      <c r="N23" s="625"/>
      <c r="O23" s="625"/>
      <c r="P23" s="625"/>
      <c r="Q23" s="626"/>
      <c r="R23" s="627">
        <v>834974</v>
      </c>
      <c r="S23" s="628"/>
      <c r="T23" s="628"/>
      <c r="U23" s="628"/>
      <c r="V23" s="628"/>
      <c r="W23" s="628"/>
      <c r="X23" s="628"/>
      <c r="Y23" s="629"/>
      <c r="Z23" s="663">
        <v>3.4</v>
      </c>
      <c r="AA23" s="663"/>
      <c r="AB23" s="663"/>
      <c r="AC23" s="663"/>
      <c r="AD23" s="664" t="s">
        <v>250</v>
      </c>
      <c r="AE23" s="664"/>
      <c r="AF23" s="664"/>
      <c r="AG23" s="664"/>
      <c r="AH23" s="664"/>
      <c r="AI23" s="664"/>
      <c r="AJ23" s="664"/>
      <c r="AK23" s="664"/>
      <c r="AL23" s="630" t="s">
        <v>239</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t="s">
        <v>250</v>
      </c>
      <c r="BH23" s="628"/>
      <c r="BI23" s="628"/>
      <c r="BJ23" s="628"/>
      <c r="BK23" s="628"/>
      <c r="BL23" s="628"/>
      <c r="BM23" s="628"/>
      <c r="BN23" s="629"/>
      <c r="BO23" s="663" t="s">
        <v>131</v>
      </c>
      <c r="BP23" s="663"/>
      <c r="BQ23" s="663"/>
      <c r="BR23" s="663"/>
      <c r="BS23" s="664" t="s">
        <v>131</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15">
      <c r="B24" s="624" t="s">
        <v>295</v>
      </c>
      <c r="C24" s="625"/>
      <c r="D24" s="625"/>
      <c r="E24" s="625"/>
      <c r="F24" s="625"/>
      <c r="G24" s="625"/>
      <c r="H24" s="625"/>
      <c r="I24" s="625"/>
      <c r="J24" s="625"/>
      <c r="K24" s="625"/>
      <c r="L24" s="625"/>
      <c r="M24" s="625"/>
      <c r="N24" s="625"/>
      <c r="O24" s="625"/>
      <c r="P24" s="625"/>
      <c r="Q24" s="626"/>
      <c r="R24" s="627">
        <v>853</v>
      </c>
      <c r="S24" s="628"/>
      <c r="T24" s="628"/>
      <c r="U24" s="628"/>
      <c r="V24" s="628"/>
      <c r="W24" s="628"/>
      <c r="X24" s="628"/>
      <c r="Y24" s="629"/>
      <c r="Z24" s="663">
        <v>0</v>
      </c>
      <c r="AA24" s="663"/>
      <c r="AB24" s="663"/>
      <c r="AC24" s="663"/>
      <c r="AD24" s="664" t="s">
        <v>131</v>
      </c>
      <c r="AE24" s="664"/>
      <c r="AF24" s="664"/>
      <c r="AG24" s="664"/>
      <c r="AH24" s="664"/>
      <c r="AI24" s="664"/>
      <c r="AJ24" s="664"/>
      <c r="AK24" s="664"/>
      <c r="AL24" s="630" t="s">
        <v>179</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131</v>
      </c>
      <c r="BH24" s="628"/>
      <c r="BI24" s="628"/>
      <c r="BJ24" s="628"/>
      <c r="BK24" s="628"/>
      <c r="BL24" s="628"/>
      <c r="BM24" s="628"/>
      <c r="BN24" s="629"/>
      <c r="BO24" s="663" t="s">
        <v>239</v>
      </c>
      <c r="BP24" s="663"/>
      <c r="BQ24" s="663"/>
      <c r="BR24" s="663"/>
      <c r="BS24" s="664" t="s">
        <v>250</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8446613</v>
      </c>
      <c r="CS24" s="674"/>
      <c r="CT24" s="674"/>
      <c r="CU24" s="674"/>
      <c r="CV24" s="674"/>
      <c r="CW24" s="674"/>
      <c r="CX24" s="674"/>
      <c r="CY24" s="702"/>
      <c r="CZ24" s="703">
        <v>36.1</v>
      </c>
      <c r="DA24" s="686"/>
      <c r="DB24" s="686"/>
      <c r="DC24" s="705"/>
      <c r="DD24" s="701">
        <v>5115047</v>
      </c>
      <c r="DE24" s="674"/>
      <c r="DF24" s="674"/>
      <c r="DG24" s="674"/>
      <c r="DH24" s="674"/>
      <c r="DI24" s="674"/>
      <c r="DJ24" s="674"/>
      <c r="DK24" s="702"/>
      <c r="DL24" s="701">
        <v>4989445</v>
      </c>
      <c r="DM24" s="674"/>
      <c r="DN24" s="674"/>
      <c r="DO24" s="674"/>
      <c r="DP24" s="674"/>
      <c r="DQ24" s="674"/>
      <c r="DR24" s="674"/>
      <c r="DS24" s="674"/>
      <c r="DT24" s="674"/>
      <c r="DU24" s="674"/>
      <c r="DV24" s="702"/>
      <c r="DW24" s="703">
        <v>47</v>
      </c>
      <c r="DX24" s="686"/>
      <c r="DY24" s="686"/>
      <c r="DZ24" s="686"/>
      <c r="EA24" s="686"/>
      <c r="EB24" s="686"/>
      <c r="EC24" s="704"/>
    </row>
    <row r="25" spans="2:133" ht="11.25" customHeight="1" x14ac:dyDescent="0.15">
      <c r="B25" s="624" t="s">
        <v>298</v>
      </c>
      <c r="C25" s="625"/>
      <c r="D25" s="625"/>
      <c r="E25" s="625"/>
      <c r="F25" s="625"/>
      <c r="G25" s="625"/>
      <c r="H25" s="625"/>
      <c r="I25" s="625"/>
      <c r="J25" s="625"/>
      <c r="K25" s="625"/>
      <c r="L25" s="625"/>
      <c r="M25" s="625"/>
      <c r="N25" s="625"/>
      <c r="O25" s="625"/>
      <c r="P25" s="625"/>
      <c r="Q25" s="626"/>
      <c r="R25" s="627">
        <v>11334412</v>
      </c>
      <c r="S25" s="628"/>
      <c r="T25" s="628"/>
      <c r="U25" s="628"/>
      <c r="V25" s="628"/>
      <c r="W25" s="628"/>
      <c r="X25" s="628"/>
      <c r="Y25" s="629"/>
      <c r="Z25" s="663">
        <v>46.1</v>
      </c>
      <c r="AA25" s="663"/>
      <c r="AB25" s="663"/>
      <c r="AC25" s="663"/>
      <c r="AD25" s="664">
        <v>10498585</v>
      </c>
      <c r="AE25" s="664"/>
      <c r="AF25" s="664"/>
      <c r="AG25" s="664"/>
      <c r="AH25" s="664"/>
      <c r="AI25" s="664"/>
      <c r="AJ25" s="664"/>
      <c r="AK25" s="664"/>
      <c r="AL25" s="630">
        <v>99.9</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239</v>
      </c>
      <c r="BH25" s="628"/>
      <c r="BI25" s="628"/>
      <c r="BJ25" s="628"/>
      <c r="BK25" s="628"/>
      <c r="BL25" s="628"/>
      <c r="BM25" s="628"/>
      <c r="BN25" s="629"/>
      <c r="BO25" s="663" t="s">
        <v>131</v>
      </c>
      <c r="BP25" s="663"/>
      <c r="BQ25" s="663"/>
      <c r="BR25" s="663"/>
      <c r="BS25" s="664" t="s">
        <v>131</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2217188</v>
      </c>
      <c r="CS25" s="636"/>
      <c r="CT25" s="636"/>
      <c r="CU25" s="636"/>
      <c r="CV25" s="636"/>
      <c r="CW25" s="636"/>
      <c r="CX25" s="636"/>
      <c r="CY25" s="637"/>
      <c r="CZ25" s="630">
        <v>9.5</v>
      </c>
      <c r="DA25" s="638"/>
      <c r="DB25" s="638"/>
      <c r="DC25" s="639"/>
      <c r="DD25" s="633">
        <v>2067335</v>
      </c>
      <c r="DE25" s="636"/>
      <c r="DF25" s="636"/>
      <c r="DG25" s="636"/>
      <c r="DH25" s="636"/>
      <c r="DI25" s="636"/>
      <c r="DJ25" s="636"/>
      <c r="DK25" s="637"/>
      <c r="DL25" s="633">
        <v>2057266</v>
      </c>
      <c r="DM25" s="636"/>
      <c r="DN25" s="636"/>
      <c r="DO25" s="636"/>
      <c r="DP25" s="636"/>
      <c r="DQ25" s="636"/>
      <c r="DR25" s="636"/>
      <c r="DS25" s="636"/>
      <c r="DT25" s="636"/>
      <c r="DU25" s="636"/>
      <c r="DV25" s="637"/>
      <c r="DW25" s="630">
        <v>19.399999999999999</v>
      </c>
      <c r="DX25" s="638"/>
      <c r="DY25" s="638"/>
      <c r="DZ25" s="638"/>
      <c r="EA25" s="638"/>
      <c r="EB25" s="638"/>
      <c r="EC25" s="652"/>
    </row>
    <row r="26" spans="2:133" ht="11.25" customHeight="1" x14ac:dyDescent="0.15">
      <c r="B26" s="624" t="s">
        <v>301</v>
      </c>
      <c r="C26" s="625"/>
      <c r="D26" s="625"/>
      <c r="E26" s="625"/>
      <c r="F26" s="625"/>
      <c r="G26" s="625"/>
      <c r="H26" s="625"/>
      <c r="I26" s="625"/>
      <c r="J26" s="625"/>
      <c r="K26" s="625"/>
      <c r="L26" s="625"/>
      <c r="M26" s="625"/>
      <c r="N26" s="625"/>
      <c r="O26" s="625"/>
      <c r="P26" s="625"/>
      <c r="Q26" s="626"/>
      <c r="R26" s="627">
        <v>3018</v>
      </c>
      <c r="S26" s="628"/>
      <c r="T26" s="628"/>
      <c r="U26" s="628"/>
      <c r="V26" s="628"/>
      <c r="W26" s="628"/>
      <c r="X26" s="628"/>
      <c r="Y26" s="629"/>
      <c r="Z26" s="663">
        <v>0</v>
      </c>
      <c r="AA26" s="663"/>
      <c r="AB26" s="663"/>
      <c r="AC26" s="663"/>
      <c r="AD26" s="664">
        <v>3018</v>
      </c>
      <c r="AE26" s="664"/>
      <c r="AF26" s="664"/>
      <c r="AG26" s="664"/>
      <c r="AH26" s="664"/>
      <c r="AI26" s="664"/>
      <c r="AJ26" s="664"/>
      <c r="AK26" s="664"/>
      <c r="AL26" s="630">
        <v>0</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131</v>
      </c>
      <c r="BH26" s="628"/>
      <c r="BI26" s="628"/>
      <c r="BJ26" s="628"/>
      <c r="BK26" s="628"/>
      <c r="BL26" s="628"/>
      <c r="BM26" s="628"/>
      <c r="BN26" s="629"/>
      <c r="BO26" s="663" t="s">
        <v>179</v>
      </c>
      <c r="BP26" s="663"/>
      <c r="BQ26" s="663"/>
      <c r="BR26" s="663"/>
      <c r="BS26" s="664" t="s">
        <v>239</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1345378</v>
      </c>
      <c r="CS26" s="628"/>
      <c r="CT26" s="628"/>
      <c r="CU26" s="628"/>
      <c r="CV26" s="628"/>
      <c r="CW26" s="628"/>
      <c r="CX26" s="628"/>
      <c r="CY26" s="629"/>
      <c r="CZ26" s="630">
        <v>5.7</v>
      </c>
      <c r="DA26" s="638"/>
      <c r="DB26" s="638"/>
      <c r="DC26" s="639"/>
      <c r="DD26" s="633">
        <v>1232284</v>
      </c>
      <c r="DE26" s="628"/>
      <c r="DF26" s="628"/>
      <c r="DG26" s="628"/>
      <c r="DH26" s="628"/>
      <c r="DI26" s="628"/>
      <c r="DJ26" s="628"/>
      <c r="DK26" s="629"/>
      <c r="DL26" s="633" t="s">
        <v>250</v>
      </c>
      <c r="DM26" s="628"/>
      <c r="DN26" s="628"/>
      <c r="DO26" s="628"/>
      <c r="DP26" s="628"/>
      <c r="DQ26" s="628"/>
      <c r="DR26" s="628"/>
      <c r="DS26" s="628"/>
      <c r="DT26" s="628"/>
      <c r="DU26" s="628"/>
      <c r="DV26" s="629"/>
      <c r="DW26" s="630" t="s">
        <v>239</v>
      </c>
      <c r="DX26" s="638"/>
      <c r="DY26" s="638"/>
      <c r="DZ26" s="638"/>
      <c r="EA26" s="638"/>
      <c r="EB26" s="638"/>
      <c r="EC26" s="652"/>
    </row>
    <row r="27" spans="2:133" ht="11.25" customHeight="1" x14ac:dyDescent="0.15">
      <c r="B27" s="624" t="s">
        <v>304</v>
      </c>
      <c r="C27" s="625"/>
      <c r="D27" s="625"/>
      <c r="E27" s="625"/>
      <c r="F27" s="625"/>
      <c r="G27" s="625"/>
      <c r="H27" s="625"/>
      <c r="I27" s="625"/>
      <c r="J27" s="625"/>
      <c r="K27" s="625"/>
      <c r="L27" s="625"/>
      <c r="M27" s="625"/>
      <c r="N27" s="625"/>
      <c r="O27" s="625"/>
      <c r="P27" s="625"/>
      <c r="Q27" s="626"/>
      <c r="R27" s="627">
        <v>22732</v>
      </c>
      <c r="S27" s="628"/>
      <c r="T27" s="628"/>
      <c r="U27" s="628"/>
      <c r="V27" s="628"/>
      <c r="W27" s="628"/>
      <c r="X27" s="628"/>
      <c r="Y27" s="629"/>
      <c r="Z27" s="663">
        <v>0.1</v>
      </c>
      <c r="AA27" s="663"/>
      <c r="AB27" s="663"/>
      <c r="AC27" s="663"/>
      <c r="AD27" s="664" t="s">
        <v>250</v>
      </c>
      <c r="AE27" s="664"/>
      <c r="AF27" s="664"/>
      <c r="AG27" s="664"/>
      <c r="AH27" s="664"/>
      <c r="AI27" s="664"/>
      <c r="AJ27" s="664"/>
      <c r="AK27" s="664"/>
      <c r="AL27" s="630" t="s">
        <v>179</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2647615</v>
      </c>
      <c r="BH27" s="628"/>
      <c r="BI27" s="628"/>
      <c r="BJ27" s="628"/>
      <c r="BK27" s="628"/>
      <c r="BL27" s="628"/>
      <c r="BM27" s="628"/>
      <c r="BN27" s="629"/>
      <c r="BO27" s="663">
        <v>100</v>
      </c>
      <c r="BP27" s="663"/>
      <c r="BQ27" s="663"/>
      <c r="BR27" s="663"/>
      <c r="BS27" s="664">
        <v>42842</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4265767</v>
      </c>
      <c r="CS27" s="636"/>
      <c r="CT27" s="636"/>
      <c r="CU27" s="636"/>
      <c r="CV27" s="636"/>
      <c r="CW27" s="636"/>
      <c r="CX27" s="636"/>
      <c r="CY27" s="637"/>
      <c r="CZ27" s="630">
        <v>18.2</v>
      </c>
      <c r="DA27" s="638"/>
      <c r="DB27" s="638"/>
      <c r="DC27" s="639"/>
      <c r="DD27" s="633">
        <v>1154124</v>
      </c>
      <c r="DE27" s="636"/>
      <c r="DF27" s="636"/>
      <c r="DG27" s="636"/>
      <c r="DH27" s="636"/>
      <c r="DI27" s="636"/>
      <c r="DJ27" s="636"/>
      <c r="DK27" s="637"/>
      <c r="DL27" s="633">
        <v>1038591</v>
      </c>
      <c r="DM27" s="636"/>
      <c r="DN27" s="636"/>
      <c r="DO27" s="636"/>
      <c r="DP27" s="636"/>
      <c r="DQ27" s="636"/>
      <c r="DR27" s="636"/>
      <c r="DS27" s="636"/>
      <c r="DT27" s="636"/>
      <c r="DU27" s="636"/>
      <c r="DV27" s="637"/>
      <c r="DW27" s="630">
        <v>9.8000000000000007</v>
      </c>
      <c r="DX27" s="638"/>
      <c r="DY27" s="638"/>
      <c r="DZ27" s="638"/>
      <c r="EA27" s="638"/>
      <c r="EB27" s="638"/>
      <c r="EC27" s="652"/>
    </row>
    <row r="28" spans="2:133" ht="11.25" customHeight="1" x14ac:dyDescent="0.15">
      <c r="B28" s="624" t="s">
        <v>307</v>
      </c>
      <c r="C28" s="625"/>
      <c r="D28" s="625"/>
      <c r="E28" s="625"/>
      <c r="F28" s="625"/>
      <c r="G28" s="625"/>
      <c r="H28" s="625"/>
      <c r="I28" s="625"/>
      <c r="J28" s="625"/>
      <c r="K28" s="625"/>
      <c r="L28" s="625"/>
      <c r="M28" s="625"/>
      <c r="N28" s="625"/>
      <c r="O28" s="625"/>
      <c r="P28" s="625"/>
      <c r="Q28" s="626"/>
      <c r="R28" s="627">
        <v>66530</v>
      </c>
      <c r="S28" s="628"/>
      <c r="T28" s="628"/>
      <c r="U28" s="628"/>
      <c r="V28" s="628"/>
      <c r="W28" s="628"/>
      <c r="X28" s="628"/>
      <c r="Y28" s="629"/>
      <c r="Z28" s="663">
        <v>0.3</v>
      </c>
      <c r="AA28" s="663"/>
      <c r="AB28" s="663"/>
      <c r="AC28" s="663"/>
      <c r="AD28" s="664">
        <v>3996</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1963658</v>
      </c>
      <c r="CS28" s="628"/>
      <c r="CT28" s="628"/>
      <c r="CU28" s="628"/>
      <c r="CV28" s="628"/>
      <c r="CW28" s="628"/>
      <c r="CX28" s="628"/>
      <c r="CY28" s="629"/>
      <c r="CZ28" s="630">
        <v>8.4</v>
      </c>
      <c r="DA28" s="638"/>
      <c r="DB28" s="638"/>
      <c r="DC28" s="639"/>
      <c r="DD28" s="633">
        <v>1893588</v>
      </c>
      <c r="DE28" s="628"/>
      <c r="DF28" s="628"/>
      <c r="DG28" s="628"/>
      <c r="DH28" s="628"/>
      <c r="DI28" s="628"/>
      <c r="DJ28" s="628"/>
      <c r="DK28" s="629"/>
      <c r="DL28" s="633">
        <v>1893588</v>
      </c>
      <c r="DM28" s="628"/>
      <c r="DN28" s="628"/>
      <c r="DO28" s="628"/>
      <c r="DP28" s="628"/>
      <c r="DQ28" s="628"/>
      <c r="DR28" s="628"/>
      <c r="DS28" s="628"/>
      <c r="DT28" s="628"/>
      <c r="DU28" s="628"/>
      <c r="DV28" s="629"/>
      <c r="DW28" s="630">
        <v>17.8</v>
      </c>
      <c r="DX28" s="638"/>
      <c r="DY28" s="638"/>
      <c r="DZ28" s="638"/>
      <c r="EA28" s="638"/>
      <c r="EB28" s="638"/>
      <c r="EC28" s="652"/>
    </row>
    <row r="29" spans="2:133" ht="11.25" customHeight="1" x14ac:dyDescent="0.15">
      <c r="B29" s="624" t="s">
        <v>309</v>
      </c>
      <c r="C29" s="625"/>
      <c r="D29" s="625"/>
      <c r="E29" s="625"/>
      <c r="F29" s="625"/>
      <c r="G29" s="625"/>
      <c r="H29" s="625"/>
      <c r="I29" s="625"/>
      <c r="J29" s="625"/>
      <c r="K29" s="625"/>
      <c r="L29" s="625"/>
      <c r="M29" s="625"/>
      <c r="N29" s="625"/>
      <c r="O29" s="625"/>
      <c r="P29" s="625"/>
      <c r="Q29" s="626"/>
      <c r="R29" s="627">
        <v>49131</v>
      </c>
      <c r="S29" s="628"/>
      <c r="T29" s="628"/>
      <c r="U29" s="628"/>
      <c r="V29" s="628"/>
      <c r="W29" s="628"/>
      <c r="X29" s="628"/>
      <c r="Y29" s="629"/>
      <c r="Z29" s="663">
        <v>0.2</v>
      </c>
      <c r="AA29" s="663"/>
      <c r="AB29" s="663"/>
      <c r="AC29" s="663"/>
      <c r="AD29" s="664" t="s">
        <v>179</v>
      </c>
      <c r="AE29" s="664"/>
      <c r="AF29" s="664"/>
      <c r="AG29" s="664"/>
      <c r="AH29" s="664"/>
      <c r="AI29" s="664"/>
      <c r="AJ29" s="664"/>
      <c r="AK29" s="664"/>
      <c r="AL29" s="630" t="s">
        <v>239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1963658</v>
      </c>
      <c r="CS29" s="636"/>
      <c r="CT29" s="636"/>
      <c r="CU29" s="636"/>
      <c r="CV29" s="636"/>
      <c r="CW29" s="636"/>
      <c r="CX29" s="636"/>
      <c r="CY29" s="637"/>
      <c r="CZ29" s="630">
        <v>8.4</v>
      </c>
      <c r="DA29" s="638"/>
      <c r="DB29" s="638"/>
      <c r="DC29" s="639"/>
      <c r="DD29" s="633">
        <v>1893588</v>
      </c>
      <c r="DE29" s="636"/>
      <c r="DF29" s="636"/>
      <c r="DG29" s="636"/>
      <c r="DH29" s="636"/>
      <c r="DI29" s="636"/>
      <c r="DJ29" s="636"/>
      <c r="DK29" s="637"/>
      <c r="DL29" s="633">
        <v>1893588</v>
      </c>
      <c r="DM29" s="636"/>
      <c r="DN29" s="636"/>
      <c r="DO29" s="636"/>
      <c r="DP29" s="636"/>
      <c r="DQ29" s="636"/>
      <c r="DR29" s="636"/>
      <c r="DS29" s="636"/>
      <c r="DT29" s="636"/>
      <c r="DU29" s="636"/>
      <c r="DV29" s="637"/>
      <c r="DW29" s="630">
        <v>17.8</v>
      </c>
      <c r="DX29" s="638"/>
      <c r="DY29" s="638"/>
      <c r="DZ29" s="638"/>
      <c r="EA29" s="638"/>
      <c r="EB29" s="638"/>
      <c r="EC29" s="652"/>
    </row>
    <row r="30" spans="2:133" ht="11.25" customHeight="1" x14ac:dyDescent="0.15">
      <c r="B30" s="624" t="s">
        <v>312</v>
      </c>
      <c r="C30" s="625"/>
      <c r="D30" s="625"/>
      <c r="E30" s="625"/>
      <c r="F30" s="625"/>
      <c r="G30" s="625"/>
      <c r="H30" s="625"/>
      <c r="I30" s="625"/>
      <c r="J30" s="625"/>
      <c r="K30" s="625"/>
      <c r="L30" s="625"/>
      <c r="M30" s="625"/>
      <c r="N30" s="625"/>
      <c r="O30" s="625"/>
      <c r="P30" s="625"/>
      <c r="Q30" s="626"/>
      <c r="R30" s="627">
        <v>4102291</v>
      </c>
      <c r="S30" s="628"/>
      <c r="T30" s="628"/>
      <c r="U30" s="628"/>
      <c r="V30" s="628"/>
      <c r="W30" s="628"/>
      <c r="X30" s="628"/>
      <c r="Y30" s="629"/>
      <c r="Z30" s="663">
        <v>16.7</v>
      </c>
      <c r="AA30" s="663"/>
      <c r="AB30" s="663"/>
      <c r="AC30" s="663"/>
      <c r="AD30" s="664" t="s">
        <v>239</v>
      </c>
      <c r="AE30" s="664"/>
      <c r="AF30" s="664"/>
      <c r="AG30" s="664"/>
      <c r="AH30" s="664"/>
      <c r="AI30" s="664"/>
      <c r="AJ30" s="664"/>
      <c r="AK30" s="664"/>
      <c r="AL30" s="630" t="s">
        <v>179</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1943113</v>
      </c>
      <c r="CS30" s="628"/>
      <c r="CT30" s="628"/>
      <c r="CU30" s="628"/>
      <c r="CV30" s="628"/>
      <c r="CW30" s="628"/>
      <c r="CX30" s="628"/>
      <c r="CY30" s="629"/>
      <c r="CZ30" s="630">
        <v>8.3000000000000007</v>
      </c>
      <c r="DA30" s="638"/>
      <c r="DB30" s="638"/>
      <c r="DC30" s="639"/>
      <c r="DD30" s="633">
        <v>1873043</v>
      </c>
      <c r="DE30" s="628"/>
      <c r="DF30" s="628"/>
      <c r="DG30" s="628"/>
      <c r="DH30" s="628"/>
      <c r="DI30" s="628"/>
      <c r="DJ30" s="628"/>
      <c r="DK30" s="629"/>
      <c r="DL30" s="633">
        <v>1873043</v>
      </c>
      <c r="DM30" s="628"/>
      <c r="DN30" s="628"/>
      <c r="DO30" s="628"/>
      <c r="DP30" s="628"/>
      <c r="DQ30" s="628"/>
      <c r="DR30" s="628"/>
      <c r="DS30" s="628"/>
      <c r="DT30" s="628"/>
      <c r="DU30" s="628"/>
      <c r="DV30" s="629"/>
      <c r="DW30" s="630">
        <v>17.600000000000001</v>
      </c>
      <c r="DX30" s="638"/>
      <c r="DY30" s="638"/>
      <c r="DZ30" s="638"/>
      <c r="EA30" s="638"/>
      <c r="EB30" s="638"/>
      <c r="EC30" s="652"/>
    </row>
    <row r="31" spans="2:133" ht="11.25" customHeight="1" x14ac:dyDescent="0.15">
      <c r="B31" s="696" t="s">
        <v>316</v>
      </c>
      <c r="C31" s="697"/>
      <c r="D31" s="697"/>
      <c r="E31" s="697"/>
      <c r="F31" s="697"/>
      <c r="G31" s="697"/>
      <c r="H31" s="697"/>
      <c r="I31" s="697"/>
      <c r="J31" s="697"/>
      <c r="K31" s="697"/>
      <c r="L31" s="697"/>
      <c r="M31" s="697"/>
      <c r="N31" s="697"/>
      <c r="O31" s="697"/>
      <c r="P31" s="697"/>
      <c r="Q31" s="698"/>
      <c r="R31" s="627" t="s">
        <v>239</v>
      </c>
      <c r="S31" s="628"/>
      <c r="T31" s="628"/>
      <c r="U31" s="628"/>
      <c r="V31" s="628"/>
      <c r="W31" s="628"/>
      <c r="X31" s="628"/>
      <c r="Y31" s="629"/>
      <c r="Z31" s="663" t="s">
        <v>131</v>
      </c>
      <c r="AA31" s="663"/>
      <c r="AB31" s="663"/>
      <c r="AC31" s="663"/>
      <c r="AD31" s="664" t="s">
        <v>131</v>
      </c>
      <c r="AE31" s="664"/>
      <c r="AF31" s="664"/>
      <c r="AG31" s="664"/>
      <c r="AH31" s="664"/>
      <c r="AI31" s="664"/>
      <c r="AJ31" s="664"/>
      <c r="AK31" s="664"/>
      <c r="AL31" s="630" t="s">
        <v>131</v>
      </c>
      <c r="AM31" s="631"/>
      <c r="AN31" s="631"/>
      <c r="AO31" s="665"/>
      <c r="AP31" s="688" t="s">
        <v>317</v>
      </c>
      <c r="AQ31" s="689"/>
      <c r="AR31" s="689"/>
      <c r="AS31" s="689"/>
      <c r="AT31" s="690" t="s">
        <v>318</v>
      </c>
      <c r="AU31" s="218"/>
      <c r="AV31" s="218"/>
      <c r="AW31" s="218"/>
      <c r="AX31" s="676" t="s">
        <v>191</v>
      </c>
      <c r="AY31" s="677"/>
      <c r="AZ31" s="677"/>
      <c r="BA31" s="677"/>
      <c r="BB31" s="677"/>
      <c r="BC31" s="677"/>
      <c r="BD31" s="677"/>
      <c r="BE31" s="677"/>
      <c r="BF31" s="678"/>
      <c r="BG31" s="684">
        <v>99.2</v>
      </c>
      <c r="BH31" s="685"/>
      <c r="BI31" s="685"/>
      <c r="BJ31" s="685"/>
      <c r="BK31" s="685"/>
      <c r="BL31" s="685"/>
      <c r="BM31" s="686">
        <v>96.8</v>
      </c>
      <c r="BN31" s="685"/>
      <c r="BO31" s="685"/>
      <c r="BP31" s="685"/>
      <c r="BQ31" s="687"/>
      <c r="BR31" s="684">
        <v>99.1</v>
      </c>
      <c r="BS31" s="685"/>
      <c r="BT31" s="685"/>
      <c r="BU31" s="685"/>
      <c r="BV31" s="685"/>
      <c r="BW31" s="685"/>
      <c r="BX31" s="686">
        <v>96.3</v>
      </c>
      <c r="BY31" s="685"/>
      <c r="BZ31" s="685"/>
      <c r="CA31" s="685"/>
      <c r="CB31" s="687"/>
      <c r="CD31" s="642"/>
      <c r="CE31" s="643"/>
      <c r="CF31" s="624" t="s">
        <v>319</v>
      </c>
      <c r="CG31" s="625"/>
      <c r="CH31" s="625"/>
      <c r="CI31" s="625"/>
      <c r="CJ31" s="625"/>
      <c r="CK31" s="625"/>
      <c r="CL31" s="625"/>
      <c r="CM31" s="625"/>
      <c r="CN31" s="625"/>
      <c r="CO31" s="625"/>
      <c r="CP31" s="625"/>
      <c r="CQ31" s="626"/>
      <c r="CR31" s="627">
        <v>20545</v>
      </c>
      <c r="CS31" s="636"/>
      <c r="CT31" s="636"/>
      <c r="CU31" s="636"/>
      <c r="CV31" s="636"/>
      <c r="CW31" s="636"/>
      <c r="CX31" s="636"/>
      <c r="CY31" s="637"/>
      <c r="CZ31" s="630">
        <v>0.1</v>
      </c>
      <c r="DA31" s="638"/>
      <c r="DB31" s="638"/>
      <c r="DC31" s="639"/>
      <c r="DD31" s="633">
        <v>20545</v>
      </c>
      <c r="DE31" s="636"/>
      <c r="DF31" s="636"/>
      <c r="DG31" s="636"/>
      <c r="DH31" s="636"/>
      <c r="DI31" s="636"/>
      <c r="DJ31" s="636"/>
      <c r="DK31" s="637"/>
      <c r="DL31" s="633">
        <v>20545</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15">
      <c r="B32" s="624" t="s">
        <v>320</v>
      </c>
      <c r="C32" s="625"/>
      <c r="D32" s="625"/>
      <c r="E32" s="625"/>
      <c r="F32" s="625"/>
      <c r="G32" s="625"/>
      <c r="H32" s="625"/>
      <c r="I32" s="625"/>
      <c r="J32" s="625"/>
      <c r="K32" s="625"/>
      <c r="L32" s="625"/>
      <c r="M32" s="625"/>
      <c r="N32" s="625"/>
      <c r="O32" s="625"/>
      <c r="P32" s="625"/>
      <c r="Q32" s="626"/>
      <c r="R32" s="627">
        <v>1603630</v>
      </c>
      <c r="S32" s="628"/>
      <c r="T32" s="628"/>
      <c r="U32" s="628"/>
      <c r="V32" s="628"/>
      <c r="W32" s="628"/>
      <c r="X32" s="628"/>
      <c r="Y32" s="629"/>
      <c r="Z32" s="663">
        <v>6.5</v>
      </c>
      <c r="AA32" s="663"/>
      <c r="AB32" s="663"/>
      <c r="AC32" s="663"/>
      <c r="AD32" s="664" t="s">
        <v>250</v>
      </c>
      <c r="AE32" s="664"/>
      <c r="AF32" s="664"/>
      <c r="AG32" s="664"/>
      <c r="AH32" s="664"/>
      <c r="AI32" s="664"/>
      <c r="AJ32" s="664"/>
      <c r="AK32" s="664"/>
      <c r="AL32" s="630" t="s">
        <v>131</v>
      </c>
      <c r="AM32" s="631"/>
      <c r="AN32" s="631"/>
      <c r="AO32" s="665"/>
      <c r="AP32" s="666"/>
      <c r="AQ32" s="667"/>
      <c r="AR32" s="667"/>
      <c r="AS32" s="667"/>
      <c r="AT32" s="691"/>
      <c r="AU32" s="214" t="s">
        <v>321</v>
      </c>
      <c r="AX32" s="624" t="s">
        <v>322</v>
      </c>
      <c r="AY32" s="625"/>
      <c r="AZ32" s="625"/>
      <c r="BA32" s="625"/>
      <c r="BB32" s="625"/>
      <c r="BC32" s="625"/>
      <c r="BD32" s="625"/>
      <c r="BE32" s="625"/>
      <c r="BF32" s="626"/>
      <c r="BG32" s="683">
        <v>99.4</v>
      </c>
      <c r="BH32" s="636"/>
      <c r="BI32" s="636"/>
      <c r="BJ32" s="636"/>
      <c r="BK32" s="636"/>
      <c r="BL32" s="636"/>
      <c r="BM32" s="631">
        <v>97.6</v>
      </c>
      <c r="BN32" s="636"/>
      <c r="BO32" s="636"/>
      <c r="BP32" s="636"/>
      <c r="BQ32" s="661"/>
      <c r="BR32" s="683">
        <v>99.4</v>
      </c>
      <c r="BS32" s="636"/>
      <c r="BT32" s="636"/>
      <c r="BU32" s="636"/>
      <c r="BV32" s="636"/>
      <c r="BW32" s="636"/>
      <c r="BX32" s="631">
        <v>97.4</v>
      </c>
      <c r="BY32" s="636"/>
      <c r="BZ32" s="636"/>
      <c r="CA32" s="636"/>
      <c r="CB32" s="661"/>
      <c r="CD32" s="644"/>
      <c r="CE32" s="645"/>
      <c r="CF32" s="624" t="s">
        <v>323</v>
      </c>
      <c r="CG32" s="625"/>
      <c r="CH32" s="625"/>
      <c r="CI32" s="625"/>
      <c r="CJ32" s="625"/>
      <c r="CK32" s="625"/>
      <c r="CL32" s="625"/>
      <c r="CM32" s="625"/>
      <c r="CN32" s="625"/>
      <c r="CO32" s="625"/>
      <c r="CP32" s="625"/>
      <c r="CQ32" s="626"/>
      <c r="CR32" s="627" t="s">
        <v>179</v>
      </c>
      <c r="CS32" s="628"/>
      <c r="CT32" s="628"/>
      <c r="CU32" s="628"/>
      <c r="CV32" s="628"/>
      <c r="CW32" s="628"/>
      <c r="CX32" s="628"/>
      <c r="CY32" s="629"/>
      <c r="CZ32" s="630" t="s">
        <v>250</v>
      </c>
      <c r="DA32" s="638"/>
      <c r="DB32" s="638"/>
      <c r="DC32" s="639"/>
      <c r="DD32" s="633" t="s">
        <v>250</v>
      </c>
      <c r="DE32" s="628"/>
      <c r="DF32" s="628"/>
      <c r="DG32" s="628"/>
      <c r="DH32" s="628"/>
      <c r="DI32" s="628"/>
      <c r="DJ32" s="628"/>
      <c r="DK32" s="629"/>
      <c r="DL32" s="633" t="s">
        <v>179</v>
      </c>
      <c r="DM32" s="628"/>
      <c r="DN32" s="628"/>
      <c r="DO32" s="628"/>
      <c r="DP32" s="628"/>
      <c r="DQ32" s="628"/>
      <c r="DR32" s="628"/>
      <c r="DS32" s="628"/>
      <c r="DT32" s="628"/>
      <c r="DU32" s="628"/>
      <c r="DV32" s="629"/>
      <c r="DW32" s="630" t="s">
        <v>179</v>
      </c>
      <c r="DX32" s="638"/>
      <c r="DY32" s="638"/>
      <c r="DZ32" s="638"/>
      <c r="EA32" s="638"/>
      <c r="EB32" s="638"/>
      <c r="EC32" s="652"/>
    </row>
    <row r="33" spans="2:133" ht="11.25" customHeight="1" x14ac:dyDescent="0.15">
      <c r="B33" s="624" t="s">
        <v>324</v>
      </c>
      <c r="C33" s="625"/>
      <c r="D33" s="625"/>
      <c r="E33" s="625"/>
      <c r="F33" s="625"/>
      <c r="G33" s="625"/>
      <c r="H33" s="625"/>
      <c r="I33" s="625"/>
      <c r="J33" s="625"/>
      <c r="K33" s="625"/>
      <c r="L33" s="625"/>
      <c r="M33" s="625"/>
      <c r="N33" s="625"/>
      <c r="O33" s="625"/>
      <c r="P33" s="625"/>
      <c r="Q33" s="626"/>
      <c r="R33" s="627">
        <v>80979</v>
      </c>
      <c r="S33" s="628"/>
      <c r="T33" s="628"/>
      <c r="U33" s="628"/>
      <c r="V33" s="628"/>
      <c r="W33" s="628"/>
      <c r="X33" s="628"/>
      <c r="Y33" s="629"/>
      <c r="Z33" s="663">
        <v>0.3</v>
      </c>
      <c r="AA33" s="663"/>
      <c r="AB33" s="663"/>
      <c r="AC33" s="663"/>
      <c r="AD33" s="664" t="s">
        <v>131</v>
      </c>
      <c r="AE33" s="664"/>
      <c r="AF33" s="664"/>
      <c r="AG33" s="664"/>
      <c r="AH33" s="664"/>
      <c r="AI33" s="664"/>
      <c r="AJ33" s="664"/>
      <c r="AK33" s="664"/>
      <c r="AL33" s="630" t="s">
        <v>239</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98.7</v>
      </c>
      <c r="BH33" s="612"/>
      <c r="BI33" s="612"/>
      <c r="BJ33" s="612"/>
      <c r="BK33" s="612"/>
      <c r="BL33" s="612"/>
      <c r="BM33" s="656">
        <v>95.1</v>
      </c>
      <c r="BN33" s="612"/>
      <c r="BO33" s="612"/>
      <c r="BP33" s="612"/>
      <c r="BQ33" s="650"/>
      <c r="BR33" s="682">
        <v>98.7</v>
      </c>
      <c r="BS33" s="612"/>
      <c r="BT33" s="612"/>
      <c r="BU33" s="612"/>
      <c r="BV33" s="612"/>
      <c r="BW33" s="612"/>
      <c r="BX33" s="656">
        <v>94.3</v>
      </c>
      <c r="BY33" s="612"/>
      <c r="BZ33" s="612"/>
      <c r="CA33" s="612"/>
      <c r="CB33" s="650"/>
      <c r="CD33" s="624" t="s">
        <v>326</v>
      </c>
      <c r="CE33" s="625"/>
      <c r="CF33" s="625"/>
      <c r="CG33" s="625"/>
      <c r="CH33" s="625"/>
      <c r="CI33" s="625"/>
      <c r="CJ33" s="625"/>
      <c r="CK33" s="625"/>
      <c r="CL33" s="625"/>
      <c r="CM33" s="625"/>
      <c r="CN33" s="625"/>
      <c r="CO33" s="625"/>
      <c r="CP33" s="625"/>
      <c r="CQ33" s="626"/>
      <c r="CR33" s="627">
        <v>7599524</v>
      </c>
      <c r="CS33" s="636"/>
      <c r="CT33" s="636"/>
      <c r="CU33" s="636"/>
      <c r="CV33" s="636"/>
      <c r="CW33" s="636"/>
      <c r="CX33" s="636"/>
      <c r="CY33" s="637"/>
      <c r="CZ33" s="630">
        <v>32.4</v>
      </c>
      <c r="DA33" s="638"/>
      <c r="DB33" s="638"/>
      <c r="DC33" s="639"/>
      <c r="DD33" s="633">
        <v>5941211</v>
      </c>
      <c r="DE33" s="636"/>
      <c r="DF33" s="636"/>
      <c r="DG33" s="636"/>
      <c r="DH33" s="636"/>
      <c r="DI33" s="636"/>
      <c r="DJ33" s="636"/>
      <c r="DK33" s="637"/>
      <c r="DL33" s="633">
        <v>4871097</v>
      </c>
      <c r="DM33" s="636"/>
      <c r="DN33" s="636"/>
      <c r="DO33" s="636"/>
      <c r="DP33" s="636"/>
      <c r="DQ33" s="636"/>
      <c r="DR33" s="636"/>
      <c r="DS33" s="636"/>
      <c r="DT33" s="636"/>
      <c r="DU33" s="636"/>
      <c r="DV33" s="637"/>
      <c r="DW33" s="630">
        <v>45.9</v>
      </c>
      <c r="DX33" s="638"/>
      <c r="DY33" s="638"/>
      <c r="DZ33" s="638"/>
      <c r="EA33" s="638"/>
      <c r="EB33" s="638"/>
      <c r="EC33" s="652"/>
    </row>
    <row r="34" spans="2:133" ht="11.25" customHeight="1" x14ac:dyDescent="0.15">
      <c r="B34" s="624" t="s">
        <v>327</v>
      </c>
      <c r="C34" s="625"/>
      <c r="D34" s="625"/>
      <c r="E34" s="625"/>
      <c r="F34" s="625"/>
      <c r="G34" s="625"/>
      <c r="H34" s="625"/>
      <c r="I34" s="625"/>
      <c r="J34" s="625"/>
      <c r="K34" s="625"/>
      <c r="L34" s="625"/>
      <c r="M34" s="625"/>
      <c r="N34" s="625"/>
      <c r="O34" s="625"/>
      <c r="P34" s="625"/>
      <c r="Q34" s="626"/>
      <c r="R34" s="627">
        <v>270810</v>
      </c>
      <c r="S34" s="628"/>
      <c r="T34" s="628"/>
      <c r="U34" s="628"/>
      <c r="V34" s="628"/>
      <c r="W34" s="628"/>
      <c r="X34" s="628"/>
      <c r="Y34" s="629"/>
      <c r="Z34" s="663">
        <v>1.1000000000000001</v>
      </c>
      <c r="AA34" s="663"/>
      <c r="AB34" s="663"/>
      <c r="AC34" s="663"/>
      <c r="AD34" s="664" t="s">
        <v>239</v>
      </c>
      <c r="AE34" s="664"/>
      <c r="AF34" s="664"/>
      <c r="AG34" s="664"/>
      <c r="AH34" s="664"/>
      <c r="AI34" s="664"/>
      <c r="AJ34" s="664"/>
      <c r="AK34" s="664"/>
      <c r="AL34" s="630" t="s">
        <v>239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2344139</v>
      </c>
      <c r="CS34" s="628"/>
      <c r="CT34" s="628"/>
      <c r="CU34" s="628"/>
      <c r="CV34" s="628"/>
      <c r="CW34" s="628"/>
      <c r="CX34" s="628"/>
      <c r="CY34" s="629"/>
      <c r="CZ34" s="630">
        <v>10</v>
      </c>
      <c r="DA34" s="638"/>
      <c r="DB34" s="638"/>
      <c r="DC34" s="639"/>
      <c r="DD34" s="633">
        <v>1779586</v>
      </c>
      <c r="DE34" s="628"/>
      <c r="DF34" s="628"/>
      <c r="DG34" s="628"/>
      <c r="DH34" s="628"/>
      <c r="DI34" s="628"/>
      <c r="DJ34" s="628"/>
      <c r="DK34" s="629"/>
      <c r="DL34" s="633">
        <v>1542541</v>
      </c>
      <c r="DM34" s="628"/>
      <c r="DN34" s="628"/>
      <c r="DO34" s="628"/>
      <c r="DP34" s="628"/>
      <c r="DQ34" s="628"/>
      <c r="DR34" s="628"/>
      <c r="DS34" s="628"/>
      <c r="DT34" s="628"/>
      <c r="DU34" s="628"/>
      <c r="DV34" s="629"/>
      <c r="DW34" s="630">
        <v>14.5</v>
      </c>
      <c r="DX34" s="638"/>
      <c r="DY34" s="638"/>
      <c r="DZ34" s="638"/>
      <c r="EA34" s="638"/>
      <c r="EB34" s="638"/>
      <c r="EC34" s="652"/>
    </row>
    <row r="35" spans="2:133" ht="11.25" customHeight="1" x14ac:dyDescent="0.15">
      <c r="B35" s="624" t="s">
        <v>329</v>
      </c>
      <c r="C35" s="625"/>
      <c r="D35" s="625"/>
      <c r="E35" s="625"/>
      <c r="F35" s="625"/>
      <c r="G35" s="625"/>
      <c r="H35" s="625"/>
      <c r="I35" s="625"/>
      <c r="J35" s="625"/>
      <c r="K35" s="625"/>
      <c r="L35" s="625"/>
      <c r="M35" s="625"/>
      <c r="N35" s="625"/>
      <c r="O35" s="625"/>
      <c r="P35" s="625"/>
      <c r="Q35" s="626"/>
      <c r="R35" s="627">
        <v>531682</v>
      </c>
      <c r="S35" s="628"/>
      <c r="T35" s="628"/>
      <c r="U35" s="628"/>
      <c r="V35" s="628"/>
      <c r="W35" s="628"/>
      <c r="X35" s="628"/>
      <c r="Y35" s="629"/>
      <c r="Z35" s="663">
        <v>2.2000000000000002</v>
      </c>
      <c r="AA35" s="663"/>
      <c r="AB35" s="663"/>
      <c r="AC35" s="663"/>
      <c r="AD35" s="664" t="s">
        <v>131</v>
      </c>
      <c r="AE35" s="664"/>
      <c r="AF35" s="664"/>
      <c r="AG35" s="664"/>
      <c r="AH35" s="664"/>
      <c r="AI35" s="664"/>
      <c r="AJ35" s="664"/>
      <c r="AK35" s="664"/>
      <c r="AL35" s="630" t="s">
        <v>239</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487204</v>
      </c>
      <c r="CS35" s="636"/>
      <c r="CT35" s="636"/>
      <c r="CU35" s="636"/>
      <c r="CV35" s="636"/>
      <c r="CW35" s="636"/>
      <c r="CX35" s="636"/>
      <c r="CY35" s="637"/>
      <c r="CZ35" s="630">
        <v>2.1</v>
      </c>
      <c r="DA35" s="638"/>
      <c r="DB35" s="638"/>
      <c r="DC35" s="639"/>
      <c r="DD35" s="633">
        <v>416319</v>
      </c>
      <c r="DE35" s="636"/>
      <c r="DF35" s="636"/>
      <c r="DG35" s="636"/>
      <c r="DH35" s="636"/>
      <c r="DI35" s="636"/>
      <c r="DJ35" s="636"/>
      <c r="DK35" s="637"/>
      <c r="DL35" s="633">
        <v>413241</v>
      </c>
      <c r="DM35" s="636"/>
      <c r="DN35" s="636"/>
      <c r="DO35" s="636"/>
      <c r="DP35" s="636"/>
      <c r="DQ35" s="636"/>
      <c r="DR35" s="636"/>
      <c r="DS35" s="636"/>
      <c r="DT35" s="636"/>
      <c r="DU35" s="636"/>
      <c r="DV35" s="637"/>
      <c r="DW35" s="630">
        <v>3.9</v>
      </c>
      <c r="DX35" s="638"/>
      <c r="DY35" s="638"/>
      <c r="DZ35" s="638"/>
      <c r="EA35" s="638"/>
      <c r="EB35" s="638"/>
      <c r="EC35" s="652"/>
    </row>
    <row r="36" spans="2:133" ht="11.25" customHeight="1" x14ac:dyDescent="0.15">
      <c r="B36" s="624" t="s">
        <v>333</v>
      </c>
      <c r="C36" s="625"/>
      <c r="D36" s="625"/>
      <c r="E36" s="625"/>
      <c r="F36" s="625"/>
      <c r="G36" s="625"/>
      <c r="H36" s="625"/>
      <c r="I36" s="625"/>
      <c r="J36" s="625"/>
      <c r="K36" s="625"/>
      <c r="L36" s="625"/>
      <c r="M36" s="625"/>
      <c r="N36" s="625"/>
      <c r="O36" s="625"/>
      <c r="P36" s="625"/>
      <c r="Q36" s="626"/>
      <c r="R36" s="627">
        <v>520936</v>
      </c>
      <c r="S36" s="628"/>
      <c r="T36" s="628"/>
      <c r="U36" s="628"/>
      <c r="V36" s="628"/>
      <c r="W36" s="628"/>
      <c r="X36" s="628"/>
      <c r="Y36" s="629"/>
      <c r="Z36" s="663">
        <v>2.1</v>
      </c>
      <c r="AA36" s="663"/>
      <c r="AB36" s="663"/>
      <c r="AC36" s="663"/>
      <c r="AD36" s="664" t="s">
        <v>250</v>
      </c>
      <c r="AE36" s="664"/>
      <c r="AF36" s="664"/>
      <c r="AG36" s="664"/>
      <c r="AH36" s="664"/>
      <c r="AI36" s="664"/>
      <c r="AJ36" s="664"/>
      <c r="AK36" s="664"/>
      <c r="AL36" s="630" t="s">
        <v>239</v>
      </c>
      <c r="AM36" s="631"/>
      <c r="AN36" s="631"/>
      <c r="AO36" s="665"/>
      <c r="AP36" s="222"/>
      <c r="AQ36" s="670" t="s">
        <v>334</v>
      </c>
      <c r="AR36" s="671"/>
      <c r="AS36" s="671"/>
      <c r="AT36" s="671"/>
      <c r="AU36" s="671"/>
      <c r="AV36" s="671"/>
      <c r="AW36" s="671"/>
      <c r="AX36" s="671"/>
      <c r="AY36" s="672"/>
      <c r="AZ36" s="673">
        <v>2128382</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83395</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2469150</v>
      </c>
      <c r="CS36" s="628"/>
      <c r="CT36" s="628"/>
      <c r="CU36" s="628"/>
      <c r="CV36" s="628"/>
      <c r="CW36" s="628"/>
      <c r="CX36" s="628"/>
      <c r="CY36" s="629"/>
      <c r="CZ36" s="630">
        <v>10.5</v>
      </c>
      <c r="DA36" s="638"/>
      <c r="DB36" s="638"/>
      <c r="DC36" s="639"/>
      <c r="DD36" s="633">
        <v>2126111</v>
      </c>
      <c r="DE36" s="628"/>
      <c r="DF36" s="628"/>
      <c r="DG36" s="628"/>
      <c r="DH36" s="628"/>
      <c r="DI36" s="628"/>
      <c r="DJ36" s="628"/>
      <c r="DK36" s="629"/>
      <c r="DL36" s="633">
        <v>1492108</v>
      </c>
      <c r="DM36" s="628"/>
      <c r="DN36" s="628"/>
      <c r="DO36" s="628"/>
      <c r="DP36" s="628"/>
      <c r="DQ36" s="628"/>
      <c r="DR36" s="628"/>
      <c r="DS36" s="628"/>
      <c r="DT36" s="628"/>
      <c r="DU36" s="628"/>
      <c r="DV36" s="629"/>
      <c r="DW36" s="630">
        <v>14.1</v>
      </c>
      <c r="DX36" s="638"/>
      <c r="DY36" s="638"/>
      <c r="DZ36" s="638"/>
      <c r="EA36" s="638"/>
      <c r="EB36" s="638"/>
      <c r="EC36" s="652"/>
    </row>
    <row r="37" spans="2:133" ht="11.25" customHeight="1" x14ac:dyDescent="0.15">
      <c r="B37" s="624" t="s">
        <v>337</v>
      </c>
      <c r="C37" s="625"/>
      <c r="D37" s="625"/>
      <c r="E37" s="625"/>
      <c r="F37" s="625"/>
      <c r="G37" s="625"/>
      <c r="H37" s="625"/>
      <c r="I37" s="625"/>
      <c r="J37" s="625"/>
      <c r="K37" s="625"/>
      <c r="L37" s="625"/>
      <c r="M37" s="625"/>
      <c r="N37" s="625"/>
      <c r="O37" s="625"/>
      <c r="P37" s="625"/>
      <c r="Q37" s="626"/>
      <c r="R37" s="627">
        <v>516020</v>
      </c>
      <c r="S37" s="628"/>
      <c r="T37" s="628"/>
      <c r="U37" s="628"/>
      <c r="V37" s="628"/>
      <c r="W37" s="628"/>
      <c r="X37" s="628"/>
      <c r="Y37" s="629"/>
      <c r="Z37" s="663">
        <v>2.1</v>
      </c>
      <c r="AA37" s="663"/>
      <c r="AB37" s="663"/>
      <c r="AC37" s="663"/>
      <c r="AD37" s="664">
        <v>38</v>
      </c>
      <c r="AE37" s="664"/>
      <c r="AF37" s="664"/>
      <c r="AG37" s="664"/>
      <c r="AH37" s="664"/>
      <c r="AI37" s="664"/>
      <c r="AJ37" s="664"/>
      <c r="AK37" s="664"/>
      <c r="AL37" s="630">
        <v>0</v>
      </c>
      <c r="AM37" s="631"/>
      <c r="AN37" s="631"/>
      <c r="AO37" s="665"/>
      <c r="AQ37" s="658" t="s">
        <v>338</v>
      </c>
      <c r="AR37" s="659"/>
      <c r="AS37" s="659"/>
      <c r="AT37" s="659"/>
      <c r="AU37" s="659"/>
      <c r="AV37" s="659"/>
      <c r="AW37" s="659"/>
      <c r="AX37" s="659"/>
      <c r="AY37" s="660"/>
      <c r="AZ37" s="627">
        <v>547652</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24485</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871703</v>
      </c>
      <c r="CS37" s="636"/>
      <c r="CT37" s="636"/>
      <c r="CU37" s="636"/>
      <c r="CV37" s="636"/>
      <c r="CW37" s="636"/>
      <c r="CX37" s="636"/>
      <c r="CY37" s="637"/>
      <c r="CZ37" s="630">
        <v>3.7</v>
      </c>
      <c r="DA37" s="638"/>
      <c r="DB37" s="638"/>
      <c r="DC37" s="639"/>
      <c r="DD37" s="633">
        <v>871703</v>
      </c>
      <c r="DE37" s="636"/>
      <c r="DF37" s="636"/>
      <c r="DG37" s="636"/>
      <c r="DH37" s="636"/>
      <c r="DI37" s="636"/>
      <c r="DJ37" s="636"/>
      <c r="DK37" s="637"/>
      <c r="DL37" s="633">
        <v>840893</v>
      </c>
      <c r="DM37" s="636"/>
      <c r="DN37" s="636"/>
      <c r="DO37" s="636"/>
      <c r="DP37" s="636"/>
      <c r="DQ37" s="636"/>
      <c r="DR37" s="636"/>
      <c r="DS37" s="636"/>
      <c r="DT37" s="636"/>
      <c r="DU37" s="636"/>
      <c r="DV37" s="637"/>
      <c r="DW37" s="630">
        <v>7.9</v>
      </c>
      <c r="DX37" s="638"/>
      <c r="DY37" s="638"/>
      <c r="DZ37" s="638"/>
      <c r="EA37" s="638"/>
      <c r="EB37" s="638"/>
      <c r="EC37" s="652"/>
    </row>
    <row r="38" spans="2:133" ht="11.25" customHeight="1" x14ac:dyDescent="0.15">
      <c r="B38" s="624" t="s">
        <v>341</v>
      </c>
      <c r="C38" s="625"/>
      <c r="D38" s="625"/>
      <c r="E38" s="625"/>
      <c r="F38" s="625"/>
      <c r="G38" s="625"/>
      <c r="H38" s="625"/>
      <c r="I38" s="625"/>
      <c r="J38" s="625"/>
      <c r="K38" s="625"/>
      <c r="L38" s="625"/>
      <c r="M38" s="625"/>
      <c r="N38" s="625"/>
      <c r="O38" s="625"/>
      <c r="P38" s="625"/>
      <c r="Q38" s="626"/>
      <c r="R38" s="627">
        <v>5463976</v>
      </c>
      <c r="S38" s="628"/>
      <c r="T38" s="628"/>
      <c r="U38" s="628"/>
      <c r="V38" s="628"/>
      <c r="W38" s="628"/>
      <c r="X38" s="628"/>
      <c r="Y38" s="629"/>
      <c r="Z38" s="663">
        <v>22.2</v>
      </c>
      <c r="AA38" s="663"/>
      <c r="AB38" s="663"/>
      <c r="AC38" s="663"/>
      <c r="AD38" s="664" t="s">
        <v>250</v>
      </c>
      <c r="AE38" s="664"/>
      <c r="AF38" s="664"/>
      <c r="AG38" s="664"/>
      <c r="AH38" s="664"/>
      <c r="AI38" s="664"/>
      <c r="AJ38" s="664"/>
      <c r="AK38" s="664"/>
      <c r="AL38" s="630" t="s">
        <v>179</v>
      </c>
      <c r="AM38" s="631"/>
      <c r="AN38" s="631"/>
      <c r="AO38" s="665"/>
      <c r="AQ38" s="658" t="s">
        <v>342</v>
      </c>
      <c r="AR38" s="659"/>
      <c r="AS38" s="659"/>
      <c r="AT38" s="659"/>
      <c r="AU38" s="659"/>
      <c r="AV38" s="659"/>
      <c r="AW38" s="659"/>
      <c r="AX38" s="659"/>
      <c r="AY38" s="660"/>
      <c r="AZ38" s="627">
        <v>58655</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4458</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1522075</v>
      </c>
      <c r="CS38" s="628"/>
      <c r="CT38" s="628"/>
      <c r="CU38" s="628"/>
      <c r="CV38" s="628"/>
      <c r="CW38" s="628"/>
      <c r="CX38" s="628"/>
      <c r="CY38" s="629"/>
      <c r="CZ38" s="630">
        <v>6.5</v>
      </c>
      <c r="DA38" s="638"/>
      <c r="DB38" s="638"/>
      <c r="DC38" s="639"/>
      <c r="DD38" s="633">
        <v>1209970</v>
      </c>
      <c r="DE38" s="628"/>
      <c r="DF38" s="628"/>
      <c r="DG38" s="628"/>
      <c r="DH38" s="628"/>
      <c r="DI38" s="628"/>
      <c r="DJ38" s="628"/>
      <c r="DK38" s="629"/>
      <c r="DL38" s="633">
        <v>1147420</v>
      </c>
      <c r="DM38" s="628"/>
      <c r="DN38" s="628"/>
      <c r="DO38" s="628"/>
      <c r="DP38" s="628"/>
      <c r="DQ38" s="628"/>
      <c r="DR38" s="628"/>
      <c r="DS38" s="628"/>
      <c r="DT38" s="628"/>
      <c r="DU38" s="628"/>
      <c r="DV38" s="629"/>
      <c r="DW38" s="630">
        <v>10.8</v>
      </c>
      <c r="DX38" s="638"/>
      <c r="DY38" s="638"/>
      <c r="DZ38" s="638"/>
      <c r="EA38" s="638"/>
      <c r="EB38" s="638"/>
      <c r="EC38" s="652"/>
    </row>
    <row r="39" spans="2:133" ht="11.25" customHeight="1" x14ac:dyDescent="0.15">
      <c r="B39" s="624" t="s">
        <v>345</v>
      </c>
      <c r="C39" s="625"/>
      <c r="D39" s="625"/>
      <c r="E39" s="625"/>
      <c r="F39" s="625"/>
      <c r="G39" s="625"/>
      <c r="H39" s="625"/>
      <c r="I39" s="625"/>
      <c r="J39" s="625"/>
      <c r="K39" s="625"/>
      <c r="L39" s="625"/>
      <c r="M39" s="625"/>
      <c r="N39" s="625"/>
      <c r="O39" s="625"/>
      <c r="P39" s="625"/>
      <c r="Q39" s="626"/>
      <c r="R39" s="627" t="s">
        <v>250</v>
      </c>
      <c r="S39" s="628"/>
      <c r="T39" s="628"/>
      <c r="U39" s="628"/>
      <c r="V39" s="628"/>
      <c r="W39" s="628"/>
      <c r="X39" s="628"/>
      <c r="Y39" s="629"/>
      <c r="Z39" s="663" t="s">
        <v>179</v>
      </c>
      <c r="AA39" s="663"/>
      <c r="AB39" s="663"/>
      <c r="AC39" s="663"/>
      <c r="AD39" s="664" t="s">
        <v>179</v>
      </c>
      <c r="AE39" s="664"/>
      <c r="AF39" s="664"/>
      <c r="AG39" s="664"/>
      <c r="AH39" s="664"/>
      <c r="AI39" s="664"/>
      <c r="AJ39" s="664"/>
      <c r="AK39" s="664"/>
      <c r="AL39" s="630" t="s">
        <v>131</v>
      </c>
      <c r="AM39" s="631"/>
      <c r="AN39" s="631"/>
      <c r="AO39" s="665"/>
      <c r="AQ39" s="658" t="s">
        <v>346</v>
      </c>
      <c r="AR39" s="659"/>
      <c r="AS39" s="659"/>
      <c r="AT39" s="659"/>
      <c r="AU39" s="659"/>
      <c r="AV39" s="659"/>
      <c r="AW39" s="659"/>
      <c r="AX39" s="659"/>
      <c r="AY39" s="660"/>
      <c r="AZ39" s="627" t="s">
        <v>131</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7264</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168376</v>
      </c>
      <c r="CS39" s="636"/>
      <c r="CT39" s="636"/>
      <c r="CU39" s="636"/>
      <c r="CV39" s="636"/>
      <c r="CW39" s="636"/>
      <c r="CX39" s="636"/>
      <c r="CY39" s="637"/>
      <c r="CZ39" s="630">
        <v>0.7</v>
      </c>
      <c r="DA39" s="638"/>
      <c r="DB39" s="638"/>
      <c r="DC39" s="639"/>
      <c r="DD39" s="633">
        <v>121110</v>
      </c>
      <c r="DE39" s="636"/>
      <c r="DF39" s="636"/>
      <c r="DG39" s="636"/>
      <c r="DH39" s="636"/>
      <c r="DI39" s="636"/>
      <c r="DJ39" s="636"/>
      <c r="DK39" s="637"/>
      <c r="DL39" s="633" t="s">
        <v>179</v>
      </c>
      <c r="DM39" s="636"/>
      <c r="DN39" s="636"/>
      <c r="DO39" s="636"/>
      <c r="DP39" s="636"/>
      <c r="DQ39" s="636"/>
      <c r="DR39" s="636"/>
      <c r="DS39" s="636"/>
      <c r="DT39" s="636"/>
      <c r="DU39" s="636"/>
      <c r="DV39" s="637"/>
      <c r="DW39" s="630" t="s">
        <v>239</v>
      </c>
      <c r="DX39" s="638"/>
      <c r="DY39" s="638"/>
      <c r="DZ39" s="638"/>
      <c r="EA39" s="638"/>
      <c r="EB39" s="638"/>
      <c r="EC39" s="652"/>
    </row>
    <row r="40" spans="2:133" ht="11.25" customHeight="1" x14ac:dyDescent="0.15">
      <c r="B40" s="624" t="s">
        <v>349</v>
      </c>
      <c r="C40" s="625"/>
      <c r="D40" s="625"/>
      <c r="E40" s="625"/>
      <c r="F40" s="625"/>
      <c r="G40" s="625"/>
      <c r="H40" s="625"/>
      <c r="I40" s="625"/>
      <c r="J40" s="625"/>
      <c r="K40" s="625"/>
      <c r="L40" s="625"/>
      <c r="M40" s="625"/>
      <c r="N40" s="625"/>
      <c r="O40" s="625"/>
      <c r="P40" s="625"/>
      <c r="Q40" s="626"/>
      <c r="R40" s="627">
        <v>106876</v>
      </c>
      <c r="S40" s="628"/>
      <c r="T40" s="628"/>
      <c r="U40" s="628"/>
      <c r="V40" s="628"/>
      <c r="W40" s="628"/>
      <c r="X40" s="628"/>
      <c r="Y40" s="629"/>
      <c r="Z40" s="663">
        <v>0.4</v>
      </c>
      <c r="AA40" s="663"/>
      <c r="AB40" s="663"/>
      <c r="AC40" s="663"/>
      <c r="AD40" s="664" t="s">
        <v>179</v>
      </c>
      <c r="AE40" s="664"/>
      <c r="AF40" s="664"/>
      <c r="AG40" s="664"/>
      <c r="AH40" s="664"/>
      <c r="AI40" s="664"/>
      <c r="AJ40" s="664"/>
      <c r="AK40" s="664"/>
      <c r="AL40" s="630" t="s">
        <v>250</v>
      </c>
      <c r="AM40" s="631"/>
      <c r="AN40" s="631"/>
      <c r="AO40" s="665"/>
      <c r="AQ40" s="658" t="s">
        <v>350</v>
      </c>
      <c r="AR40" s="659"/>
      <c r="AS40" s="659"/>
      <c r="AT40" s="659"/>
      <c r="AU40" s="659"/>
      <c r="AV40" s="659"/>
      <c r="AW40" s="659"/>
      <c r="AX40" s="659"/>
      <c r="AY40" s="660"/>
      <c r="AZ40" s="627" t="s">
        <v>239</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95</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608580</v>
      </c>
      <c r="CS40" s="628"/>
      <c r="CT40" s="628"/>
      <c r="CU40" s="628"/>
      <c r="CV40" s="628"/>
      <c r="CW40" s="628"/>
      <c r="CX40" s="628"/>
      <c r="CY40" s="629"/>
      <c r="CZ40" s="630">
        <v>2.6</v>
      </c>
      <c r="DA40" s="638"/>
      <c r="DB40" s="638"/>
      <c r="DC40" s="639"/>
      <c r="DD40" s="633">
        <v>288115</v>
      </c>
      <c r="DE40" s="628"/>
      <c r="DF40" s="628"/>
      <c r="DG40" s="628"/>
      <c r="DH40" s="628"/>
      <c r="DI40" s="628"/>
      <c r="DJ40" s="628"/>
      <c r="DK40" s="629"/>
      <c r="DL40" s="633">
        <v>275787</v>
      </c>
      <c r="DM40" s="628"/>
      <c r="DN40" s="628"/>
      <c r="DO40" s="628"/>
      <c r="DP40" s="628"/>
      <c r="DQ40" s="628"/>
      <c r="DR40" s="628"/>
      <c r="DS40" s="628"/>
      <c r="DT40" s="628"/>
      <c r="DU40" s="628"/>
      <c r="DV40" s="629"/>
      <c r="DW40" s="630">
        <v>2.6</v>
      </c>
      <c r="DX40" s="638"/>
      <c r="DY40" s="638"/>
      <c r="DZ40" s="638"/>
      <c r="EA40" s="638"/>
      <c r="EB40" s="638"/>
      <c r="EC40" s="652"/>
    </row>
    <row r="41" spans="2:133" ht="11.25" customHeight="1" x14ac:dyDescent="0.15">
      <c r="B41" s="608" t="s">
        <v>354</v>
      </c>
      <c r="C41" s="609"/>
      <c r="D41" s="609"/>
      <c r="E41" s="609"/>
      <c r="F41" s="609"/>
      <c r="G41" s="609"/>
      <c r="H41" s="609"/>
      <c r="I41" s="609"/>
      <c r="J41" s="609"/>
      <c r="K41" s="609"/>
      <c r="L41" s="609"/>
      <c r="M41" s="609"/>
      <c r="N41" s="609"/>
      <c r="O41" s="609"/>
      <c r="P41" s="609"/>
      <c r="Q41" s="610"/>
      <c r="R41" s="611">
        <v>24566147</v>
      </c>
      <c r="S41" s="649"/>
      <c r="T41" s="649"/>
      <c r="U41" s="649"/>
      <c r="V41" s="649"/>
      <c r="W41" s="649"/>
      <c r="X41" s="649"/>
      <c r="Y41" s="653"/>
      <c r="Z41" s="654">
        <v>100</v>
      </c>
      <c r="AA41" s="654"/>
      <c r="AB41" s="654"/>
      <c r="AC41" s="654"/>
      <c r="AD41" s="655">
        <v>10505637</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412850</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179</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179</v>
      </c>
      <c r="CS41" s="636"/>
      <c r="CT41" s="636"/>
      <c r="CU41" s="636"/>
      <c r="CV41" s="636"/>
      <c r="CW41" s="636"/>
      <c r="CX41" s="636"/>
      <c r="CY41" s="637"/>
      <c r="CZ41" s="630" t="s">
        <v>179</v>
      </c>
      <c r="DA41" s="638"/>
      <c r="DB41" s="638"/>
      <c r="DC41" s="639"/>
      <c r="DD41" s="633" t="s">
        <v>179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358</v>
      </c>
      <c r="AR42" s="647"/>
      <c r="AS42" s="647"/>
      <c r="AT42" s="647"/>
      <c r="AU42" s="647"/>
      <c r="AV42" s="647"/>
      <c r="AW42" s="647"/>
      <c r="AX42" s="647"/>
      <c r="AY42" s="648"/>
      <c r="AZ42" s="611">
        <v>1109225</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326</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7378541</v>
      </c>
      <c r="CS42" s="636"/>
      <c r="CT42" s="636"/>
      <c r="CU42" s="636"/>
      <c r="CV42" s="636"/>
      <c r="CW42" s="636"/>
      <c r="CX42" s="636"/>
      <c r="CY42" s="637"/>
      <c r="CZ42" s="630">
        <v>31.5</v>
      </c>
      <c r="DA42" s="638"/>
      <c r="DB42" s="638"/>
      <c r="DC42" s="639"/>
      <c r="DD42" s="633">
        <v>1065345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361</v>
      </c>
      <c r="CD43" s="624" t="s">
        <v>362</v>
      </c>
      <c r="CE43" s="625"/>
      <c r="CF43" s="625"/>
      <c r="CG43" s="625"/>
      <c r="CH43" s="625"/>
      <c r="CI43" s="625"/>
      <c r="CJ43" s="625"/>
      <c r="CK43" s="625"/>
      <c r="CL43" s="625"/>
      <c r="CM43" s="625"/>
      <c r="CN43" s="625"/>
      <c r="CO43" s="625"/>
      <c r="CP43" s="625"/>
      <c r="CQ43" s="626"/>
      <c r="CR43" s="627">
        <v>87187</v>
      </c>
      <c r="CS43" s="636"/>
      <c r="CT43" s="636"/>
      <c r="CU43" s="636"/>
      <c r="CV43" s="636"/>
      <c r="CW43" s="636"/>
      <c r="CX43" s="636"/>
      <c r="CY43" s="637"/>
      <c r="CZ43" s="630">
        <v>0.4</v>
      </c>
      <c r="DA43" s="638"/>
      <c r="DB43" s="638"/>
      <c r="DC43" s="639"/>
      <c r="DD43" s="633">
        <v>87187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7108866</v>
      </c>
      <c r="CS44" s="628"/>
      <c r="CT44" s="628"/>
      <c r="CU44" s="628"/>
      <c r="CV44" s="628"/>
      <c r="CW44" s="628"/>
      <c r="CX44" s="628"/>
      <c r="CY44" s="629"/>
      <c r="CZ44" s="630">
        <v>30.3</v>
      </c>
      <c r="DA44" s="631"/>
      <c r="DB44" s="631"/>
      <c r="DC44" s="632"/>
      <c r="DD44" s="633">
        <v>838206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1085173</v>
      </c>
      <c r="CS45" s="636"/>
      <c r="CT45" s="636"/>
      <c r="CU45" s="636"/>
      <c r="CV45" s="636"/>
      <c r="CW45" s="636"/>
      <c r="CX45" s="636"/>
      <c r="CY45" s="637"/>
      <c r="CZ45" s="630">
        <v>4.5999999999999996</v>
      </c>
      <c r="DA45" s="638"/>
      <c r="DB45" s="638"/>
      <c r="DC45" s="639"/>
      <c r="DD45" s="633">
        <v>27531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367</v>
      </c>
      <c r="CG46" s="625"/>
      <c r="CH46" s="625"/>
      <c r="CI46" s="625"/>
      <c r="CJ46" s="625"/>
      <c r="CK46" s="625"/>
      <c r="CL46" s="625"/>
      <c r="CM46" s="625"/>
      <c r="CN46" s="625"/>
      <c r="CO46" s="625"/>
      <c r="CP46" s="625"/>
      <c r="CQ46" s="626"/>
      <c r="CR46" s="627">
        <v>5986583</v>
      </c>
      <c r="CS46" s="628"/>
      <c r="CT46" s="628"/>
      <c r="CU46" s="628"/>
      <c r="CV46" s="628"/>
      <c r="CW46" s="628"/>
      <c r="CX46" s="628"/>
      <c r="CY46" s="629"/>
      <c r="CZ46" s="630">
        <v>25.6</v>
      </c>
      <c r="DA46" s="631"/>
      <c r="DB46" s="631"/>
      <c r="DC46" s="632"/>
      <c r="DD46" s="633">
        <v>803559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368</v>
      </c>
      <c r="CG47" s="625"/>
      <c r="CH47" s="625"/>
      <c r="CI47" s="625"/>
      <c r="CJ47" s="625"/>
      <c r="CK47" s="625"/>
      <c r="CL47" s="625"/>
      <c r="CM47" s="625"/>
      <c r="CN47" s="625"/>
      <c r="CO47" s="625"/>
      <c r="CP47" s="625"/>
      <c r="CQ47" s="626"/>
      <c r="CR47" s="627">
        <v>269675</v>
      </c>
      <c r="CS47" s="636"/>
      <c r="CT47" s="636"/>
      <c r="CU47" s="636"/>
      <c r="CV47" s="636"/>
      <c r="CW47" s="636"/>
      <c r="CX47" s="636"/>
      <c r="CY47" s="637"/>
      <c r="CZ47" s="630">
        <v>1.2</v>
      </c>
      <c r="DA47" s="638"/>
      <c r="DB47" s="638"/>
      <c r="DC47" s="639"/>
      <c r="DD47" s="633">
        <v>227139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369</v>
      </c>
      <c r="CG48" s="625"/>
      <c r="CH48" s="625"/>
      <c r="CI48" s="625"/>
      <c r="CJ48" s="625"/>
      <c r="CK48" s="625"/>
      <c r="CL48" s="625"/>
      <c r="CM48" s="625"/>
      <c r="CN48" s="625"/>
      <c r="CO48" s="625"/>
      <c r="CP48" s="625"/>
      <c r="CQ48" s="626"/>
      <c r="CR48" s="627" t="s">
        <v>179</v>
      </c>
      <c r="CS48" s="628"/>
      <c r="CT48" s="628"/>
      <c r="CU48" s="628"/>
      <c r="CV48" s="628"/>
      <c r="CW48" s="628"/>
      <c r="CX48" s="628"/>
      <c r="CY48" s="629"/>
      <c r="CZ48" s="630" t="s">
        <v>179</v>
      </c>
      <c r="DA48" s="631"/>
      <c r="DB48" s="631"/>
      <c r="DC48" s="632"/>
      <c r="DD48" s="633" t="s">
        <v>131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370</v>
      </c>
      <c r="CE49" s="609"/>
      <c r="CF49" s="609"/>
      <c r="CG49" s="609"/>
      <c r="CH49" s="609"/>
      <c r="CI49" s="609"/>
      <c r="CJ49" s="609"/>
      <c r="CK49" s="609"/>
      <c r="CL49" s="609"/>
      <c r="CM49" s="609"/>
      <c r="CN49" s="609"/>
      <c r="CO49" s="609"/>
      <c r="CP49" s="609"/>
      <c r="CQ49" s="610"/>
      <c r="CR49" s="611">
        <v>23424678</v>
      </c>
      <c r="CS49" s="612"/>
      <c r="CT49" s="612"/>
      <c r="CU49" s="612"/>
      <c r="CV49" s="612"/>
      <c r="CW49" s="612"/>
      <c r="CX49" s="612"/>
      <c r="CY49" s="613"/>
      <c r="CZ49" s="614">
        <v>100</v>
      </c>
      <c r="DA49" s="615"/>
      <c r="DB49" s="615"/>
      <c r="DC49" s="616"/>
      <c r="DD49" s="617">
        <v>12121603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QXeYYnbN9shduvtETf9i+jaiwjCap8j/YS/7kfMmTEa2meiBMJZ2QAnJ+KlCY0wG/V0Ks4PaEEBcLUf/JMeOgw==" saltValue="6bwmdcfCFs1mrS3Q8uZZ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K1" zoomScale="70" zoomScaleNormal="70" zoomScaleSheetLayoutView="70" workbookViewId="0">
      <selection activeCell="DB8" sqref="DB8:DF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11" t="s">
        <v>371</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2" t="s">
        <v>372</v>
      </c>
      <c r="DK2" s="1113"/>
      <c r="DL2" s="1113"/>
      <c r="DM2" s="1113"/>
      <c r="DN2" s="1113"/>
      <c r="DO2" s="1114"/>
      <c r="DP2" s="228"/>
      <c r="DQ2" s="1112" t="s">
        <v>373</v>
      </c>
      <c r="DR2" s="1113"/>
      <c r="DS2" s="1113"/>
      <c r="DT2" s="1113"/>
      <c r="DU2" s="1113"/>
      <c r="DV2" s="1113"/>
      <c r="DW2" s="1113"/>
      <c r="DX2" s="1113"/>
      <c r="DY2" s="1113"/>
      <c r="DZ2" s="111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5"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5" t="s">
        <v>390</v>
      </c>
      <c r="DH5" s="1106"/>
      <c r="DI5" s="1106"/>
      <c r="DJ5" s="1106"/>
      <c r="DK5" s="1107"/>
      <c r="DL5" s="1105" t="s">
        <v>391</v>
      </c>
      <c r="DM5" s="1106"/>
      <c r="DN5" s="1106"/>
      <c r="DO5" s="1106"/>
      <c r="DP5" s="1107"/>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6"/>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8"/>
      <c r="DH6" s="1109"/>
      <c r="DI6" s="1109"/>
      <c r="DJ6" s="1109"/>
      <c r="DK6" s="1110"/>
      <c r="DL6" s="1108"/>
      <c r="DM6" s="1109"/>
      <c r="DN6" s="1109"/>
      <c r="DO6" s="1109"/>
      <c r="DP6" s="1110"/>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091">
        <v>24541</v>
      </c>
      <c r="R7" s="1092"/>
      <c r="S7" s="1092"/>
      <c r="T7" s="1092"/>
      <c r="U7" s="1093"/>
      <c r="V7" s="1094">
        <v>23402</v>
      </c>
      <c r="W7" s="1092"/>
      <c r="X7" s="1092"/>
      <c r="Y7" s="1092"/>
      <c r="Z7" s="1093"/>
      <c r="AA7" s="1094">
        <v>1139</v>
      </c>
      <c r="AB7" s="1092"/>
      <c r="AC7" s="1092"/>
      <c r="AD7" s="1092"/>
      <c r="AE7" s="1095"/>
      <c r="AF7" s="1096">
        <v>643</v>
      </c>
      <c r="AG7" s="1092"/>
      <c r="AH7" s="1092"/>
      <c r="AI7" s="1092"/>
      <c r="AJ7" s="1095"/>
      <c r="AK7" s="1097" t="s">
        <v>512</v>
      </c>
      <c r="AL7" s="1089"/>
      <c r="AM7" s="1089"/>
      <c r="AN7" s="1089"/>
      <c r="AO7" s="1098"/>
      <c r="AP7" s="1099">
        <v>19012</v>
      </c>
      <c r="AQ7" s="1089"/>
      <c r="AR7" s="1089"/>
      <c r="AS7" s="1089"/>
      <c r="AT7" s="1098"/>
      <c r="AU7" s="1100"/>
      <c r="AV7" s="1100"/>
      <c r="AW7" s="1100"/>
      <c r="AX7" s="1100"/>
      <c r="AY7" s="1101"/>
      <c r="AZ7" s="232"/>
      <c r="BA7" s="232"/>
      <c r="BB7" s="232"/>
      <c r="BC7" s="232"/>
      <c r="BD7" s="232"/>
      <c r="BE7" s="233"/>
      <c r="BF7" s="233"/>
      <c r="BG7" s="233"/>
      <c r="BH7" s="233"/>
      <c r="BI7" s="233"/>
      <c r="BJ7" s="233"/>
      <c r="BK7" s="233"/>
      <c r="BL7" s="233"/>
      <c r="BM7" s="233"/>
      <c r="BN7" s="233"/>
      <c r="BO7" s="233"/>
      <c r="BP7" s="233"/>
      <c r="BQ7" s="236">
        <v>1</v>
      </c>
      <c r="BR7" s="237"/>
      <c r="BS7" s="1102" t="s">
        <v>593</v>
      </c>
      <c r="BT7" s="1103"/>
      <c r="BU7" s="1103"/>
      <c r="BV7" s="1103"/>
      <c r="BW7" s="1103"/>
      <c r="BX7" s="1103"/>
      <c r="BY7" s="1103"/>
      <c r="BZ7" s="1103"/>
      <c r="CA7" s="1103"/>
      <c r="CB7" s="1103"/>
      <c r="CC7" s="1103"/>
      <c r="CD7" s="1103"/>
      <c r="CE7" s="1103"/>
      <c r="CF7" s="1103"/>
      <c r="CG7" s="1104"/>
      <c r="CH7" s="1088">
        <v>20</v>
      </c>
      <c r="CI7" s="1089"/>
      <c r="CJ7" s="1089"/>
      <c r="CK7" s="1089"/>
      <c r="CL7" s="1090"/>
      <c r="CM7" s="1088">
        <v>8</v>
      </c>
      <c r="CN7" s="1089"/>
      <c r="CO7" s="1089"/>
      <c r="CP7" s="1089"/>
      <c r="CQ7" s="1090"/>
      <c r="CR7" s="1088">
        <v>19</v>
      </c>
      <c r="CS7" s="1089"/>
      <c r="CT7" s="1089"/>
      <c r="CU7" s="1089"/>
      <c r="CV7" s="1090"/>
      <c r="CW7" s="1088">
        <v>60</v>
      </c>
      <c r="CX7" s="1089"/>
      <c r="CY7" s="1089"/>
      <c r="CZ7" s="1089"/>
      <c r="DA7" s="1090"/>
      <c r="DB7" s="1088">
        <v>0</v>
      </c>
      <c r="DC7" s="1089"/>
      <c r="DD7" s="1089"/>
      <c r="DE7" s="1089"/>
      <c r="DF7" s="1090"/>
      <c r="DG7" s="1088" t="s">
        <v>512</v>
      </c>
      <c r="DH7" s="1089"/>
      <c r="DI7" s="1089"/>
      <c r="DJ7" s="1089"/>
      <c r="DK7" s="1090"/>
      <c r="DL7" s="1088" t="s">
        <v>512</v>
      </c>
      <c r="DM7" s="1089"/>
      <c r="DN7" s="1089"/>
      <c r="DO7" s="1089"/>
      <c r="DP7" s="1090"/>
      <c r="DQ7" s="1088" t="s">
        <v>512</v>
      </c>
      <c r="DR7" s="1089"/>
      <c r="DS7" s="1089"/>
      <c r="DT7" s="1089"/>
      <c r="DU7" s="1090"/>
      <c r="DV7" s="1102"/>
      <c r="DW7" s="1103"/>
      <c r="DX7" s="1103"/>
      <c r="DY7" s="1103"/>
      <c r="DZ7" s="1117"/>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86">
        <v>326</v>
      </c>
      <c r="R8" s="1036"/>
      <c r="S8" s="1036"/>
      <c r="T8" s="1036"/>
      <c r="U8" s="1087"/>
      <c r="V8" s="1040">
        <v>326</v>
      </c>
      <c r="W8" s="1036"/>
      <c r="X8" s="1036"/>
      <c r="Y8" s="1036"/>
      <c r="Z8" s="1087"/>
      <c r="AA8" s="1040">
        <v>0</v>
      </c>
      <c r="AB8" s="1036"/>
      <c r="AC8" s="1036"/>
      <c r="AD8" s="1036"/>
      <c r="AE8" s="1037"/>
      <c r="AF8" s="1035" t="s">
        <v>395</v>
      </c>
      <c r="AG8" s="1036"/>
      <c r="AH8" s="1036"/>
      <c r="AI8" s="1036"/>
      <c r="AJ8" s="1037"/>
      <c r="AK8" s="1084">
        <v>313</v>
      </c>
      <c r="AL8" s="990"/>
      <c r="AM8" s="990"/>
      <c r="AN8" s="990"/>
      <c r="AO8" s="1080"/>
      <c r="AP8" s="1085">
        <v>373</v>
      </c>
      <c r="AQ8" s="990"/>
      <c r="AR8" s="990"/>
      <c r="AS8" s="990"/>
      <c r="AT8" s="1080"/>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594</v>
      </c>
      <c r="BT8" s="993"/>
      <c r="BU8" s="993"/>
      <c r="BV8" s="993"/>
      <c r="BW8" s="993"/>
      <c r="BX8" s="993"/>
      <c r="BY8" s="993"/>
      <c r="BZ8" s="993"/>
      <c r="CA8" s="993"/>
      <c r="CB8" s="993"/>
      <c r="CC8" s="993"/>
      <c r="CD8" s="993"/>
      <c r="CE8" s="993"/>
      <c r="CF8" s="993"/>
      <c r="CG8" s="1014"/>
      <c r="CH8" s="989">
        <v>74</v>
      </c>
      <c r="CI8" s="990"/>
      <c r="CJ8" s="990"/>
      <c r="CK8" s="990"/>
      <c r="CL8" s="991"/>
      <c r="CM8" s="989">
        <v>665</v>
      </c>
      <c r="CN8" s="990"/>
      <c r="CO8" s="990"/>
      <c r="CP8" s="990"/>
      <c r="CQ8" s="991"/>
      <c r="CR8" s="989">
        <v>10</v>
      </c>
      <c r="CS8" s="990"/>
      <c r="CT8" s="990"/>
      <c r="CU8" s="990"/>
      <c r="CV8" s="991"/>
      <c r="CW8" s="989" t="s">
        <v>512</v>
      </c>
      <c r="CX8" s="990"/>
      <c r="CY8" s="990"/>
      <c r="CZ8" s="990"/>
      <c r="DA8" s="991"/>
      <c r="DB8" s="989">
        <v>508</v>
      </c>
      <c r="DC8" s="990"/>
      <c r="DD8" s="990"/>
      <c r="DE8" s="990"/>
      <c r="DF8" s="991"/>
      <c r="DG8" s="989" t="s">
        <v>512</v>
      </c>
      <c r="DH8" s="990"/>
      <c r="DI8" s="990"/>
      <c r="DJ8" s="990"/>
      <c r="DK8" s="991"/>
      <c r="DL8" s="989" t="s">
        <v>512</v>
      </c>
      <c r="DM8" s="990"/>
      <c r="DN8" s="990"/>
      <c r="DO8" s="990"/>
      <c r="DP8" s="991"/>
      <c r="DQ8" s="989" t="s">
        <v>512</v>
      </c>
      <c r="DR8" s="990"/>
      <c r="DS8" s="990"/>
      <c r="DT8" s="990"/>
      <c r="DU8" s="991"/>
      <c r="DV8" s="992"/>
      <c r="DW8" s="993"/>
      <c r="DX8" s="993"/>
      <c r="DY8" s="993"/>
      <c r="DZ8" s="994"/>
      <c r="EA8" s="234"/>
    </row>
    <row r="9" spans="1:131" s="235" customFormat="1" ht="26.25" customHeight="1" x14ac:dyDescent="0.15">
      <c r="A9" s="238">
        <v>3</v>
      </c>
      <c r="B9" s="1030" t="s">
        <v>396</v>
      </c>
      <c r="C9" s="1031"/>
      <c r="D9" s="1031"/>
      <c r="E9" s="1031"/>
      <c r="F9" s="1031"/>
      <c r="G9" s="1031"/>
      <c r="H9" s="1031"/>
      <c r="I9" s="1031"/>
      <c r="J9" s="1031"/>
      <c r="K9" s="1031"/>
      <c r="L9" s="1031"/>
      <c r="M9" s="1031"/>
      <c r="N9" s="1031"/>
      <c r="O9" s="1031"/>
      <c r="P9" s="1032"/>
      <c r="Q9" s="1086">
        <v>11</v>
      </c>
      <c r="R9" s="1036"/>
      <c r="S9" s="1036"/>
      <c r="T9" s="1036"/>
      <c r="U9" s="1087"/>
      <c r="V9" s="1040">
        <v>9</v>
      </c>
      <c r="W9" s="1036"/>
      <c r="X9" s="1036"/>
      <c r="Y9" s="1036"/>
      <c r="Z9" s="1087"/>
      <c r="AA9" s="1040">
        <v>2</v>
      </c>
      <c r="AB9" s="1036"/>
      <c r="AC9" s="1036"/>
      <c r="AD9" s="1036"/>
      <c r="AE9" s="1037"/>
      <c r="AF9" s="1035">
        <v>2</v>
      </c>
      <c r="AG9" s="1036"/>
      <c r="AH9" s="1036"/>
      <c r="AI9" s="1036"/>
      <c r="AJ9" s="1037"/>
      <c r="AK9" s="1084" t="s">
        <v>512</v>
      </c>
      <c r="AL9" s="990"/>
      <c r="AM9" s="990"/>
      <c r="AN9" s="990"/>
      <c r="AO9" s="1080"/>
      <c r="AP9" s="1085" t="s">
        <v>512</v>
      </c>
      <c r="AQ9" s="990"/>
      <c r="AR9" s="990"/>
      <c r="AS9" s="990"/>
      <c r="AT9" s="1080"/>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24566</v>
      </c>
      <c r="R23" s="1061"/>
      <c r="S23" s="1061"/>
      <c r="T23" s="1061"/>
      <c r="U23" s="1061"/>
      <c r="V23" s="1061">
        <v>23425</v>
      </c>
      <c r="W23" s="1061"/>
      <c r="X23" s="1061"/>
      <c r="Y23" s="1061"/>
      <c r="Z23" s="1061"/>
      <c r="AA23" s="1061">
        <v>1141</v>
      </c>
      <c r="AB23" s="1061"/>
      <c r="AC23" s="1061"/>
      <c r="AD23" s="1061"/>
      <c r="AE23" s="1068"/>
      <c r="AF23" s="1069">
        <v>645</v>
      </c>
      <c r="AG23" s="1061"/>
      <c r="AH23" s="1061"/>
      <c r="AI23" s="1061"/>
      <c r="AJ23" s="1070"/>
      <c r="AK23" s="1071"/>
      <c r="AL23" s="1072"/>
      <c r="AM23" s="1072"/>
      <c r="AN23" s="1072"/>
      <c r="AO23" s="1072"/>
      <c r="AP23" s="1061">
        <v>19384</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3533</v>
      </c>
      <c r="R28" s="1051"/>
      <c r="S28" s="1051"/>
      <c r="T28" s="1051"/>
      <c r="U28" s="1051"/>
      <c r="V28" s="1051">
        <v>3450</v>
      </c>
      <c r="W28" s="1051"/>
      <c r="X28" s="1051"/>
      <c r="Y28" s="1051"/>
      <c r="Z28" s="1051"/>
      <c r="AA28" s="1051">
        <v>83</v>
      </c>
      <c r="AB28" s="1051"/>
      <c r="AC28" s="1051"/>
      <c r="AD28" s="1051"/>
      <c r="AE28" s="1052"/>
      <c r="AF28" s="1053">
        <v>83</v>
      </c>
      <c r="AG28" s="1051"/>
      <c r="AH28" s="1051"/>
      <c r="AI28" s="1051"/>
      <c r="AJ28" s="1054"/>
      <c r="AK28" s="1042">
        <v>360</v>
      </c>
      <c r="AL28" s="1043"/>
      <c r="AM28" s="1043"/>
      <c r="AN28" s="1043"/>
      <c r="AO28" s="1043"/>
      <c r="AP28" s="1043" t="s">
        <v>512</v>
      </c>
      <c r="AQ28" s="1043"/>
      <c r="AR28" s="1043"/>
      <c r="AS28" s="1043"/>
      <c r="AT28" s="1043"/>
      <c r="AU28" s="1043" t="s">
        <v>512</v>
      </c>
      <c r="AV28" s="1043"/>
      <c r="AW28" s="1043"/>
      <c r="AX28" s="1043"/>
      <c r="AY28" s="1043"/>
      <c r="AZ28" s="1044" t="s">
        <v>512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4177</v>
      </c>
      <c r="R29" s="1039"/>
      <c r="S29" s="1039"/>
      <c r="T29" s="1039"/>
      <c r="U29" s="1039"/>
      <c r="V29" s="1039">
        <v>4001</v>
      </c>
      <c r="W29" s="1039"/>
      <c r="X29" s="1039"/>
      <c r="Y29" s="1039"/>
      <c r="Z29" s="1039"/>
      <c r="AA29" s="1039">
        <v>176</v>
      </c>
      <c r="AB29" s="1039"/>
      <c r="AC29" s="1039"/>
      <c r="AD29" s="1039"/>
      <c r="AE29" s="1040"/>
      <c r="AF29" s="1035">
        <v>176</v>
      </c>
      <c r="AG29" s="1036"/>
      <c r="AH29" s="1036"/>
      <c r="AI29" s="1036"/>
      <c r="AJ29" s="1037"/>
      <c r="AK29" s="980">
        <v>719</v>
      </c>
      <c r="AL29" s="971"/>
      <c r="AM29" s="971"/>
      <c r="AN29" s="971"/>
      <c r="AO29" s="971"/>
      <c r="AP29" s="971" t="s">
        <v>512</v>
      </c>
      <c r="AQ29" s="971"/>
      <c r="AR29" s="971"/>
      <c r="AS29" s="971"/>
      <c r="AT29" s="971"/>
      <c r="AU29" s="971" t="s">
        <v>512</v>
      </c>
      <c r="AV29" s="971"/>
      <c r="AW29" s="971"/>
      <c r="AX29" s="971"/>
      <c r="AY29" s="971"/>
      <c r="AZ29" s="1041" t="s">
        <v>512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358</v>
      </c>
      <c r="R30" s="1039"/>
      <c r="S30" s="1039"/>
      <c r="T30" s="1039"/>
      <c r="U30" s="1039"/>
      <c r="V30" s="1039">
        <v>348</v>
      </c>
      <c r="W30" s="1039"/>
      <c r="X30" s="1039"/>
      <c r="Y30" s="1039"/>
      <c r="Z30" s="1039"/>
      <c r="AA30" s="1039">
        <v>10</v>
      </c>
      <c r="AB30" s="1039"/>
      <c r="AC30" s="1039"/>
      <c r="AD30" s="1039"/>
      <c r="AE30" s="1040"/>
      <c r="AF30" s="1035">
        <v>10</v>
      </c>
      <c r="AG30" s="1036"/>
      <c r="AH30" s="1036"/>
      <c r="AI30" s="1036"/>
      <c r="AJ30" s="1037"/>
      <c r="AK30" s="980">
        <v>120</v>
      </c>
      <c r="AL30" s="971"/>
      <c r="AM30" s="971"/>
      <c r="AN30" s="971"/>
      <c r="AO30" s="971"/>
      <c r="AP30" s="971" t="s">
        <v>512</v>
      </c>
      <c r="AQ30" s="971"/>
      <c r="AR30" s="971"/>
      <c r="AS30" s="971"/>
      <c r="AT30" s="971"/>
      <c r="AU30" s="971" t="s">
        <v>512</v>
      </c>
      <c r="AV30" s="971"/>
      <c r="AW30" s="971"/>
      <c r="AX30" s="971"/>
      <c r="AY30" s="971"/>
      <c r="AZ30" s="1041" t="s">
        <v>512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232</v>
      </c>
      <c r="R31" s="1039"/>
      <c r="S31" s="1039"/>
      <c r="T31" s="1039"/>
      <c r="U31" s="1039"/>
      <c r="V31" s="1039">
        <v>232</v>
      </c>
      <c r="W31" s="1039"/>
      <c r="X31" s="1039"/>
      <c r="Y31" s="1039"/>
      <c r="Z31" s="1039"/>
      <c r="AA31" s="1039">
        <v>0</v>
      </c>
      <c r="AB31" s="1039"/>
      <c r="AC31" s="1039"/>
      <c r="AD31" s="1039"/>
      <c r="AE31" s="1040"/>
      <c r="AF31" s="1035" t="s">
        <v>395</v>
      </c>
      <c r="AG31" s="1036"/>
      <c r="AH31" s="1036"/>
      <c r="AI31" s="1036"/>
      <c r="AJ31" s="1037"/>
      <c r="AK31" s="980">
        <v>75</v>
      </c>
      <c r="AL31" s="971"/>
      <c r="AM31" s="971"/>
      <c r="AN31" s="971"/>
      <c r="AO31" s="971"/>
      <c r="AP31" s="971">
        <v>7</v>
      </c>
      <c r="AQ31" s="971"/>
      <c r="AR31" s="971"/>
      <c r="AS31" s="971"/>
      <c r="AT31" s="971"/>
      <c r="AU31" s="971">
        <v>2</v>
      </c>
      <c r="AV31" s="971"/>
      <c r="AW31" s="971"/>
      <c r="AX31" s="971"/>
      <c r="AY31" s="971"/>
      <c r="AZ31" s="1041" t="s">
        <v>512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563</v>
      </c>
      <c r="R32" s="1039"/>
      <c r="S32" s="1039"/>
      <c r="T32" s="1039"/>
      <c r="U32" s="1039"/>
      <c r="V32" s="1039">
        <v>388</v>
      </c>
      <c r="W32" s="1039"/>
      <c r="X32" s="1039"/>
      <c r="Y32" s="1039"/>
      <c r="Z32" s="1039"/>
      <c r="AA32" s="1039">
        <v>175</v>
      </c>
      <c r="AB32" s="1039"/>
      <c r="AC32" s="1039"/>
      <c r="AD32" s="1039"/>
      <c r="AE32" s="1040"/>
      <c r="AF32" s="1035">
        <v>1496</v>
      </c>
      <c r="AG32" s="1036"/>
      <c r="AH32" s="1036"/>
      <c r="AI32" s="1036"/>
      <c r="AJ32" s="1037"/>
      <c r="AK32" s="980">
        <v>29</v>
      </c>
      <c r="AL32" s="971"/>
      <c r="AM32" s="971"/>
      <c r="AN32" s="971"/>
      <c r="AO32" s="971"/>
      <c r="AP32" s="971">
        <v>3</v>
      </c>
      <c r="AQ32" s="971"/>
      <c r="AR32" s="971"/>
      <c r="AS32" s="971"/>
      <c r="AT32" s="971"/>
      <c r="AU32" s="971" t="s">
        <v>512</v>
      </c>
      <c r="AV32" s="971"/>
      <c r="AW32" s="971"/>
      <c r="AX32" s="971"/>
      <c r="AY32" s="971"/>
      <c r="AZ32" s="1041" t="s">
        <v>512</v>
      </c>
      <c r="BA32" s="1041"/>
      <c r="BB32" s="1041"/>
      <c r="BC32" s="1041"/>
      <c r="BD32" s="1041"/>
      <c r="BE32" s="972" t="s">
        <v>580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919</v>
      </c>
      <c r="R33" s="1039"/>
      <c r="S33" s="1039"/>
      <c r="T33" s="1039"/>
      <c r="U33" s="1039"/>
      <c r="V33" s="1039">
        <v>961</v>
      </c>
      <c r="W33" s="1039"/>
      <c r="X33" s="1039"/>
      <c r="Y33" s="1039"/>
      <c r="Z33" s="1039"/>
      <c r="AA33" s="1039">
        <v>-42</v>
      </c>
      <c r="AB33" s="1039"/>
      <c r="AC33" s="1039"/>
      <c r="AD33" s="1039"/>
      <c r="AE33" s="1040"/>
      <c r="AF33" s="1035">
        <v>198</v>
      </c>
      <c r="AG33" s="1036"/>
      <c r="AH33" s="1036"/>
      <c r="AI33" s="1036"/>
      <c r="AJ33" s="1037"/>
      <c r="AK33" s="980">
        <v>548</v>
      </c>
      <c r="AL33" s="971"/>
      <c r="AM33" s="971"/>
      <c r="AN33" s="971"/>
      <c r="AO33" s="971"/>
      <c r="AP33" s="971">
        <v>3551</v>
      </c>
      <c r="AQ33" s="971"/>
      <c r="AR33" s="971"/>
      <c r="AS33" s="971"/>
      <c r="AT33" s="971"/>
      <c r="AU33" s="971">
        <v>2337</v>
      </c>
      <c r="AV33" s="971"/>
      <c r="AW33" s="971"/>
      <c r="AX33" s="971"/>
      <c r="AY33" s="971"/>
      <c r="AZ33" s="1041" t="s">
        <v>512</v>
      </c>
      <c r="BA33" s="1041"/>
      <c r="BB33" s="1041"/>
      <c r="BC33" s="1041"/>
      <c r="BD33" s="1041"/>
      <c r="BE33" s="972" t="s">
        <v>580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1963</v>
      </c>
      <c r="AG63" s="959"/>
      <c r="AH63" s="959"/>
      <c r="AI63" s="959"/>
      <c r="AJ63" s="1022"/>
      <c r="AK63" s="1023"/>
      <c r="AL63" s="963"/>
      <c r="AM63" s="963"/>
      <c r="AN63" s="963"/>
      <c r="AO63" s="963"/>
      <c r="AP63" s="959">
        <v>3561</v>
      </c>
      <c r="AQ63" s="959"/>
      <c r="AR63" s="959"/>
      <c r="AS63" s="959"/>
      <c r="AT63" s="959"/>
      <c r="AU63" s="959">
        <v>2339</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403</v>
      </c>
      <c r="W66" s="1002"/>
      <c r="X66" s="1002"/>
      <c r="Y66" s="1002"/>
      <c r="Z66" s="1003"/>
      <c r="AA66" s="1001" t="s">
        <v>421</v>
      </c>
      <c r="AB66" s="1002"/>
      <c r="AC66" s="1002"/>
      <c r="AD66" s="1002"/>
      <c r="AE66" s="1003"/>
      <c r="AF66" s="1007" t="s">
        <v>405</v>
      </c>
      <c r="AG66" s="1008"/>
      <c r="AH66" s="1008"/>
      <c r="AI66" s="1008"/>
      <c r="AJ66" s="1009"/>
      <c r="AK66" s="1001" t="s">
        <v>406</v>
      </c>
      <c r="AL66" s="996"/>
      <c r="AM66" s="996"/>
      <c r="AN66" s="996"/>
      <c r="AO66" s="997"/>
      <c r="AP66" s="1001" t="s">
        <v>422</v>
      </c>
      <c r="AQ66" s="1002"/>
      <c r="AR66" s="1002"/>
      <c r="AS66" s="1002"/>
      <c r="AT66" s="1003"/>
      <c r="AU66" s="1001" t="s">
        <v>423</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7101</v>
      </c>
      <c r="R68" s="982"/>
      <c r="S68" s="982"/>
      <c r="T68" s="982"/>
      <c r="U68" s="982"/>
      <c r="V68" s="982">
        <v>6737</v>
      </c>
      <c r="W68" s="982"/>
      <c r="X68" s="982"/>
      <c r="Y68" s="982"/>
      <c r="Z68" s="982"/>
      <c r="AA68" s="982">
        <v>364</v>
      </c>
      <c r="AB68" s="982"/>
      <c r="AC68" s="982"/>
      <c r="AD68" s="982"/>
      <c r="AE68" s="982"/>
      <c r="AF68" s="982">
        <v>364</v>
      </c>
      <c r="AG68" s="982"/>
      <c r="AH68" s="982"/>
      <c r="AI68" s="982"/>
      <c r="AJ68" s="982"/>
      <c r="AK68" s="982" t="s">
        <v>512</v>
      </c>
      <c r="AL68" s="982"/>
      <c r="AM68" s="982"/>
      <c r="AN68" s="982"/>
      <c r="AO68" s="982"/>
      <c r="AP68" s="982" t="s">
        <v>512</v>
      </c>
      <c r="AQ68" s="982"/>
      <c r="AR68" s="982"/>
      <c r="AS68" s="982"/>
      <c r="AT68" s="982"/>
      <c r="AU68" s="982" t="s">
        <v>512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7</v>
      </c>
      <c r="R69" s="971"/>
      <c r="S69" s="971"/>
      <c r="T69" s="971"/>
      <c r="U69" s="971"/>
      <c r="V69" s="971">
        <v>6</v>
      </c>
      <c r="W69" s="971"/>
      <c r="X69" s="971"/>
      <c r="Y69" s="971"/>
      <c r="Z69" s="971"/>
      <c r="AA69" s="971">
        <v>1</v>
      </c>
      <c r="AB69" s="971"/>
      <c r="AC69" s="971"/>
      <c r="AD69" s="971"/>
      <c r="AE69" s="971"/>
      <c r="AF69" s="971">
        <v>1</v>
      </c>
      <c r="AG69" s="971"/>
      <c r="AH69" s="971"/>
      <c r="AI69" s="971"/>
      <c r="AJ69" s="971"/>
      <c r="AK69" s="971" t="s">
        <v>512</v>
      </c>
      <c r="AL69" s="971"/>
      <c r="AM69" s="971"/>
      <c r="AN69" s="971"/>
      <c r="AO69" s="971"/>
      <c r="AP69" s="971" t="s">
        <v>512</v>
      </c>
      <c r="AQ69" s="971"/>
      <c r="AR69" s="971"/>
      <c r="AS69" s="971"/>
      <c r="AT69" s="971"/>
      <c r="AU69" s="971" t="s">
        <v>512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2146</v>
      </c>
      <c r="R70" s="971"/>
      <c r="S70" s="971"/>
      <c r="T70" s="971"/>
      <c r="U70" s="971"/>
      <c r="V70" s="971">
        <v>2073</v>
      </c>
      <c r="W70" s="971"/>
      <c r="X70" s="971"/>
      <c r="Y70" s="971"/>
      <c r="Z70" s="971"/>
      <c r="AA70" s="971">
        <v>73</v>
      </c>
      <c r="AB70" s="971"/>
      <c r="AC70" s="971"/>
      <c r="AD70" s="971"/>
      <c r="AE70" s="971"/>
      <c r="AF70" s="971">
        <v>73</v>
      </c>
      <c r="AG70" s="971"/>
      <c r="AH70" s="971"/>
      <c r="AI70" s="971"/>
      <c r="AJ70" s="971"/>
      <c r="AK70" s="971">
        <v>120</v>
      </c>
      <c r="AL70" s="971"/>
      <c r="AM70" s="971"/>
      <c r="AN70" s="971"/>
      <c r="AO70" s="971"/>
      <c r="AP70" s="971">
        <v>1396</v>
      </c>
      <c r="AQ70" s="971"/>
      <c r="AR70" s="971"/>
      <c r="AS70" s="971"/>
      <c r="AT70" s="971"/>
      <c r="AU70" s="971" t="s">
        <v>512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789</v>
      </c>
      <c r="R71" s="971"/>
      <c r="S71" s="971"/>
      <c r="T71" s="971"/>
      <c r="U71" s="971"/>
      <c r="V71" s="971">
        <v>780</v>
      </c>
      <c r="W71" s="971"/>
      <c r="X71" s="971"/>
      <c r="Y71" s="971"/>
      <c r="Z71" s="971"/>
      <c r="AA71" s="971">
        <v>8</v>
      </c>
      <c r="AB71" s="971"/>
      <c r="AC71" s="971"/>
      <c r="AD71" s="971"/>
      <c r="AE71" s="971"/>
      <c r="AF71" s="971">
        <v>8</v>
      </c>
      <c r="AG71" s="971"/>
      <c r="AH71" s="971"/>
      <c r="AI71" s="971"/>
      <c r="AJ71" s="971"/>
      <c r="AK71" s="971">
        <v>33</v>
      </c>
      <c r="AL71" s="971"/>
      <c r="AM71" s="971"/>
      <c r="AN71" s="971"/>
      <c r="AO71" s="971"/>
      <c r="AP71" s="971">
        <v>155</v>
      </c>
      <c r="AQ71" s="971"/>
      <c r="AR71" s="971"/>
      <c r="AS71" s="971"/>
      <c r="AT71" s="971"/>
      <c r="AU71" s="971">
        <v>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818</v>
      </c>
      <c r="R72" s="971"/>
      <c r="S72" s="971"/>
      <c r="T72" s="971"/>
      <c r="U72" s="971"/>
      <c r="V72" s="971">
        <v>803</v>
      </c>
      <c r="W72" s="971"/>
      <c r="X72" s="971"/>
      <c r="Y72" s="971"/>
      <c r="Z72" s="971"/>
      <c r="AA72" s="971">
        <v>16</v>
      </c>
      <c r="AB72" s="971"/>
      <c r="AC72" s="971"/>
      <c r="AD72" s="971"/>
      <c r="AE72" s="971"/>
      <c r="AF72" s="971">
        <v>16</v>
      </c>
      <c r="AG72" s="971"/>
      <c r="AH72" s="971"/>
      <c r="AI72" s="971"/>
      <c r="AJ72" s="971"/>
      <c r="AK72" s="971">
        <v>32</v>
      </c>
      <c r="AL72" s="971"/>
      <c r="AM72" s="971"/>
      <c r="AN72" s="971"/>
      <c r="AO72" s="971"/>
      <c r="AP72" s="971" t="s">
        <v>512</v>
      </c>
      <c r="AQ72" s="971"/>
      <c r="AR72" s="971"/>
      <c r="AS72" s="971"/>
      <c r="AT72" s="971"/>
      <c r="AU72" s="971" t="s">
        <v>512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c r="D73" s="975"/>
      <c r="E73" s="975"/>
      <c r="F73" s="975"/>
      <c r="G73" s="975"/>
      <c r="H73" s="975"/>
      <c r="I73" s="975"/>
      <c r="J73" s="975"/>
      <c r="K73" s="975"/>
      <c r="L73" s="975"/>
      <c r="M73" s="975"/>
      <c r="N73" s="975"/>
      <c r="O73" s="975"/>
      <c r="P73" s="976"/>
      <c r="Q73" s="977">
        <v>4488</v>
      </c>
      <c r="R73" s="971"/>
      <c r="S73" s="971"/>
      <c r="T73" s="971"/>
      <c r="U73" s="971"/>
      <c r="V73" s="971">
        <v>4445</v>
      </c>
      <c r="W73" s="971"/>
      <c r="X73" s="971"/>
      <c r="Y73" s="971"/>
      <c r="Z73" s="971"/>
      <c r="AA73" s="971">
        <v>43</v>
      </c>
      <c r="AB73" s="971"/>
      <c r="AC73" s="971"/>
      <c r="AD73" s="971"/>
      <c r="AE73" s="971"/>
      <c r="AF73" s="971">
        <v>42</v>
      </c>
      <c r="AG73" s="971"/>
      <c r="AH73" s="971"/>
      <c r="AI73" s="971"/>
      <c r="AJ73" s="971"/>
      <c r="AK73" s="971">
        <v>130</v>
      </c>
      <c r="AL73" s="971"/>
      <c r="AM73" s="971"/>
      <c r="AN73" s="971"/>
      <c r="AO73" s="971"/>
      <c r="AP73" s="971">
        <v>2174</v>
      </c>
      <c r="AQ73" s="971"/>
      <c r="AR73" s="971"/>
      <c r="AS73" s="971"/>
      <c r="AT73" s="971"/>
      <c r="AU73" s="971">
        <v>181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587</v>
      </c>
      <c r="C74" s="975"/>
      <c r="D74" s="975"/>
      <c r="E74" s="975"/>
      <c r="F74" s="975"/>
      <c r="G74" s="975"/>
      <c r="H74" s="975"/>
      <c r="I74" s="975"/>
      <c r="J74" s="975"/>
      <c r="K74" s="975"/>
      <c r="L74" s="975"/>
      <c r="M74" s="975"/>
      <c r="N74" s="975"/>
      <c r="O74" s="975"/>
      <c r="P74" s="976"/>
      <c r="Q74" s="977">
        <v>369</v>
      </c>
      <c r="R74" s="971"/>
      <c r="S74" s="971"/>
      <c r="T74" s="971"/>
      <c r="U74" s="971"/>
      <c r="V74" s="971">
        <v>331</v>
      </c>
      <c r="W74" s="971"/>
      <c r="X74" s="971"/>
      <c r="Y74" s="971"/>
      <c r="Z74" s="971"/>
      <c r="AA74" s="971">
        <v>38</v>
      </c>
      <c r="AB74" s="971"/>
      <c r="AC74" s="971"/>
      <c r="AD74" s="971"/>
      <c r="AE74" s="971"/>
      <c r="AF74" s="971">
        <v>38</v>
      </c>
      <c r="AG74" s="971"/>
      <c r="AH74" s="971"/>
      <c r="AI74" s="971"/>
      <c r="AJ74" s="971"/>
      <c r="AK74" s="971">
        <v>44</v>
      </c>
      <c r="AL74" s="971"/>
      <c r="AM74" s="971"/>
      <c r="AN74" s="971"/>
      <c r="AO74" s="971"/>
      <c r="AP74" s="971" t="s">
        <v>512</v>
      </c>
      <c r="AQ74" s="971"/>
      <c r="AR74" s="971"/>
      <c r="AS74" s="971"/>
      <c r="AT74" s="971"/>
      <c r="AU74" s="971" t="s">
        <v>512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588</v>
      </c>
      <c r="C75" s="975"/>
      <c r="D75" s="975"/>
      <c r="E75" s="975"/>
      <c r="F75" s="975"/>
      <c r="G75" s="975"/>
      <c r="H75" s="975"/>
      <c r="I75" s="975"/>
      <c r="J75" s="975"/>
      <c r="K75" s="975"/>
      <c r="L75" s="975"/>
      <c r="M75" s="975"/>
      <c r="N75" s="975"/>
      <c r="O75" s="975"/>
      <c r="P75" s="976"/>
      <c r="Q75" s="978">
        <v>2406</v>
      </c>
      <c r="R75" s="979"/>
      <c r="S75" s="979"/>
      <c r="T75" s="979"/>
      <c r="U75" s="980"/>
      <c r="V75" s="981">
        <v>1838</v>
      </c>
      <c r="W75" s="979"/>
      <c r="X75" s="979"/>
      <c r="Y75" s="979"/>
      <c r="Z75" s="980"/>
      <c r="AA75" s="981">
        <v>568</v>
      </c>
      <c r="AB75" s="979"/>
      <c r="AC75" s="979"/>
      <c r="AD75" s="979"/>
      <c r="AE75" s="980"/>
      <c r="AF75" s="981">
        <v>6151</v>
      </c>
      <c r="AG75" s="979"/>
      <c r="AH75" s="979"/>
      <c r="AI75" s="979"/>
      <c r="AJ75" s="980"/>
      <c r="AK75" s="981" t="s">
        <v>512</v>
      </c>
      <c r="AL75" s="979"/>
      <c r="AM75" s="979"/>
      <c r="AN75" s="979"/>
      <c r="AO75" s="980"/>
      <c r="AP75" s="981">
        <v>2430</v>
      </c>
      <c r="AQ75" s="979"/>
      <c r="AR75" s="979"/>
      <c r="AS75" s="979"/>
      <c r="AT75" s="980"/>
      <c r="AU75" s="981" t="s">
        <v>512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589</v>
      </c>
      <c r="C76" s="975"/>
      <c r="D76" s="975"/>
      <c r="E76" s="975"/>
      <c r="F76" s="975"/>
      <c r="G76" s="975"/>
      <c r="H76" s="975"/>
      <c r="I76" s="975"/>
      <c r="J76" s="975"/>
      <c r="K76" s="975"/>
      <c r="L76" s="975"/>
      <c r="M76" s="975"/>
      <c r="N76" s="975"/>
      <c r="O76" s="975"/>
      <c r="P76" s="976"/>
      <c r="Q76" s="978">
        <v>379</v>
      </c>
      <c r="R76" s="979"/>
      <c r="S76" s="979"/>
      <c r="T76" s="979"/>
      <c r="U76" s="980"/>
      <c r="V76" s="981">
        <v>308</v>
      </c>
      <c r="W76" s="979"/>
      <c r="X76" s="979"/>
      <c r="Y76" s="979"/>
      <c r="Z76" s="980"/>
      <c r="AA76" s="981">
        <v>70</v>
      </c>
      <c r="AB76" s="979"/>
      <c r="AC76" s="979"/>
      <c r="AD76" s="979"/>
      <c r="AE76" s="980"/>
      <c r="AF76" s="981">
        <v>94</v>
      </c>
      <c r="AG76" s="979"/>
      <c r="AH76" s="979"/>
      <c r="AI76" s="979"/>
      <c r="AJ76" s="980"/>
      <c r="AK76" s="981" t="s">
        <v>512</v>
      </c>
      <c r="AL76" s="979"/>
      <c r="AM76" s="979"/>
      <c r="AN76" s="979"/>
      <c r="AO76" s="980"/>
      <c r="AP76" s="981">
        <v>2120</v>
      </c>
      <c r="AQ76" s="979"/>
      <c r="AR76" s="979"/>
      <c r="AS76" s="979"/>
      <c r="AT76" s="980"/>
      <c r="AU76" s="981">
        <v>269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590</v>
      </c>
      <c r="C77" s="975"/>
      <c r="D77" s="975"/>
      <c r="E77" s="975"/>
      <c r="F77" s="975"/>
      <c r="G77" s="975"/>
      <c r="H77" s="975"/>
      <c r="I77" s="975"/>
      <c r="J77" s="975"/>
      <c r="K77" s="975"/>
      <c r="L77" s="975"/>
      <c r="M77" s="975"/>
      <c r="N77" s="975"/>
      <c r="O77" s="975"/>
      <c r="P77" s="976"/>
      <c r="Q77" s="978">
        <v>532</v>
      </c>
      <c r="R77" s="979"/>
      <c r="S77" s="979"/>
      <c r="T77" s="979"/>
      <c r="U77" s="980"/>
      <c r="V77" s="981">
        <v>514</v>
      </c>
      <c r="W77" s="979"/>
      <c r="X77" s="979"/>
      <c r="Y77" s="979"/>
      <c r="Z77" s="980"/>
      <c r="AA77" s="981">
        <v>17</v>
      </c>
      <c r="AB77" s="979"/>
      <c r="AC77" s="979"/>
      <c r="AD77" s="979"/>
      <c r="AE77" s="980"/>
      <c r="AF77" s="981">
        <v>17</v>
      </c>
      <c r="AG77" s="979"/>
      <c r="AH77" s="979"/>
      <c r="AI77" s="979"/>
      <c r="AJ77" s="980"/>
      <c r="AK77" s="981">
        <v>8</v>
      </c>
      <c r="AL77" s="979"/>
      <c r="AM77" s="979"/>
      <c r="AN77" s="979"/>
      <c r="AO77" s="980"/>
      <c r="AP77" s="981" t="s">
        <v>512</v>
      </c>
      <c r="AQ77" s="979"/>
      <c r="AR77" s="979"/>
      <c r="AS77" s="979"/>
      <c r="AT77" s="980"/>
      <c r="AU77" s="981" t="s">
        <v>512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591</v>
      </c>
      <c r="C78" s="975"/>
      <c r="D78" s="975"/>
      <c r="E78" s="975"/>
      <c r="F78" s="975"/>
      <c r="G78" s="975"/>
      <c r="H78" s="975"/>
      <c r="I78" s="975"/>
      <c r="J78" s="975"/>
      <c r="K78" s="975"/>
      <c r="L78" s="975"/>
      <c r="M78" s="975"/>
      <c r="N78" s="975"/>
      <c r="O78" s="975"/>
      <c r="P78" s="976"/>
      <c r="Q78" s="977">
        <v>170790</v>
      </c>
      <c r="R78" s="971"/>
      <c r="S78" s="971"/>
      <c r="T78" s="971"/>
      <c r="U78" s="971"/>
      <c r="V78" s="971">
        <v>165043</v>
      </c>
      <c r="W78" s="971"/>
      <c r="X78" s="971"/>
      <c r="Y78" s="971"/>
      <c r="Z78" s="971"/>
      <c r="AA78" s="971">
        <v>5747</v>
      </c>
      <c r="AB78" s="971"/>
      <c r="AC78" s="971"/>
      <c r="AD78" s="971"/>
      <c r="AE78" s="971"/>
      <c r="AF78" s="971">
        <v>5743</v>
      </c>
      <c r="AG78" s="971"/>
      <c r="AH78" s="971"/>
      <c r="AI78" s="971"/>
      <c r="AJ78" s="971"/>
      <c r="AK78" s="971">
        <v>6172</v>
      </c>
      <c r="AL78" s="971"/>
      <c r="AM78" s="971"/>
      <c r="AN78" s="971"/>
      <c r="AO78" s="971"/>
      <c r="AP78" s="971" t="s">
        <v>512</v>
      </c>
      <c r="AQ78" s="971"/>
      <c r="AR78" s="971"/>
      <c r="AS78" s="971"/>
      <c r="AT78" s="971"/>
      <c r="AU78" s="971" t="s">
        <v>512</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592</v>
      </c>
      <c r="C79" s="975"/>
      <c r="D79" s="975"/>
      <c r="E79" s="975"/>
      <c r="F79" s="975"/>
      <c r="G79" s="975"/>
      <c r="H79" s="975"/>
      <c r="I79" s="975"/>
      <c r="J79" s="975"/>
      <c r="K79" s="975"/>
      <c r="L79" s="975"/>
      <c r="M79" s="975"/>
      <c r="N79" s="975"/>
      <c r="O79" s="975"/>
      <c r="P79" s="976"/>
      <c r="Q79" s="977">
        <v>149</v>
      </c>
      <c r="R79" s="971"/>
      <c r="S79" s="971"/>
      <c r="T79" s="971"/>
      <c r="U79" s="971"/>
      <c r="V79" s="971">
        <v>138</v>
      </c>
      <c r="W79" s="971"/>
      <c r="X79" s="971"/>
      <c r="Y79" s="971"/>
      <c r="Z79" s="971"/>
      <c r="AA79" s="971">
        <v>10</v>
      </c>
      <c r="AB79" s="971"/>
      <c r="AC79" s="971"/>
      <c r="AD79" s="971"/>
      <c r="AE79" s="971"/>
      <c r="AF79" s="971">
        <v>10</v>
      </c>
      <c r="AG79" s="971"/>
      <c r="AH79" s="971"/>
      <c r="AI79" s="971"/>
      <c r="AJ79" s="971"/>
      <c r="AK79" s="971">
        <v>5</v>
      </c>
      <c r="AL79" s="971"/>
      <c r="AM79" s="971"/>
      <c r="AN79" s="971"/>
      <c r="AO79" s="971"/>
      <c r="AP79" s="971" t="s">
        <v>512</v>
      </c>
      <c r="AQ79" s="971"/>
      <c r="AR79" s="971"/>
      <c r="AS79" s="971"/>
      <c r="AT79" s="971"/>
      <c r="AU79" s="971" t="s">
        <v>512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12557</v>
      </c>
      <c r="AG88" s="959"/>
      <c r="AH88" s="959"/>
      <c r="AI88" s="959"/>
      <c r="AJ88" s="959"/>
      <c r="AK88" s="963"/>
      <c r="AL88" s="963"/>
      <c r="AM88" s="963"/>
      <c r="AN88" s="963"/>
      <c r="AO88" s="963"/>
      <c r="AP88" s="959">
        <v>8275</v>
      </c>
      <c r="AQ88" s="959"/>
      <c r="AR88" s="959"/>
      <c r="AS88" s="959"/>
      <c r="AT88" s="959"/>
      <c r="AU88" s="959">
        <v>467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29</v>
      </c>
      <c r="CS102" s="953"/>
      <c r="CT102" s="953"/>
      <c r="CU102" s="953"/>
      <c r="CV102" s="954"/>
      <c r="CW102" s="952">
        <v>60</v>
      </c>
      <c r="CX102" s="953"/>
      <c r="CY102" s="953"/>
      <c r="CZ102" s="953"/>
      <c r="DA102" s="954"/>
      <c r="DB102" s="952">
        <v>438</v>
      </c>
      <c r="DC102" s="953"/>
      <c r="DD102" s="953"/>
      <c r="DE102" s="953"/>
      <c r="DF102" s="954"/>
      <c r="DG102" s="952" t="s">
        <v>512</v>
      </c>
      <c r="DH102" s="953"/>
      <c r="DI102" s="953"/>
      <c r="DJ102" s="953"/>
      <c r="DK102" s="954"/>
      <c r="DL102" s="952" t="s">
        <v>512</v>
      </c>
      <c r="DM102" s="953"/>
      <c r="DN102" s="953"/>
      <c r="DO102" s="953"/>
      <c r="DP102" s="954"/>
      <c r="DQ102" s="952" t="s">
        <v>512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313</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313</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313</v>
      </c>
      <c r="DR109" s="896"/>
      <c r="DS109" s="896"/>
      <c r="DT109" s="896"/>
      <c r="DU109" s="897"/>
      <c r="DV109" s="898" t="s">
        <v>435</v>
      </c>
      <c r="DW109" s="896"/>
      <c r="DX109" s="896"/>
      <c r="DY109" s="896"/>
      <c r="DZ109" s="929"/>
    </row>
    <row r="110" spans="1:131" s="230" customFormat="1" ht="26.25" customHeight="1" x14ac:dyDescent="0.15">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2001235</v>
      </c>
      <c r="AB110" s="889"/>
      <c r="AC110" s="889"/>
      <c r="AD110" s="889"/>
      <c r="AE110" s="890"/>
      <c r="AF110" s="891">
        <v>1913005</v>
      </c>
      <c r="AG110" s="889"/>
      <c r="AH110" s="889"/>
      <c r="AI110" s="889"/>
      <c r="AJ110" s="890"/>
      <c r="AK110" s="891">
        <v>1963658</v>
      </c>
      <c r="AL110" s="889"/>
      <c r="AM110" s="889"/>
      <c r="AN110" s="889"/>
      <c r="AO110" s="890"/>
      <c r="AP110" s="892">
        <v>22.3</v>
      </c>
      <c r="AQ110" s="893"/>
      <c r="AR110" s="893"/>
      <c r="AS110" s="893"/>
      <c r="AT110" s="894"/>
      <c r="AU110" s="930" t="s">
        <v>75</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15763373</v>
      </c>
      <c r="BR110" s="842"/>
      <c r="BS110" s="842"/>
      <c r="BT110" s="842"/>
      <c r="BU110" s="842"/>
      <c r="BV110" s="842">
        <v>15862030</v>
      </c>
      <c r="BW110" s="842"/>
      <c r="BX110" s="842"/>
      <c r="BY110" s="842"/>
      <c r="BZ110" s="842"/>
      <c r="CA110" s="842">
        <v>19384484</v>
      </c>
      <c r="CB110" s="842"/>
      <c r="CC110" s="842"/>
      <c r="CD110" s="842"/>
      <c r="CE110" s="842"/>
      <c r="CF110" s="866">
        <v>220.2</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441</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7" t="s">
        <v>443</v>
      </c>
      <c r="BA111" s="752"/>
      <c r="BB111" s="752"/>
      <c r="BC111" s="752"/>
      <c r="BD111" s="752"/>
      <c r="BE111" s="752"/>
      <c r="BF111" s="752"/>
      <c r="BG111" s="752"/>
      <c r="BH111" s="752"/>
      <c r="BI111" s="752"/>
      <c r="BJ111" s="752"/>
      <c r="BK111" s="752"/>
      <c r="BL111" s="752"/>
      <c r="BM111" s="752"/>
      <c r="BN111" s="752"/>
      <c r="BO111" s="752"/>
      <c r="BP111" s="753"/>
      <c r="BQ111" s="789" t="s">
        <v>441</v>
      </c>
      <c r="BR111" s="790"/>
      <c r="BS111" s="790"/>
      <c r="BT111" s="790"/>
      <c r="BU111" s="790"/>
      <c r="BV111" s="790">
        <v>88885</v>
      </c>
      <c r="BW111" s="790"/>
      <c r="BX111" s="790"/>
      <c r="BY111" s="790"/>
      <c r="BZ111" s="790"/>
      <c r="CA111" s="790">
        <v>85627</v>
      </c>
      <c r="CB111" s="790"/>
      <c r="CC111" s="790"/>
      <c r="CD111" s="790"/>
      <c r="CE111" s="790"/>
      <c r="CF111" s="875">
        <v>1</v>
      </c>
      <c r="CG111" s="876"/>
      <c r="CH111" s="876"/>
      <c r="CI111" s="876"/>
      <c r="CJ111" s="876"/>
      <c r="CK111" s="927"/>
      <c r="CL111" s="821"/>
      <c r="CM111" s="817"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441</v>
      </c>
      <c r="DH111" s="790"/>
      <c r="DI111" s="790"/>
      <c r="DJ111" s="790"/>
      <c r="DK111" s="790"/>
      <c r="DL111" s="790" t="s">
        <v>441</v>
      </c>
      <c r="DM111" s="790"/>
      <c r="DN111" s="790"/>
      <c r="DO111" s="790"/>
      <c r="DP111" s="790"/>
      <c r="DQ111" s="790" t="s">
        <v>441</v>
      </c>
      <c r="DR111" s="790"/>
      <c r="DS111" s="790"/>
      <c r="DT111" s="790"/>
      <c r="DU111" s="790"/>
      <c r="DV111" s="796" t="s">
        <v>441</v>
      </c>
      <c r="DW111" s="796"/>
      <c r="DX111" s="796"/>
      <c r="DY111" s="796"/>
      <c r="DZ111" s="797"/>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395</v>
      </c>
      <c r="AG112" s="780"/>
      <c r="AH112" s="780"/>
      <c r="AI112" s="780"/>
      <c r="AJ112" s="781"/>
      <c r="AK112" s="782" t="s">
        <v>395</v>
      </c>
      <c r="AL112" s="780"/>
      <c r="AM112" s="780"/>
      <c r="AN112" s="780"/>
      <c r="AO112" s="781"/>
      <c r="AP112" s="824" t="s">
        <v>131</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2829181</v>
      </c>
      <c r="BR112" s="790"/>
      <c r="BS112" s="790"/>
      <c r="BT112" s="790"/>
      <c r="BU112" s="790"/>
      <c r="BV112" s="790">
        <v>2607768</v>
      </c>
      <c r="BW112" s="790"/>
      <c r="BX112" s="790"/>
      <c r="BY112" s="790"/>
      <c r="BZ112" s="790"/>
      <c r="CA112" s="790">
        <v>2338050</v>
      </c>
      <c r="CB112" s="790"/>
      <c r="CC112" s="790"/>
      <c r="CD112" s="790"/>
      <c r="CE112" s="790"/>
      <c r="CF112" s="875">
        <v>26.6</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395</v>
      </c>
      <c r="DH112" s="790"/>
      <c r="DI112" s="790"/>
      <c r="DJ112" s="790"/>
      <c r="DK112" s="790"/>
      <c r="DL112" s="790">
        <v>88885</v>
      </c>
      <c r="DM112" s="790"/>
      <c r="DN112" s="790"/>
      <c r="DO112" s="790"/>
      <c r="DP112" s="790"/>
      <c r="DQ112" s="790">
        <v>85627</v>
      </c>
      <c r="DR112" s="790"/>
      <c r="DS112" s="790"/>
      <c r="DT112" s="790"/>
      <c r="DU112" s="790"/>
      <c r="DV112" s="796">
        <v>1</v>
      </c>
      <c r="DW112" s="796"/>
      <c r="DX112" s="796"/>
      <c r="DY112" s="796"/>
      <c r="DZ112" s="797"/>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403936</v>
      </c>
      <c r="AB113" s="919"/>
      <c r="AC113" s="919"/>
      <c r="AD113" s="919"/>
      <c r="AE113" s="920"/>
      <c r="AF113" s="921">
        <v>500277</v>
      </c>
      <c r="AG113" s="919"/>
      <c r="AH113" s="919"/>
      <c r="AI113" s="919"/>
      <c r="AJ113" s="920"/>
      <c r="AK113" s="921">
        <v>441885</v>
      </c>
      <c r="AL113" s="919"/>
      <c r="AM113" s="919"/>
      <c r="AN113" s="919"/>
      <c r="AO113" s="920"/>
      <c r="AP113" s="922">
        <v>5</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627918</v>
      </c>
      <c r="BR113" s="790"/>
      <c r="BS113" s="790"/>
      <c r="BT113" s="790"/>
      <c r="BU113" s="790"/>
      <c r="BV113" s="790">
        <v>563511</v>
      </c>
      <c r="BW113" s="790"/>
      <c r="BX113" s="790"/>
      <c r="BY113" s="790"/>
      <c r="BZ113" s="790"/>
      <c r="CA113" s="790">
        <v>467541</v>
      </c>
      <c r="CB113" s="790"/>
      <c r="CC113" s="790"/>
      <c r="CD113" s="790"/>
      <c r="CE113" s="790"/>
      <c r="CF113" s="875">
        <v>5.3</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395</v>
      </c>
      <c r="DR113" s="780"/>
      <c r="DS113" s="780"/>
      <c r="DT113" s="780"/>
      <c r="DU113" s="781"/>
      <c r="DV113" s="824" t="s">
        <v>131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103968</v>
      </c>
      <c r="AB114" s="780"/>
      <c r="AC114" s="780"/>
      <c r="AD114" s="780"/>
      <c r="AE114" s="781"/>
      <c r="AF114" s="782">
        <v>103206</v>
      </c>
      <c r="AG114" s="780"/>
      <c r="AH114" s="780"/>
      <c r="AI114" s="780"/>
      <c r="AJ114" s="781"/>
      <c r="AK114" s="782">
        <v>99443</v>
      </c>
      <c r="AL114" s="780"/>
      <c r="AM114" s="780"/>
      <c r="AN114" s="780"/>
      <c r="AO114" s="781"/>
      <c r="AP114" s="824">
        <v>1.1000000000000001</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2068461</v>
      </c>
      <c r="BR114" s="790"/>
      <c r="BS114" s="790"/>
      <c r="BT114" s="790"/>
      <c r="BU114" s="790"/>
      <c r="BV114" s="790">
        <v>1991972</v>
      </c>
      <c r="BW114" s="790"/>
      <c r="BX114" s="790"/>
      <c r="BY114" s="790"/>
      <c r="BZ114" s="790"/>
      <c r="CA114" s="790">
        <v>1930734</v>
      </c>
      <c r="CB114" s="790"/>
      <c r="CC114" s="790"/>
      <c r="CD114" s="790"/>
      <c r="CE114" s="790"/>
      <c r="CF114" s="875">
        <v>21.9</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395</v>
      </c>
      <c r="DM114" s="780"/>
      <c r="DN114" s="780"/>
      <c r="DO114" s="780"/>
      <c r="DP114" s="781"/>
      <c r="DQ114" s="782" t="s">
        <v>395</v>
      </c>
      <c r="DR114" s="780"/>
      <c r="DS114" s="780"/>
      <c r="DT114" s="780"/>
      <c r="DU114" s="781"/>
      <c r="DV114" s="824" t="s">
        <v>395</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2753</v>
      </c>
      <c r="AB115" s="919"/>
      <c r="AC115" s="919"/>
      <c r="AD115" s="919"/>
      <c r="AE115" s="920"/>
      <c r="AF115" s="921">
        <v>22</v>
      </c>
      <c r="AG115" s="919"/>
      <c r="AH115" s="919"/>
      <c r="AI115" s="919"/>
      <c r="AJ115" s="920"/>
      <c r="AK115" s="921">
        <v>81</v>
      </c>
      <c r="AL115" s="919"/>
      <c r="AM115" s="919"/>
      <c r="AN115" s="919"/>
      <c r="AO115" s="920"/>
      <c r="AP115" s="922">
        <v>0</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395</v>
      </c>
      <c r="BR115" s="790"/>
      <c r="BS115" s="790"/>
      <c r="BT115" s="790"/>
      <c r="BU115" s="790"/>
      <c r="BV115" s="790" t="s">
        <v>131</v>
      </c>
      <c r="BW115" s="790"/>
      <c r="BX115" s="790"/>
      <c r="BY115" s="790"/>
      <c r="BZ115" s="790"/>
      <c r="CA115" s="790" t="s">
        <v>395</v>
      </c>
      <c r="CB115" s="790"/>
      <c r="CC115" s="790"/>
      <c r="CD115" s="790"/>
      <c r="CE115" s="790"/>
      <c r="CF115" s="875" t="s">
        <v>395</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395</v>
      </c>
      <c r="DH115" s="780"/>
      <c r="DI115" s="780"/>
      <c r="DJ115" s="780"/>
      <c r="DK115" s="781"/>
      <c r="DL115" s="782" t="s">
        <v>131</v>
      </c>
      <c r="DM115" s="780"/>
      <c r="DN115" s="780"/>
      <c r="DO115" s="780"/>
      <c r="DP115" s="781"/>
      <c r="DQ115" s="782" t="s">
        <v>131</v>
      </c>
      <c r="DR115" s="780"/>
      <c r="DS115" s="780"/>
      <c r="DT115" s="780"/>
      <c r="DU115" s="781"/>
      <c r="DV115" s="824" t="s">
        <v>395</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395</v>
      </c>
      <c r="AB116" s="780"/>
      <c r="AC116" s="780"/>
      <c r="AD116" s="780"/>
      <c r="AE116" s="781"/>
      <c r="AF116" s="782" t="s">
        <v>395</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789" t="s">
        <v>395</v>
      </c>
      <c r="BR116" s="790"/>
      <c r="BS116" s="790"/>
      <c r="BT116" s="790"/>
      <c r="BU116" s="790"/>
      <c r="BV116" s="790" t="s">
        <v>131</v>
      </c>
      <c r="BW116" s="790"/>
      <c r="BX116" s="790"/>
      <c r="BY116" s="790"/>
      <c r="BZ116" s="790"/>
      <c r="CA116" s="790" t="s">
        <v>395</v>
      </c>
      <c r="CB116" s="790"/>
      <c r="CC116" s="790"/>
      <c r="CD116" s="790"/>
      <c r="CE116" s="790"/>
      <c r="CF116" s="875" t="s">
        <v>131</v>
      </c>
      <c r="CG116" s="876"/>
      <c r="CH116" s="876"/>
      <c r="CI116" s="876"/>
      <c r="CJ116" s="876"/>
      <c r="CK116" s="927"/>
      <c r="CL116" s="821"/>
      <c r="CM116" s="817"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395</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2511892</v>
      </c>
      <c r="AB117" s="903"/>
      <c r="AC117" s="903"/>
      <c r="AD117" s="903"/>
      <c r="AE117" s="904"/>
      <c r="AF117" s="905">
        <v>2516510</v>
      </c>
      <c r="AG117" s="903"/>
      <c r="AH117" s="903"/>
      <c r="AI117" s="903"/>
      <c r="AJ117" s="904"/>
      <c r="AK117" s="905">
        <v>2505067</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789" t="s">
        <v>131</v>
      </c>
      <c r="BR117" s="790"/>
      <c r="BS117" s="790"/>
      <c r="BT117" s="790"/>
      <c r="BU117" s="790"/>
      <c r="BV117" s="790" t="s">
        <v>395</v>
      </c>
      <c r="BW117" s="790"/>
      <c r="BX117" s="790"/>
      <c r="BY117" s="790"/>
      <c r="BZ117" s="790"/>
      <c r="CA117" s="790" t="s">
        <v>395</v>
      </c>
      <c r="CB117" s="790"/>
      <c r="CC117" s="790"/>
      <c r="CD117" s="790"/>
      <c r="CE117" s="790"/>
      <c r="CF117" s="875" t="s">
        <v>395</v>
      </c>
      <c r="CG117" s="876"/>
      <c r="CH117" s="876"/>
      <c r="CI117" s="876"/>
      <c r="CJ117" s="876"/>
      <c r="CK117" s="927"/>
      <c r="CL117" s="821"/>
      <c r="CM117" s="817"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395</v>
      </c>
      <c r="DM117" s="780"/>
      <c r="DN117" s="780"/>
      <c r="DO117" s="780"/>
      <c r="DP117" s="781"/>
      <c r="DQ117" s="782" t="s">
        <v>395</v>
      </c>
      <c r="DR117" s="780"/>
      <c r="DS117" s="780"/>
      <c r="DT117" s="780"/>
      <c r="DU117" s="781"/>
      <c r="DV117" s="824" t="s">
        <v>395</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313</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395</v>
      </c>
      <c r="CB118" s="845"/>
      <c r="CC118" s="845"/>
      <c r="CD118" s="845"/>
      <c r="CE118" s="845"/>
      <c r="CF118" s="875" t="s">
        <v>131</v>
      </c>
      <c r="CG118" s="876"/>
      <c r="CH118" s="876"/>
      <c r="CI118" s="876"/>
      <c r="CJ118" s="876"/>
      <c r="CK118" s="927"/>
      <c r="CL118" s="821"/>
      <c r="CM118" s="817"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131</v>
      </c>
      <c r="DM118" s="780"/>
      <c r="DN118" s="780"/>
      <c r="DO118" s="780"/>
      <c r="DP118" s="781"/>
      <c r="DQ118" s="782" t="s">
        <v>131</v>
      </c>
      <c r="DR118" s="780"/>
      <c r="DS118" s="780"/>
      <c r="DT118" s="780"/>
      <c r="DU118" s="781"/>
      <c r="DV118" s="824" t="s">
        <v>395</v>
      </c>
      <c r="DW118" s="825"/>
      <c r="DX118" s="825"/>
      <c r="DY118" s="825"/>
      <c r="DZ118" s="826"/>
    </row>
    <row r="119" spans="1:130" s="230" customFormat="1" ht="26.25" customHeight="1" x14ac:dyDescent="0.15">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395</v>
      </c>
      <c r="AB119" s="889"/>
      <c r="AC119" s="889"/>
      <c r="AD119" s="889"/>
      <c r="AE119" s="890"/>
      <c r="AF119" s="891" t="s">
        <v>395</v>
      </c>
      <c r="AG119" s="889"/>
      <c r="AH119" s="889"/>
      <c r="AI119" s="889"/>
      <c r="AJ119" s="890"/>
      <c r="AK119" s="891" t="s">
        <v>395</v>
      </c>
      <c r="AL119" s="889"/>
      <c r="AM119" s="889"/>
      <c r="AN119" s="889"/>
      <c r="AO119" s="890"/>
      <c r="AP119" s="892" t="s">
        <v>131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466</v>
      </c>
      <c r="BP119" s="878"/>
      <c r="BQ119" s="879">
        <v>21288933</v>
      </c>
      <c r="BR119" s="845"/>
      <c r="BS119" s="845"/>
      <c r="BT119" s="845"/>
      <c r="BU119" s="845"/>
      <c r="BV119" s="845">
        <v>21114166</v>
      </c>
      <c r="BW119" s="845"/>
      <c r="BX119" s="845"/>
      <c r="BY119" s="845"/>
      <c r="BZ119" s="845"/>
      <c r="CA119" s="845">
        <v>24206436</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131</v>
      </c>
      <c r="DM119" s="764"/>
      <c r="DN119" s="764"/>
      <c r="DO119" s="764"/>
      <c r="DP119" s="765"/>
      <c r="DQ119" s="766" t="s">
        <v>395</v>
      </c>
      <c r="DR119" s="764"/>
      <c r="DS119" s="764"/>
      <c r="DT119" s="764"/>
      <c r="DU119" s="765"/>
      <c r="DV119" s="848" t="s">
        <v>131</v>
      </c>
      <c r="DW119" s="849"/>
      <c r="DX119" s="849"/>
      <c r="DY119" s="849"/>
      <c r="DZ119" s="850"/>
    </row>
    <row r="120" spans="1:130" s="230" customFormat="1" ht="26.25" customHeight="1" x14ac:dyDescent="0.15">
      <c r="A120" s="820"/>
      <c r="B120" s="821"/>
      <c r="C120" s="817"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395</v>
      </c>
      <c r="AG120" s="780"/>
      <c r="AH120" s="780"/>
      <c r="AI120" s="780"/>
      <c r="AJ120" s="781"/>
      <c r="AK120" s="782" t="s">
        <v>395</v>
      </c>
      <c r="AL120" s="780"/>
      <c r="AM120" s="780"/>
      <c r="AN120" s="780"/>
      <c r="AO120" s="781"/>
      <c r="AP120" s="824" t="s">
        <v>131</v>
      </c>
      <c r="AQ120" s="825"/>
      <c r="AR120" s="825"/>
      <c r="AS120" s="825"/>
      <c r="AT120" s="826"/>
      <c r="AU120" s="880" t="s">
        <v>468</v>
      </c>
      <c r="AV120" s="881"/>
      <c r="AW120" s="881"/>
      <c r="AX120" s="881"/>
      <c r="AY120" s="882"/>
      <c r="AZ120" s="860" t="s">
        <v>469</v>
      </c>
      <c r="BA120" s="810"/>
      <c r="BB120" s="810"/>
      <c r="BC120" s="810"/>
      <c r="BD120" s="810"/>
      <c r="BE120" s="810"/>
      <c r="BF120" s="810"/>
      <c r="BG120" s="810"/>
      <c r="BH120" s="810"/>
      <c r="BI120" s="810"/>
      <c r="BJ120" s="810"/>
      <c r="BK120" s="810"/>
      <c r="BL120" s="810"/>
      <c r="BM120" s="810"/>
      <c r="BN120" s="810"/>
      <c r="BO120" s="810"/>
      <c r="BP120" s="811"/>
      <c r="BQ120" s="861">
        <v>8618370</v>
      </c>
      <c r="BR120" s="842"/>
      <c r="BS120" s="842"/>
      <c r="BT120" s="842"/>
      <c r="BU120" s="842"/>
      <c r="BV120" s="842">
        <v>9743405</v>
      </c>
      <c r="BW120" s="842"/>
      <c r="BX120" s="842"/>
      <c r="BY120" s="842"/>
      <c r="BZ120" s="842"/>
      <c r="CA120" s="842">
        <v>10020766</v>
      </c>
      <c r="CB120" s="842"/>
      <c r="CC120" s="842"/>
      <c r="CD120" s="842"/>
      <c r="CE120" s="842"/>
      <c r="CF120" s="866">
        <v>113.8</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2824202</v>
      </c>
      <c r="DH120" s="842"/>
      <c r="DI120" s="842"/>
      <c r="DJ120" s="842"/>
      <c r="DK120" s="842"/>
      <c r="DL120" s="842">
        <v>2603075</v>
      </c>
      <c r="DM120" s="842"/>
      <c r="DN120" s="842"/>
      <c r="DO120" s="842"/>
      <c r="DP120" s="842"/>
      <c r="DQ120" s="842">
        <v>2336513</v>
      </c>
      <c r="DR120" s="842"/>
      <c r="DS120" s="842"/>
      <c r="DT120" s="842"/>
      <c r="DU120" s="842"/>
      <c r="DV120" s="843">
        <v>26.5</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2689</v>
      </c>
      <c r="AB121" s="780"/>
      <c r="AC121" s="780"/>
      <c r="AD121" s="780"/>
      <c r="AE121" s="781"/>
      <c r="AF121" s="782" t="s">
        <v>131</v>
      </c>
      <c r="AG121" s="780"/>
      <c r="AH121" s="780"/>
      <c r="AI121" s="780"/>
      <c r="AJ121" s="781"/>
      <c r="AK121" s="782" t="s">
        <v>395</v>
      </c>
      <c r="AL121" s="780"/>
      <c r="AM121" s="780"/>
      <c r="AN121" s="780"/>
      <c r="AO121" s="781"/>
      <c r="AP121" s="824" t="s">
        <v>131</v>
      </c>
      <c r="AQ121" s="825"/>
      <c r="AR121" s="825"/>
      <c r="AS121" s="825"/>
      <c r="AT121" s="826"/>
      <c r="AU121" s="883"/>
      <c r="AV121" s="884"/>
      <c r="AW121" s="884"/>
      <c r="AX121" s="884"/>
      <c r="AY121" s="885"/>
      <c r="AZ121" s="817" t="s">
        <v>473</v>
      </c>
      <c r="BA121" s="752"/>
      <c r="BB121" s="752"/>
      <c r="BC121" s="752"/>
      <c r="BD121" s="752"/>
      <c r="BE121" s="752"/>
      <c r="BF121" s="752"/>
      <c r="BG121" s="752"/>
      <c r="BH121" s="752"/>
      <c r="BI121" s="752"/>
      <c r="BJ121" s="752"/>
      <c r="BK121" s="752"/>
      <c r="BL121" s="752"/>
      <c r="BM121" s="752"/>
      <c r="BN121" s="752"/>
      <c r="BO121" s="752"/>
      <c r="BP121" s="753"/>
      <c r="BQ121" s="789">
        <v>647723</v>
      </c>
      <c r="BR121" s="790"/>
      <c r="BS121" s="790"/>
      <c r="BT121" s="790"/>
      <c r="BU121" s="790"/>
      <c r="BV121" s="790">
        <v>577653</v>
      </c>
      <c r="BW121" s="790"/>
      <c r="BX121" s="790"/>
      <c r="BY121" s="790"/>
      <c r="BZ121" s="790"/>
      <c r="CA121" s="790">
        <v>507583</v>
      </c>
      <c r="CB121" s="790"/>
      <c r="CC121" s="790"/>
      <c r="CD121" s="790"/>
      <c r="CE121" s="790"/>
      <c r="CF121" s="875">
        <v>5.8</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789">
        <v>31</v>
      </c>
      <c r="DH121" s="790"/>
      <c r="DI121" s="790"/>
      <c r="DJ121" s="790"/>
      <c r="DK121" s="790"/>
      <c r="DL121" s="790" t="s">
        <v>395</v>
      </c>
      <c r="DM121" s="790"/>
      <c r="DN121" s="790"/>
      <c r="DO121" s="790"/>
      <c r="DP121" s="790"/>
      <c r="DQ121" s="790" t="s">
        <v>131</v>
      </c>
      <c r="DR121" s="790"/>
      <c r="DS121" s="790"/>
      <c r="DT121" s="790"/>
      <c r="DU121" s="790"/>
      <c r="DV121" s="796" t="s">
        <v>131</v>
      </c>
      <c r="DW121" s="796"/>
      <c r="DX121" s="796"/>
      <c r="DY121" s="796"/>
      <c r="DZ121" s="797"/>
    </row>
    <row r="122" spans="1:130" s="230" customFormat="1" ht="26.25" customHeight="1" x14ac:dyDescent="0.15">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395</v>
      </c>
      <c r="AB122" s="780"/>
      <c r="AC122" s="780"/>
      <c r="AD122" s="780"/>
      <c r="AE122" s="781"/>
      <c r="AF122" s="782" t="s">
        <v>131</v>
      </c>
      <c r="AG122" s="780"/>
      <c r="AH122" s="780"/>
      <c r="AI122" s="780"/>
      <c r="AJ122" s="781"/>
      <c r="AK122" s="782" t="s">
        <v>131</v>
      </c>
      <c r="AL122" s="780"/>
      <c r="AM122" s="780"/>
      <c r="AN122" s="780"/>
      <c r="AO122" s="781"/>
      <c r="AP122" s="824" t="s">
        <v>395</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18639914</v>
      </c>
      <c r="BR122" s="845"/>
      <c r="BS122" s="845"/>
      <c r="BT122" s="845"/>
      <c r="BU122" s="845"/>
      <c r="BV122" s="845">
        <v>18918959</v>
      </c>
      <c r="BW122" s="845"/>
      <c r="BX122" s="845"/>
      <c r="BY122" s="845"/>
      <c r="BZ122" s="845"/>
      <c r="CA122" s="845">
        <v>19629732</v>
      </c>
      <c r="CB122" s="845"/>
      <c r="CC122" s="845"/>
      <c r="CD122" s="845"/>
      <c r="CE122" s="845"/>
      <c r="CF122" s="846">
        <v>223</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30" customFormat="1" ht="26.25" customHeight="1" x14ac:dyDescent="0.15">
      <c r="A123" s="820"/>
      <c r="B123" s="821"/>
      <c r="C123" s="817"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395</v>
      </c>
      <c r="AB123" s="780"/>
      <c r="AC123" s="780"/>
      <c r="AD123" s="780"/>
      <c r="AE123" s="781"/>
      <c r="AF123" s="782" t="s">
        <v>131</v>
      </c>
      <c r="AG123" s="780"/>
      <c r="AH123" s="780"/>
      <c r="AI123" s="780"/>
      <c r="AJ123" s="781"/>
      <c r="AK123" s="782" t="s">
        <v>395</v>
      </c>
      <c r="AL123" s="780"/>
      <c r="AM123" s="780"/>
      <c r="AN123" s="780"/>
      <c r="AO123" s="781"/>
      <c r="AP123" s="824" t="s">
        <v>131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27906007</v>
      </c>
      <c r="BR123" s="833"/>
      <c r="BS123" s="833"/>
      <c r="BT123" s="833"/>
      <c r="BU123" s="833"/>
      <c r="BV123" s="833">
        <v>29240017</v>
      </c>
      <c r="BW123" s="833"/>
      <c r="BX123" s="833"/>
      <c r="BY123" s="833"/>
      <c r="BZ123" s="833"/>
      <c r="CA123" s="833">
        <v>30158081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131</v>
      </c>
      <c r="AG124" s="780"/>
      <c r="AH124" s="780"/>
      <c r="AI124" s="780"/>
      <c r="AJ124" s="781"/>
      <c r="AK124" s="782" t="s">
        <v>395</v>
      </c>
      <c r="AL124" s="780"/>
      <c r="AM124" s="780"/>
      <c r="AN124" s="780"/>
      <c r="AO124" s="781"/>
      <c r="AP124" s="824" t="s">
        <v>131</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395</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v>4948</v>
      </c>
      <c r="DH124" s="764"/>
      <c r="DI124" s="764"/>
      <c r="DJ124" s="764"/>
      <c r="DK124" s="765"/>
      <c r="DL124" s="766">
        <v>4693</v>
      </c>
      <c r="DM124" s="764"/>
      <c r="DN124" s="764"/>
      <c r="DO124" s="764"/>
      <c r="DP124" s="765"/>
      <c r="DQ124" s="766" t="s">
        <v>395</v>
      </c>
      <c r="DR124" s="764"/>
      <c r="DS124" s="764"/>
      <c r="DT124" s="764"/>
      <c r="DU124" s="765"/>
      <c r="DV124" s="848" t="s">
        <v>131</v>
      </c>
      <c r="DW124" s="849"/>
      <c r="DX124" s="849"/>
      <c r="DY124" s="849"/>
      <c r="DZ124" s="850"/>
    </row>
    <row r="125" spans="1:130" s="230" customFormat="1" ht="26.25" customHeight="1" x14ac:dyDescent="0.15">
      <c r="A125" s="820"/>
      <c r="B125" s="821"/>
      <c r="C125" s="817"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395</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10"/>
      <c r="CR125" s="810"/>
      <c r="CS125" s="810"/>
      <c r="CT125" s="810"/>
      <c r="CU125" s="810"/>
      <c r="CV125" s="810"/>
      <c r="CW125" s="810"/>
      <c r="CX125" s="810"/>
      <c r="CY125" s="810"/>
      <c r="CZ125" s="810"/>
      <c r="DA125" s="810"/>
      <c r="DB125" s="810"/>
      <c r="DC125" s="810"/>
      <c r="DD125" s="810"/>
      <c r="DE125" s="810"/>
      <c r="DF125" s="811"/>
      <c r="DG125" s="861" t="s">
        <v>131</v>
      </c>
      <c r="DH125" s="842"/>
      <c r="DI125" s="842"/>
      <c r="DJ125" s="842"/>
      <c r="DK125" s="842"/>
      <c r="DL125" s="842" t="s">
        <v>131</v>
      </c>
      <c r="DM125" s="842"/>
      <c r="DN125" s="842"/>
      <c r="DO125" s="842"/>
      <c r="DP125" s="842"/>
      <c r="DQ125" s="842" t="s">
        <v>131</v>
      </c>
      <c r="DR125" s="842"/>
      <c r="DS125" s="842"/>
      <c r="DT125" s="842"/>
      <c r="DU125" s="842"/>
      <c r="DV125" s="843" t="s">
        <v>395</v>
      </c>
      <c r="DW125" s="843"/>
      <c r="DX125" s="843"/>
      <c r="DY125" s="843"/>
      <c r="DZ125" s="844"/>
    </row>
    <row r="126" spans="1:130" s="230" customFormat="1" ht="26.25" customHeight="1" thickBot="1" x14ac:dyDescent="0.2">
      <c r="A126" s="820"/>
      <c r="B126" s="821"/>
      <c r="C126" s="817"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395</v>
      </c>
      <c r="AG126" s="780"/>
      <c r="AH126" s="780"/>
      <c r="AI126" s="780"/>
      <c r="AJ126" s="781"/>
      <c r="AK126" s="782" t="s">
        <v>395</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480</v>
      </c>
      <c r="CQ126" s="752"/>
      <c r="CR126" s="752"/>
      <c r="CS126" s="752"/>
      <c r="CT126" s="752"/>
      <c r="CU126" s="752"/>
      <c r="CV126" s="752"/>
      <c r="CW126" s="752"/>
      <c r="CX126" s="752"/>
      <c r="CY126" s="752"/>
      <c r="CZ126" s="752"/>
      <c r="DA126" s="752"/>
      <c r="DB126" s="752"/>
      <c r="DC126" s="752"/>
      <c r="DD126" s="752"/>
      <c r="DE126" s="752"/>
      <c r="DF126" s="753"/>
      <c r="DG126" s="789" t="s">
        <v>131</v>
      </c>
      <c r="DH126" s="790"/>
      <c r="DI126" s="790"/>
      <c r="DJ126" s="790"/>
      <c r="DK126" s="790"/>
      <c r="DL126" s="790" t="s">
        <v>131</v>
      </c>
      <c r="DM126" s="790"/>
      <c r="DN126" s="790"/>
      <c r="DO126" s="790"/>
      <c r="DP126" s="790"/>
      <c r="DQ126" s="790" t="s">
        <v>131</v>
      </c>
      <c r="DR126" s="790"/>
      <c r="DS126" s="790"/>
      <c r="DT126" s="790"/>
      <c r="DU126" s="790"/>
      <c r="DV126" s="796" t="s">
        <v>395</v>
      </c>
      <c r="DW126" s="796"/>
      <c r="DX126" s="796"/>
      <c r="DY126" s="796"/>
      <c r="DZ126" s="797"/>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64</v>
      </c>
      <c r="AB127" s="780"/>
      <c r="AC127" s="780"/>
      <c r="AD127" s="780"/>
      <c r="AE127" s="781"/>
      <c r="AF127" s="782">
        <v>22</v>
      </c>
      <c r="AG127" s="780"/>
      <c r="AH127" s="780"/>
      <c r="AI127" s="780"/>
      <c r="AJ127" s="781"/>
      <c r="AK127" s="782">
        <v>81</v>
      </c>
      <c r="AL127" s="780"/>
      <c r="AM127" s="780"/>
      <c r="AN127" s="780"/>
      <c r="AO127" s="781"/>
      <c r="AP127" s="824">
        <v>0</v>
      </c>
      <c r="AQ127" s="825"/>
      <c r="AR127" s="825"/>
      <c r="AS127" s="825"/>
      <c r="AT127" s="826"/>
      <c r="AU127" s="232"/>
      <c r="AV127" s="232"/>
      <c r="AW127" s="232"/>
      <c r="AX127" s="841" t="s">
        <v>482</v>
      </c>
      <c r="AY127" s="814"/>
      <c r="AZ127" s="814"/>
      <c r="BA127" s="814"/>
      <c r="BB127" s="814"/>
      <c r="BC127" s="814"/>
      <c r="BD127" s="814"/>
      <c r="BE127" s="815"/>
      <c r="BF127" s="813" t="s">
        <v>483</v>
      </c>
      <c r="BG127" s="814"/>
      <c r="BH127" s="814"/>
      <c r="BI127" s="814"/>
      <c r="BJ127" s="814"/>
      <c r="BK127" s="814"/>
      <c r="BL127" s="815"/>
      <c r="BM127" s="813" t="s">
        <v>484</v>
      </c>
      <c r="BN127" s="814"/>
      <c r="BO127" s="814"/>
      <c r="BP127" s="814"/>
      <c r="BQ127" s="814"/>
      <c r="BR127" s="814"/>
      <c r="BS127" s="815"/>
      <c r="BT127" s="813" t="s">
        <v>485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486</v>
      </c>
      <c r="CQ127" s="752"/>
      <c r="CR127" s="752"/>
      <c r="CS127" s="752"/>
      <c r="CT127" s="752"/>
      <c r="CU127" s="752"/>
      <c r="CV127" s="752"/>
      <c r="CW127" s="752"/>
      <c r="CX127" s="752"/>
      <c r="CY127" s="752"/>
      <c r="CZ127" s="752"/>
      <c r="DA127" s="752"/>
      <c r="DB127" s="752"/>
      <c r="DC127" s="752"/>
      <c r="DD127" s="752"/>
      <c r="DE127" s="752"/>
      <c r="DF127" s="753"/>
      <c r="DG127" s="789" t="s">
        <v>131</v>
      </c>
      <c r="DH127" s="790"/>
      <c r="DI127" s="790"/>
      <c r="DJ127" s="790"/>
      <c r="DK127" s="790"/>
      <c r="DL127" s="790" t="s">
        <v>395</v>
      </c>
      <c r="DM127" s="790"/>
      <c r="DN127" s="790"/>
      <c r="DO127" s="790"/>
      <c r="DP127" s="790"/>
      <c r="DQ127" s="790" t="s">
        <v>131</v>
      </c>
      <c r="DR127" s="790"/>
      <c r="DS127" s="790"/>
      <c r="DT127" s="790"/>
      <c r="DU127" s="790"/>
      <c r="DV127" s="796" t="s">
        <v>395</v>
      </c>
      <c r="DW127" s="796"/>
      <c r="DX127" s="796"/>
      <c r="DY127" s="796"/>
      <c r="DZ127" s="797"/>
    </row>
    <row r="128" spans="1:130" s="230" customFormat="1" ht="26.25" customHeight="1" thickBot="1" x14ac:dyDescent="0.2">
      <c r="A128" s="798" t="s">
        <v>487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488</v>
      </c>
      <c r="X128" s="800"/>
      <c r="Y128" s="800"/>
      <c r="Z128" s="801"/>
      <c r="AA128" s="802">
        <v>70070</v>
      </c>
      <c r="AB128" s="803"/>
      <c r="AC128" s="803"/>
      <c r="AD128" s="803"/>
      <c r="AE128" s="804"/>
      <c r="AF128" s="805">
        <v>70070</v>
      </c>
      <c r="AG128" s="803"/>
      <c r="AH128" s="803"/>
      <c r="AI128" s="803"/>
      <c r="AJ128" s="804"/>
      <c r="AK128" s="805">
        <v>70070</v>
      </c>
      <c r="AL128" s="803"/>
      <c r="AM128" s="803"/>
      <c r="AN128" s="803"/>
      <c r="AO128" s="804"/>
      <c r="AP128" s="806"/>
      <c r="AQ128" s="807"/>
      <c r="AR128" s="807"/>
      <c r="AS128" s="807"/>
      <c r="AT128" s="808"/>
      <c r="AU128" s="232"/>
      <c r="AV128" s="232"/>
      <c r="AW128" s="232"/>
      <c r="AX128" s="809" t="s">
        <v>489</v>
      </c>
      <c r="AY128" s="810"/>
      <c r="AZ128" s="810"/>
      <c r="BA128" s="810"/>
      <c r="BB128" s="810"/>
      <c r="BC128" s="810"/>
      <c r="BD128" s="810"/>
      <c r="BE128" s="811"/>
      <c r="BF128" s="786" t="s">
        <v>131</v>
      </c>
      <c r="BG128" s="787"/>
      <c r="BH128" s="787"/>
      <c r="BI128" s="787"/>
      <c r="BJ128" s="787"/>
      <c r="BK128" s="787"/>
      <c r="BL128" s="812"/>
      <c r="BM128" s="786">
        <v>13.24</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490</v>
      </c>
      <c r="CQ128" s="730"/>
      <c r="CR128" s="730"/>
      <c r="CS128" s="730"/>
      <c r="CT128" s="730"/>
      <c r="CU128" s="730"/>
      <c r="CV128" s="730"/>
      <c r="CW128" s="730"/>
      <c r="CX128" s="730"/>
      <c r="CY128" s="730"/>
      <c r="CZ128" s="730"/>
      <c r="DA128" s="730"/>
      <c r="DB128" s="730"/>
      <c r="DC128" s="730"/>
      <c r="DD128" s="730"/>
      <c r="DE128" s="730"/>
      <c r="DF128" s="731"/>
      <c r="DG128" s="792" t="s">
        <v>131</v>
      </c>
      <c r="DH128" s="793"/>
      <c r="DI128" s="793"/>
      <c r="DJ128" s="793"/>
      <c r="DK128" s="793"/>
      <c r="DL128" s="793" t="s">
        <v>395</v>
      </c>
      <c r="DM128" s="793"/>
      <c r="DN128" s="793"/>
      <c r="DO128" s="793"/>
      <c r="DP128" s="793"/>
      <c r="DQ128" s="793" t="s">
        <v>131</v>
      </c>
      <c r="DR128" s="793"/>
      <c r="DS128" s="793"/>
      <c r="DT128" s="793"/>
      <c r="DU128" s="793"/>
      <c r="DV128" s="794" t="s">
        <v>131</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10377068</v>
      </c>
      <c r="AB129" s="780"/>
      <c r="AC129" s="780"/>
      <c r="AD129" s="780"/>
      <c r="AE129" s="781"/>
      <c r="AF129" s="782">
        <v>10661278</v>
      </c>
      <c r="AG129" s="780"/>
      <c r="AH129" s="780"/>
      <c r="AI129" s="780"/>
      <c r="AJ129" s="781"/>
      <c r="AK129" s="782">
        <v>10565994</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131</v>
      </c>
      <c r="BG129" s="771"/>
      <c r="BH129" s="771"/>
      <c r="BI129" s="771"/>
      <c r="BJ129" s="771"/>
      <c r="BK129" s="771"/>
      <c r="BL129" s="772"/>
      <c r="BM129" s="770">
        <v>18.239999999999998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1767725</v>
      </c>
      <c r="AB130" s="780"/>
      <c r="AC130" s="780"/>
      <c r="AD130" s="780"/>
      <c r="AE130" s="781"/>
      <c r="AF130" s="782">
        <v>1689789</v>
      </c>
      <c r="AG130" s="780"/>
      <c r="AH130" s="780"/>
      <c r="AI130" s="780"/>
      <c r="AJ130" s="781"/>
      <c r="AK130" s="782">
        <v>1762413</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8609343</v>
      </c>
      <c r="AB131" s="764"/>
      <c r="AC131" s="764"/>
      <c r="AD131" s="764"/>
      <c r="AE131" s="765"/>
      <c r="AF131" s="766">
        <v>8971489</v>
      </c>
      <c r="AG131" s="764"/>
      <c r="AH131" s="764"/>
      <c r="AI131" s="764"/>
      <c r="AJ131" s="765"/>
      <c r="AK131" s="766">
        <v>8803581</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7.8298309169999998</v>
      </c>
      <c r="AB132" s="745"/>
      <c r="AC132" s="745"/>
      <c r="AD132" s="745"/>
      <c r="AE132" s="746"/>
      <c r="AF132" s="747">
        <v>8.4339511530000006</v>
      </c>
      <c r="AG132" s="745"/>
      <c r="AH132" s="745"/>
      <c r="AI132" s="745"/>
      <c r="AJ132" s="746"/>
      <c r="AK132" s="747">
        <v>7.6398910850000004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8.9</v>
      </c>
      <c r="AB133" s="724"/>
      <c r="AC133" s="724"/>
      <c r="AD133" s="724"/>
      <c r="AE133" s="725"/>
      <c r="AF133" s="723">
        <v>8.1</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h2EmhgDrjY7nFoB7NlljrMAeeR0XBjN00/uaL5+Wqz5fnqfORSofRO6MI3q49i4LqFyQIa8m8voVTiwGsUFoA==" saltValue="VOR3GRcGuCmwDQKPX6DZ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70" zoomScaleNormal="85" zoomScaleSheetLayoutView="70" workbookViewId="0">
      <selection activeCell="CX71" sqref="CX7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qRUrUIFVQLWQgs2nVRGznpsbLuyqZQ8sQJd39UAieiTLZfLgyehzf+N8xDrhIaKbxthVO8r6yxaNxr77YZ4iA==" saltValue="V6lyGzTLXQH3HBbyjmkYH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E4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OXDQdOjF9oRw+W+W+K0nS3TiQc795eHycFELGFUyZ60upFRgFZruYlmZxTfd9Y0EF3xetspkt8me+Lxdh+rEA==" saltValue="Gn+rgq9Fyhr2uuSlE8fa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509</v>
      </c>
      <c r="AL9" s="1136"/>
      <c r="AM9" s="1136"/>
      <c r="AN9" s="1137"/>
      <c r="AO9" s="281">
        <v>2217188</v>
      </c>
      <c r="AP9" s="281">
        <v>73597</v>
      </c>
      <c r="AQ9" s="282">
        <v>96294</v>
      </c>
      <c r="AR9" s="283">
        <v>-23.6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510</v>
      </c>
      <c r="AL10" s="1136"/>
      <c r="AM10" s="1136"/>
      <c r="AN10" s="1137"/>
      <c r="AO10" s="284">
        <v>548772</v>
      </c>
      <c r="AP10" s="284">
        <v>18216</v>
      </c>
      <c r="AQ10" s="285">
        <v>9127</v>
      </c>
      <c r="AR10" s="286">
        <v>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511</v>
      </c>
      <c r="AL11" s="1136"/>
      <c r="AM11" s="1136"/>
      <c r="AN11" s="1137"/>
      <c r="AO11" s="284" t="s">
        <v>512</v>
      </c>
      <c r="AP11" s="284" t="s">
        <v>512</v>
      </c>
      <c r="AQ11" s="285">
        <v>1877</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513</v>
      </c>
      <c r="AL12" s="1136"/>
      <c r="AM12" s="1136"/>
      <c r="AN12" s="1137"/>
      <c r="AO12" s="284" t="s">
        <v>512</v>
      </c>
      <c r="AP12" s="284" t="s">
        <v>512</v>
      </c>
      <c r="AQ12" s="285">
        <v>3</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514</v>
      </c>
      <c r="AL13" s="1136"/>
      <c r="AM13" s="1136"/>
      <c r="AN13" s="1137"/>
      <c r="AO13" s="284">
        <v>103642</v>
      </c>
      <c r="AP13" s="284">
        <v>3440</v>
      </c>
      <c r="AQ13" s="285">
        <v>3892</v>
      </c>
      <c r="AR13" s="286">
        <v>-11.6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515</v>
      </c>
      <c r="AL14" s="1136"/>
      <c r="AM14" s="1136"/>
      <c r="AN14" s="1137"/>
      <c r="AO14" s="284">
        <v>87187</v>
      </c>
      <c r="AP14" s="284">
        <v>2894</v>
      </c>
      <c r="AQ14" s="285">
        <v>2462</v>
      </c>
      <c r="AR14" s="286">
        <v>17.5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516</v>
      </c>
      <c r="AL15" s="1139"/>
      <c r="AM15" s="1139"/>
      <c r="AN15" s="1140"/>
      <c r="AO15" s="284">
        <v>-197981</v>
      </c>
      <c r="AP15" s="284">
        <v>-6572</v>
      </c>
      <c r="AQ15" s="285">
        <v>-6988</v>
      </c>
      <c r="AR15" s="286">
        <v>-6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191</v>
      </c>
      <c r="AL16" s="1139"/>
      <c r="AM16" s="1139"/>
      <c r="AN16" s="1140"/>
      <c r="AO16" s="284">
        <v>2758808</v>
      </c>
      <c r="AP16" s="284">
        <v>91576</v>
      </c>
      <c r="AQ16" s="285">
        <v>106666</v>
      </c>
      <c r="AR16" s="286">
        <v>-14.1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521</v>
      </c>
      <c r="AL21" s="1142"/>
      <c r="AM21" s="1142"/>
      <c r="AN21" s="1143"/>
      <c r="AO21" s="297">
        <v>8.6300000000000008</v>
      </c>
      <c r="AP21" s="298">
        <v>10.06</v>
      </c>
      <c r="AQ21" s="299">
        <v>-1.43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522</v>
      </c>
      <c r="AL22" s="1142"/>
      <c r="AM22" s="1142"/>
      <c r="AN22" s="1143"/>
      <c r="AO22" s="302">
        <v>94.9</v>
      </c>
      <c r="AP22" s="303">
        <v>97.2</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4" t="s">
        <v>523</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526</v>
      </c>
      <c r="AL32" s="1126"/>
      <c r="AM32" s="1126"/>
      <c r="AN32" s="1127"/>
      <c r="AO32" s="312">
        <v>1963658</v>
      </c>
      <c r="AP32" s="312">
        <v>65182</v>
      </c>
      <c r="AQ32" s="313">
        <v>68340</v>
      </c>
      <c r="AR32" s="314">
        <v>-4.5999999999999996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527</v>
      </c>
      <c r="AL33" s="1126"/>
      <c r="AM33" s="1126"/>
      <c r="AN33" s="1127"/>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528</v>
      </c>
      <c r="AL34" s="1126"/>
      <c r="AM34" s="1126"/>
      <c r="AN34" s="1127"/>
      <c r="AO34" s="312" t="s">
        <v>512</v>
      </c>
      <c r="AP34" s="312" t="s">
        <v>512</v>
      </c>
      <c r="AQ34" s="313">
        <v>8</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529</v>
      </c>
      <c r="AL35" s="1126"/>
      <c r="AM35" s="1126"/>
      <c r="AN35" s="1127"/>
      <c r="AO35" s="312">
        <v>441885</v>
      </c>
      <c r="AP35" s="312">
        <v>14668</v>
      </c>
      <c r="AQ35" s="313">
        <v>18092</v>
      </c>
      <c r="AR35" s="314">
        <v>-18.899999999999999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530</v>
      </c>
      <c r="AL36" s="1126"/>
      <c r="AM36" s="1126"/>
      <c r="AN36" s="1127"/>
      <c r="AO36" s="312">
        <v>99443</v>
      </c>
      <c r="AP36" s="312">
        <v>3301</v>
      </c>
      <c r="AQ36" s="313">
        <v>2835</v>
      </c>
      <c r="AR36" s="314">
        <v>16.399999999999999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531</v>
      </c>
      <c r="AL37" s="1126"/>
      <c r="AM37" s="1126"/>
      <c r="AN37" s="1127"/>
      <c r="AO37" s="312">
        <v>81</v>
      </c>
      <c r="AP37" s="312">
        <v>3</v>
      </c>
      <c r="AQ37" s="313">
        <v>473</v>
      </c>
      <c r="AR37" s="314">
        <v>-99.4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532</v>
      </c>
      <c r="AL38" s="1129"/>
      <c r="AM38" s="1129"/>
      <c r="AN38" s="1130"/>
      <c r="AO38" s="315" t="s">
        <v>512</v>
      </c>
      <c r="AP38" s="315" t="s">
        <v>512</v>
      </c>
      <c r="AQ38" s="316">
        <v>2</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533</v>
      </c>
      <c r="AL39" s="1129"/>
      <c r="AM39" s="1129"/>
      <c r="AN39" s="1130"/>
      <c r="AO39" s="312">
        <v>-70070</v>
      </c>
      <c r="AP39" s="312">
        <v>-2326</v>
      </c>
      <c r="AQ39" s="313">
        <v>-2965</v>
      </c>
      <c r="AR39" s="314">
        <v>-21.6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534</v>
      </c>
      <c r="AL40" s="1126"/>
      <c r="AM40" s="1126"/>
      <c r="AN40" s="1127"/>
      <c r="AO40" s="312">
        <v>-1762413</v>
      </c>
      <c r="AP40" s="312">
        <v>-58501</v>
      </c>
      <c r="AQ40" s="313">
        <v>-61502</v>
      </c>
      <c r="AR40" s="314">
        <v>-4.9000000000000004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305</v>
      </c>
      <c r="AL41" s="1132"/>
      <c r="AM41" s="1132"/>
      <c r="AN41" s="1133"/>
      <c r="AO41" s="312">
        <v>672584</v>
      </c>
      <c r="AP41" s="312">
        <v>22326</v>
      </c>
      <c r="AQ41" s="313">
        <v>25283</v>
      </c>
      <c r="AR41" s="314">
        <v>-11.7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504</v>
      </c>
      <c r="AN49" s="1120" t="s">
        <v>538</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4293226</v>
      </c>
      <c r="AN51" s="334">
        <v>136475</v>
      </c>
      <c r="AO51" s="335">
        <v>22.3</v>
      </c>
      <c r="AP51" s="336">
        <v>83774</v>
      </c>
      <c r="AQ51" s="337">
        <v>-1.5</v>
      </c>
      <c r="AR51" s="338">
        <v>23.8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2854219</v>
      </c>
      <c r="AN52" s="342">
        <v>90731</v>
      </c>
      <c r="AO52" s="343">
        <v>2.2999999999999998</v>
      </c>
      <c r="AP52" s="344">
        <v>52179</v>
      </c>
      <c r="AQ52" s="345">
        <v>2.7</v>
      </c>
      <c r="AR52" s="346">
        <v>-0.4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5752236</v>
      </c>
      <c r="AN53" s="334">
        <v>184888</v>
      </c>
      <c r="AO53" s="335">
        <v>35.5</v>
      </c>
      <c r="AP53" s="336">
        <v>132981</v>
      </c>
      <c r="AQ53" s="337">
        <v>58.7</v>
      </c>
      <c r="AR53" s="338">
        <v>-23.2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5200204</v>
      </c>
      <c r="AN54" s="342">
        <v>167145</v>
      </c>
      <c r="AO54" s="343">
        <v>84.2</v>
      </c>
      <c r="AP54" s="344">
        <v>56973</v>
      </c>
      <c r="AQ54" s="345">
        <v>9.1999999999999993</v>
      </c>
      <c r="AR54" s="346">
        <v>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2797889</v>
      </c>
      <c r="AN55" s="334">
        <v>91113</v>
      </c>
      <c r="AO55" s="335">
        <v>-50.7</v>
      </c>
      <c r="AP55" s="336">
        <v>128523</v>
      </c>
      <c r="AQ55" s="337">
        <v>-3.4</v>
      </c>
      <c r="AR55" s="338">
        <v>-47.3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2177858</v>
      </c>
      <c r="AN56" s="342">
        <v>70922</v>
      </c>
      <c r="AO56" s="343">
        <v>-57.6</v>
      </c>
      <c r="AP56" s="344">
        <v>56792</v>
      </c>
      <c r="AQ56" s="345">
        <v>-0.3</v>
      </c>
      <c r="AR56" s="346">
        <v>-57.3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3784791</v>
      </c>
      <c r="AN57" s="334">
        <v>124071</v>
      </c>
      <c r="AO57" s="335">
        <v>36.200000000000003</v>
      </c>
      <c r="AP57" s="336">
        <v>92919</v>
      </c>
      <c r="AQ57" s="337">
        <v>-27.7</v>
      </c>
      <c r="AR57" s="338">
        <v>63.9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2081511</v>
      </c>
      <c r="AN58" s="342">
        <v>68235</v>
      </c>
      <c r="AO58" s="343">
        <v>-3.8</v>
      </c>
      <c r="AP58" s="344">
        <v>54128</v>
      </c>
      <c r="AQ58" s="345">
        <v>-4.7</v>
      </c>
      <c r="AR58" s="346">
        <v>0.9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7108866</v>
      </c>
      <c r="AN59" s="334">
        <v>235971</v>
      </c>
      <c r="AO59" s="335">
        <v>90.2</v>
      </c>
      <c r="AP59" s="336">
        <v>103663</v>
      </c>
      <c r="AQ59" s="337">
        <v>11.6</v>
      </c>
      <c r="AR59" s="338">
        <v>78.599999999999994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5986583</v>
      </c>
      <c r="AN60" s="342">
        <v>198718</v>
      </c>
      <c r="AO60" s="343">
        <v>191.2</v>
      </c>
      <c r="AP60" s="344">
        <v>64346</v>
      </c>
      <c r="AQ60" s="345">
        <v>18.899999999999999</v>
      </c>
      <c r="AR60" s="346">
        <v>172.3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4747402</v>
      </c>
      <c r="AN61" s="349">
        <v>154504</v>
      </c>
      <c r="AO61" s="350">
        <v>26.7</v>
      </c>
      <c r="AP61" s="351">
        <v>108372</v>
      </c>
      <c r="AQ61" s="352">
        <v>7.5</v>
      </c>
      <c r="AR61" s="338">
        <v>19.2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3660075</v>
      </c>
      <c r="AN62" s="342">
        <v>119150</v>
      </c>
      <c r="AO62" s="343">
        <v>43.3</v>
      </c>
      <c r="AP62" s="344">
        <v>56884</v>
      </c>
      <c r="AQ62" s="345">
        <v>5.2</v>
      </c>
      <c r="AR62" s="346">
        <v>38.1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qe/qd9m3cmMgPt+Px9rdm10u2fCgUf9MmnWUZuAXmZ14CygS3X7aVPObpQIa9U24imVgtFQogxAHziqqAIQaQ==" saltValue="mqgmo9Lta4kdVCFz1uoX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H9ct2vgyXSA5D6bAAuheBtR2ljjfEolCLl+w5sa0N43NkX4tj9Gzg5RLolRJBNTUe2zjkBUAGbDlQu5TyR6VwQ==" saltValue="OlKVIyogl7AjaFb3mHR0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Ezh9FCqVxOF3BXpJVCENzorfc2R/ak4aH+u+EoKkb8Cgvjari4/hJdqyxvI7WWxicrYmUnjAdBBMg3sCnnaASw==" saltValue="iNqRiM22bGzYT8kEU2zo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44" t="s">
        <v>3</v>
      </c>
      <c r="D47" s="1144"/>
      <c r="E47" s="1145"/>
      <c r="F47" s="11">
        <v>26.71</v>
      </c>
      <c r="G47" s="12">
        <v>24.19</v>
      </c>
      <c r="H47" s="12">
        <v>26.85</v>
      </c>
      <c r="I47" s="12">
        <v>25.38</v>
      </c>
      <c r="J47" s="13">
        <v>25.6</v>
      </c>
    </row>
    <row r="48" spans="2:10" ht="57.75" customHeight="1" x14ac:dyDescent="0.15">
      <c r="B48" s="14"/>
      <c r="C48" s="1146" t="s">
        <v>4</v>
      </c>
      <c r="D48" s="1146"/>
      <c r="E48" s="1147"/>
      <c r="F48" s="15">
        <v>4.1500000000000004</v>
      </c>
      <c r="G48" s="16">
        <v>5.29</v>
      </c>
      <c r="H48" s="16">
        <v>5.42</v>
      </c>
      <c r="I48" s="16">
        <v>4.99</v>
      </c>
      <c r="J48" s="17">
        <v>6.1</v>
      </c>
    </row>
    <row r="49" spans="2:10" ht="57.75" customHeight="1" thickBot="1" x14ac:dyDescent="0.2">
      <c r="B49" s="18"/>
      <c r="C49" s="1148" t="s">
        <v>5</v>
      </c>
      <c r="D49" s="1148"/>
      <c r="E49" s="1149"/>
      <c r="F49" s="19" t="s">
        <v>559</v>
      </c>
      <c r="G49" s="20" t="s">
        <v>560</v>
      </c>
      <c r="H49" s="20" t="s">
        <v>561</v>
      </c>
      <c r="I49" s="20" t="s">
        <v>562</v>
      </c>
      <c r="J49" s="21" t="s">
        <v>563</v>
      </c>
    </row>
    <row r="50" spans="2:10" x14ac:dyDescent="0.15"/>
  </sheetData>
  <sheetProtection algorithmName="SHA-512" hashValue="2HQcDdjsZAubOX3NYardkK82tsbQIl+O2gApMmsDri33M+/cU7UY0maYwNo32kEpEPBgc9pCgMF/1uVB1mZFBw==" saltValue="DrcEoY9wuGLFjlJ+T1Ix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2024-03-14T00:55:25Z</dcterms:created>
  <dcterms:modified xsi:type="dcterms:W3CDTF">2024-03-21T05:08:48Z</dcterms:modified>
  <cp:category/>
</cp:coreProperties>
</file>