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555" yWindow="3510" windowWidth="15360" windowHeight="7620" tabRatio="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BE35" i="10"/>
  <c r="BE34" i="10"/>
  <c r="C34" i="10"/>
  <c r="C35" i="10" s="1"/>
  <c r="U34" i="10" l="1"/>
  <c r="U35" i="10" s="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<sst xmlns="http://schemas.openxmlformats.org/spreadsheetml/2006/main" count="1090" uniqueCount="600">
  <si>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</si>
  <si>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</si>
  <si>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</si>
  <si>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</si>
  <si>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</si>
  <si>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</si>
  <si>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</si>
  <si>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</si>
  <si>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</si>
  <si>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</si>
  <si>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</si>
  <si>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</si>
  <si>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</si>
  <si>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</si>
  <si>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</si>
  <si>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</si>
  <si>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</si>
  <si>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</si>
  <si>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</si>
  <si>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</si>
  <si>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</si>
  <si>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</si>
  <si>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</si>
  <si>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</si>
  <si>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</si>
  <si>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</si>
  <si>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</si>
  <si>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</si>
  <si>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</si>
  <si>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</si>
  <si>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</si>
  <si>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</si>
  <si>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</si>
  <si>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</si>
  <si>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</si>
  <si>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</si>
  <si>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</si>
  <si>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</si>
  <si>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</si>
  <si>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</si>
  <si>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</si>
  <si>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</si>
  <si>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</si>
  <si>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</si>
  <si>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</si>
  <si>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</si>
  <si>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</si>
  <si>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</si>
  <si>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</si>
  <si>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</si>
  <si>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</si>
  <si>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</si>
  <si>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</si>
  <si>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</si>
  <si>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</si>
  <si>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</si>
  <si>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</si>
  <si>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</si>
  <si>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</si>
  <si>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</si>
  <si>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</si>
  <si>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</si>
  <si>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</si>
  <si>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</si>
  <si>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</si>
  <si>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</si>
  <si>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</si>
  <si>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</si>
  <si>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</si>
  <si>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</si>
  <si>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</si>
  <si>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</si>
  <si>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</si>
  <si>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</si>
  <si>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</si>
  <si>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</si>
  <si>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</si>
  <si>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</si>
  <si>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</si>
  <si>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</si>
  <si>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</si>
  <si>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</si>
  <si>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</si>
  <si>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</si>
  <si>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</si>
  <si>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</si>
  <si>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</si>
  <si>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</si>
  <si>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</si>
  <si>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</si>
  <si>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</si>
  <si>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</si>
  <si>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</si>
  <si>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</si>
  <si>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</si>
  <si>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</si>
  <si>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</si>
  <si>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</si>
  <si>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</si>
  <si>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</si>
  <si>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</si>
  <si>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</si>
  <si>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</si>
  <si>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</si>
  <si>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</si>
  <si>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</si>
  <si>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</si>
  <si>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</si>
  <si>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</si>
  <si>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</si>
  <si>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</si>
  <si>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</si>
  <si>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</si>
  <si>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</si>
  <si>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</si>
  <si>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</si>
  <si>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</si>
  <si>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</si>
  <si>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</si>
  <si>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</si>
  <si>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</si>
  <si>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</si>
  <si>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</si>
  <si>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</si>
  <si>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</si>
  <si>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</si>
  <si>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</si>
  <si>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</si>
  <si>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</si>
  <si>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</si>
  <si>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</si>
  <si>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</si>
  <si>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</si>
  <si>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</si>
  <si>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</si>
  <si>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</si>
  <si>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</si>
  <si>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</si>
  <si>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</si>
  <si>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</si>
  <si>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</si>
  <si>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</si>
  <si>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</si>
  <si>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</si>
  <si>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</si>
  <si>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</si>
  <si>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</si>
  <si>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</si>
  <si>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</si>
  <si>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</si>
  <si>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</si>
  <si>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</si>
  <si>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</si>
  <si>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</si>
  <si>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</si>
  <si>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</si>
  <si>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</si>
  <si>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</si>
  <si>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</si>
  <si>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</si>
  <si>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</si>
  <si>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</si>
  <si>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</si>
  <si>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</si>
  <si>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</si>
  <si>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</si>
  <si>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</si>
  <si>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</si>
  <si>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</si>
  <si>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</si>
  <si>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</si>
  <si>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</si>
  <si>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</si>
  <si>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</si>
  <si>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</si>
  <si>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</si>
  <si>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</si>
  <si>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</si>
  <si>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</si>
  <si>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</si>
  <si>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</si>
  <si>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</si>
  <si>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</si>
  <si>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</si>
  <si>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</si>
  <si>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</si>
  <si>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</si>
  <si>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</si>
  <si>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</si>
  <si>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</si>
  <si>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</si>
  <si>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</si>
  <si>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</si>
  <si>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</si>
  <si>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</si>
  <si>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</si>
  <si>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</si>
  <si>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</si>
  <si>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</si>
  <si>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</si>
  <si>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</si>
  <si>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</si>
  <si>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青森県五所川原市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</si>
  <si>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</si>
  <si>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</si>
  <si>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</si>
  <si>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</si>
  <si>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</si>
  <si>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</si>
  <si>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</si>
  <si>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</si>
  <si>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</si>
  <si>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</si>
  <si>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</si>
  <si>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</si>
  <si>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</si>
  <si>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</si>
  <si>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</si>
  <si>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</si>
  <si>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</si>
  <si>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</si>
  <si>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</si>
  <si>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</si>
  <si>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</si>
  <si>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</si>
  <si>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</si>
  <si>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</si>
  <si>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</si>
  <si>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</si>
  <si>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</si>
  <si>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</si>
  <si>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</si>
  <si>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</si>
  <si>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</si>
  <si>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</si>
  <si>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</si>
  <si>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</si>
  <si>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</si>
  <si>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</si>
  <si>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</si>
  <si>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</si>
  <si>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</si>
  <si>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</si>
  <si>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</si>
  <si>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</si>
  <si>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</si>
  <si>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</si>
  <si>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</si>
  <si>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</si>
  <si>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</si>
  <si>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</si>
  <si>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</si>
  <si>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</si>
  <si>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</si>
  <si>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</si>
  <si>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</si>
  <si>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</si>
  <si>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</si>
  <si>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</si>
  <si>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</si>
  <si>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</si>
  <si>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</si>
  <si>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</si>
  <si>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</si>
  <si>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</si>
  <si>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</si>
  <si>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</si>
  <si>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</si>
  <si>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</si>
  <si>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</si>
  <si>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</si>
  <si>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</si>
  <si>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</si>
  <si>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</si>
  <si>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</si>
  <si>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</si>
  <si>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</si>
  <si>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</si>
  <si>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</si>
  <si>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</si>
  <si>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</si>
  <si>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</si>
  <si>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</si>
  <si>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</si>
  <si>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</si>
  <si>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</si>
  <si>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</si>
  <si>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</si>
  <si>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</si>
  <si>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</si>
  <si>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</si>
  <si>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</si>
  <si>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</si>
  <si>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</si>
  <si>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</si>
  <si>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</si>
  <si>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</si>
  <si>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</si>
  <si>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</si>
  <si>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</si>
  <si>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</si>
  <si>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</si>
  <si>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</si>
  <si>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</si>
  <si>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</si>
  <si>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</si>
  <si>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</si>
  <si>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</si>
  <si>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</si>
  <si>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</si>
  <si>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</si>
  <si>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</si>
  <si>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</si>
  <si>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</si>
  <si>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</si>
  <si>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</si>
  <si>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</si>
  <si>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</si>
  <si>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</si>
  <si>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</si>
  <si>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</si>
  <si>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</si>
  <si>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</si>
  <si>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</si>
  <si>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</si>
  <si>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</si>
  <si>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</si>
  <si>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</si>
  <si>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</si>
  <si>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</si>
  <si>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</si>
  <si>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</si>
  <si>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</si>
  <si>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</si>
  <si>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</si>
  <si>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</si>
  <si>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</si>
  <si>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</si>
  <si>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</si>
  <si>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</si>
  <si>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</si>
  <si>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</si>
  <si>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</si>
  <si>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</si>
  <si>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</si>
  <si>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</si>
  <si>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</si>
  <si>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</si>
  <si>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</si>
  <si>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</si>
  <si>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</si>
  <si>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</si>
  <si>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青森県五所川原市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</si>
  <si>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</si>
  <si>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</si>
  <si>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</si>
  <si>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</si>
  <si>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</si>
  <si>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</si>
  <si>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</si>
  <si>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</si>
  <si>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</si>
  <si>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</si>
  <si>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</si>
  <si>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</si>
  <si>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</si>
  <si>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</si>
  <si>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</si>
  <si>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</si>
  <si>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</si>
  <si>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</si>
  <si>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</si>
  <si>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</si>
  <si>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</si>
  <si>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</si>
  <si>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</si>
  <si>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</si>
  <si>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</si>
  <si>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</si>
  <si>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</si>
  <si>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</si>
  <si>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</si>
  <si>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</si>
  <si>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</si>
  <si>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</si>
  <si>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</si>
  <si>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</si>
  <si>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</si>
  <si>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</si>
  <si>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</si>
  <si>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</si>
  <si>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</si>
  <si>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</si>
  <si>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</si>
  <si>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</si>
  <si>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</si>
  <si>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</si>
  <si>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</si>
  <si>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</si>
  <si>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</si>
  <si>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</si>
  <si>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</si>
  <si>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</si>
  <si>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</si>
  <si>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</si>
  <si>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</si>
  <si>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</si>
  <si>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</si>
  <si>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</si>
  <si>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</si>
  <si>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</si>
  <si>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</si>
  <si>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</si>
  <si>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</si>
  <si>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</si>
  <si>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</si>
  <si>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</si>
  <si>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</si>
  <si>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</si>
  <si>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</si>
  <si>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</si>
  <si>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</si>
  <si>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</si>
  <si>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</si>
  <si>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</si>
  <si>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</si>
  <si>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</si>
  <si>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</si>
  <si>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</si>
  <si>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</si>
  <si>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</si>
  <si>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</si>
  <si>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</si>
  <si>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</si>
  <si>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</si>
  <si>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</si>
  <si>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</si>
  <si>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</si>
  <si>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</si>
  <si>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</si>
  <si>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</si>
  <si>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</si>
  <si>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</si>
  <si>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</si>
  <si>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</si>
  <si>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</si>
  <si>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</si>
  <si>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</si>
  <si>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</si>
  <si>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</si>
  <si>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</si>
  <si>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</si>
  <si>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</si>
  <si>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</si>
  <si>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</si>
  <si>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</si>
  <si>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</si>
  <si>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</si>
  <si>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</si>
  <si>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</si>
  <si>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</si>
  <si>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</si>
  <si>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</si>
  <si>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</si>
  <si>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</si>
  <si>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</si>
  <si>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</si>
  <si>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</si>
  <si>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</si>
  <si>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</si>
  <si>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</si>
  <si>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</si>
  <si>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</si>
  <si>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</si>
  <si>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</si>
  <si>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</si>
  <si>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</si>
  <si>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</si>
  <si>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</si>
  <si>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</si>
  <si>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</si>
  <si>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</si>
  <si>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</si>
  <si>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</si>
  <si>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</si>
  <si>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</si>
  <si>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</si>
  <si>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</si>
  <si>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</si>
  <si>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</si>
  <si>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</si>
  <si>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</si>
  <si>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</si>
  <si>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</si>
  <si>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</si>
  <si>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</si>
  <si>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</si>
  <si>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</si>
  <si>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</si>
  <si>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</si>
  <si>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</si>
  <si>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</si>
  <si>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</si>
  <si>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</si>
  <si>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</si>
  <si>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</si>
  <si>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</si>
  <si>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</si>
  <si>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</si>
  <si>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</si>
  <si>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</si>
  <si>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</si>
  <si>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</si>
  <si>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</si>
  <si>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</si>
  <si>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</si>
  <si>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</si>
  <si>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</si>
  <si>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</si>
  <si>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</si>
  <si>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</si>
  <si>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</si>
  <si>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</si>
  <si>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</si>
  <si>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</si>
  <si>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</si>
  <si>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</si>
  <si>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</si>
  <si>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</si>
  <si>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</si>
  <si>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</si>
  <si>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</si>
  <si>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</si>
  <si>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</si>
  <si>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</si>
  <si>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</si>
  <si>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</si>
  <si>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</si>
  <si>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</si>
  <si>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3.71</t>
  </si>
  <si>
    <t>▲ 5.04</t>
  </si>
  <si>
    <t>▲ 0.30</t>
  </si>
  <si>
    <t>▲ 3.10</t>
  </si>
  <si>
    <t>▲ 7.25</t>
  </si>
  <si>
    <t>水道事業会計</t>
  </si>
  <si>
    <t>国民健康保険事業勘定特別会計</t>
  </si>
  <si>
    <t>一般会計</t>
  </si>
  <si>
    <t>介護保険特別会計</t>
  </si>
  <si>
    <t>工業用水道事業会計</t>
  </si>
  <si>
    <t>下水道事業会計</t>
  </si>
  <si>
    <t>国民健康保険医科診療施設勘定特別会計</t>
  </si>
  <si>
    <t>高等看護学院特別会計</t>
  </si>
  <si>
    <t>その他会計（赤字）</t>
  </si>
  <si>
    <t>その他会計（黒字）</t>
  </si>
  <si>
    <t>-</t>
    <phoneticPr fontId="2"/>
  </si>
  <si>
    <t>-</t>
    <phoneticPr fontId="2"/>
  </si>
  <si>
    <t>-</t>
    <phoneticPr fontId="2"/>
  </si>
  <si>
    <t>五所川原地区消防事務組合</t>
    <phoneticPr fontId="2"/>
  </si>
  <si>
    <t>西北五環境整備事務組合</t>
    <phoneticPr fontId="2"/>
  </si>
  <si>
    <t>つがる西北五広域連合</t>
    <phoneticPr fontId="2"/>
  </si>
  <si>
    <t>一般会計</t>
    <rPh sb="0" eb="2">
      <t>イッパン</t>
    </rPh>
    <rPh sb="2" eb="4">
      <t>カイケイ</t>
    </rPh>
    <phoneticPr fontId="2"/>
  </si>
  <si>
    <t>病院事業会計</t>
    <rPh sb="0" eb="2">
      <t>ビョウイン</t>
    </rPh>
    <rPh sb="2" eb="4">
      <t>ジギョウ</t>
    </rPh>
    <rPh sb="4" eb="6">
      <t>カイケイ</t>
    </rPh>
    <phoneticPr fontId="2"/>
  </si>
  <si>
    <t>西北五広域福祉事務組合</t>
    <phoneticPr fontId="2"/>
  </si>
  <si>
    <t>津軽広域水道企業団津軽事業部</t>
    <phoneticPr fontId="2"/>
  </si>
  <si>
    <t>津軽広域水道企業団西北事業部</t>
    <phoneticPr fontId="2"/>
  </si>
  <si>
    <t>青森県市町村総合事務組合</t>
    <phoneticPr fontId="2"/>
  </si>
  <si>
    <t>青森県市町村職員退職手当組合</t>
    <phoneticPr fontId="2"/>
  </si>
  <si>
    <t>青森県後期高齢者医療広域連合</t>
    <phoneticPr fontId="2"/>
  </si>
  <si>
    <t>青森県後期高齢者医療広域連合</t>
    <phoneticPr fontId="2"/>
  </si>
  <si>
    <t>青森県市長会館管理組合</t>
    <phoneticPr fontId="2"/>
  </si>
  <si>
    <t>青森県交通災害共済組合</t>
    <phoneticPr fontId="2"/>
  </si>
  <si>
    <t>水道事業会計</t>
    <rPh sb="0" eb="2">
      <t>スイドウ</t>
    </rPh>
    <rPh sb="2" eb="4">
      <t>ジギョウ</t>
    </rPh>
    <rPh sb="4" eb="6">
      <t>カイケイ</t>
    </rPh>
    <phoneticPr fontId="2"/>
  </si>
  <si>
    <t>後期高齢者医療特別会計</t>
    <rPh sb="0" eb="2">
      <t>コウキ</t>
    </rPh>
    <rPh sb="2" eb="5">
      <t>コウレイシャ</t>
    </rPh>
    <rPh sb="5" eb="7">
      <t>イリョウ</t>
    </rPh>
    <rPh sb="7" eb="9">
      <t>トクベツ</t>
    </rPh>
    <rPh sb="9" eb="11">
      <t>カイケイ</t>
    </rPh>
    <phoneticPr fontId="2"/>
  </si>
  <si>
    <t>交通災害共済事業会計</t>
    <rPh sb="0" eb="2">
      <t>コウツウ</t>
    </rPh>
    <rPh sb="2" eb="4">
      <t>サイガイ</t>
    </rPh>
    <rPh sb="4" eb="6">
      <t>キョウサイ</t>
    </rPh>
    <rPh sb="6" eb="8">
      <t>ジギョウ</t>
    </rPh>
    <rPh sb="8" eb="10">
      <t>カイケイ</t>
    </rPh>
    <phoneticPr fontId="2"/>
  </si>
  <si>
    <t>-</t>
    <phoneticPr fontId="2"/>
  </si>
  <si>
    <t>五所川原市体育協会</t>
    <phoneticPr fontId="2"/>
  </si>
  <si>
    <t>十三湖環境整備株式会社</t>
    <phoneticPr fontId="2"/>
  </si>
  <si>
    <t>出資割合59.5％</t>
    <rPh sb="0" eb="2">
      <t>シュッシ</t>
    </rPh>
    <rPh sb="2" eb="4">
      <t>ワリアイ</t>
    </rPh>
    <phoneticPr fontId="2"/>
  </si>
  <si>
    <t>出資割合51.9％</t>
    <rPh sb="0" eb="2">
      <t>シュッシ</t>
    </rPh>
    <rPh sb="2" eb="4">
      <t>ワリアイ</t>
    </rPh>
    <phoneticPr fontId="2"/>
  </si>
  <si>
    <t>地域振興基金</t>
    <rPh sb="0" eb="2">
      <t>チイキ</t>
    </rPh>
    <rPh sb="2" eb="4">
      <t>シンコウ</t>
    </rPh>
    <rPh sb="4" eb="6">
      <t>キキン</t>
    </rPh>
    <phoneticPr fontId="2"/>
  </si>
  <si>
    <t>公共施設等整備基金</t>
    <rPh sb="0" eb="2">
      <t>コウキョウ</t>
    </rPh>
    <rPh sb="2" eb="5">
      <t>シセツトウ</t>
    </rPh>
    <rPh sb="5" eb="7">
      <t>セイビ</t>
    </rPh>
    <rPh sb="7" eb="9">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</si>
  <si>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</si>
  <si>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</si>
  <si>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</si>
  <si>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</si>
  <si>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</si>
  <si>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</si>
  <si>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</si>
  <si>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</si>
  <si>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よりも高くなっているが、主な要因としては、平成２５年度から平成３０年度にかけて実施された本庁舎建設事業・本庁舎整備事業に係る既発債の発行並びに児童館、認定こども園及び公民館がいずれも有形固定資産減価償却率75％以上となっていることが挙げられる。今後は公共施設等総合管理計画に基づき、利用状況や老朽度を考慮した施設数及び保有総面積の縮減を図り、持続可能な施設管理に取り組んでいく。</t>
    <rPh sb="7" eb="8">
      <t>オヨ</t>
    </rPh>
    <rPh sb="91" eb="93">
      <t>ハッコウ</t>
    </rPh>
    <rPh sb="93" eb="94">
      <t>ナラ</t>
    </rPh>
    <rPh sb="96" eb="99">
      <t>ジドウカン</t>
    </rPh>
    <rPh sb="100" eb="102">
      <t>ニンテイ</t>
    </rPh>
    <rPh sb="105" eb="106">
      <t>エン</t>
    </rPh>
    <rPh sb="106" eb="107">
      <t>オヨ</t>
    </rPh>
    <rPh sb="108" eb="111">
      <t>コウミンカン</t>
    </rPh>
    <rPh sb="130" eb="132">
      <t>イジョウ</t>
    </rPh>
    <rPh sb="147" eb="149">
      <t>コンゴ</t>
    </rPh>
    <rPh sb="166" eb="168">
      <t>リヨウ</t>
    </rPh>
    <rPh sb="168" eb="170">
      <t>ジョウキョウ</t>
    </rPh>
    <rPh sb="171" eb="173">
      <t>ロウキュウ</t>
    </rPh>
    <rPh sb="173" eb="174">
      <t>ド</t>
    </rPh>
    <rPh sb="175" eb="177">
      <t>コウリョ</t>
    </rPh>
    <rPh sb="179" eb="181">
      <t>シセツ</t>
    </rPh>
    <rPh sb="181" eb="182">
      <t>スウ</t>
    </rPh>
    <rPh sb="182" eb="183">
      <t>オヨ</t>
    </rPh>
    <rPh sb="184" eb="186">
      <t>ホユウ</t>
    </rPh>
    <rPh sb="186" eb="189">
      <t>ソウメンセキ</t>
    </rPh>
    <rPh sb="190" eb="192">
      <t>シュクゲン</t>
    </rPh>
    <rPh sb="193" eb="194">
      <t>ハカ</t>
    </rPh>
    <rPh sb="196" eb="198">
      <t>ジゾク</t>
    </rPh>
    <rPh sb="198" eb="200">
      <t>カノウ</t>
    </rPh>
    <rPh sb="201" eb="203">
      <t>シセツ</t>
    </rPh>
    <rPh sb="203" eb="205">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</si>
  <si>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</si>
  <si>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</si>
  <si>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</si>
  <si>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</si>
  <si>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</si>
  <si>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</si>
  <si>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類似団体と比較して高いものの、両指標とも減少傾向にある。これは、過疎対策事業債や合併特例債など元利償還金に対する交付税措置が厚い地方債の活用比を高くしたことが要因と考えられる。本庁舎建設事業の既発債の発行が終了したことで、今後も両指標ともに低下してくるものと想定される。</t>
    <rPh sb="7" eb="8">
      <t>オヨ</t>
    </rPh>
    <rPh sb="9" eb="11">
      <t>ショウライ</t>
    </rPh>
    <rPh sb="11" eb="13">
      <t>フタン</t>
    </rPh>
    <rPh sb="13" eb="15">
      <t>ヒリツ</t>
    </rPh>
    <rPh sb="31" eb="32">
      <t>リョウ</t>
    </rPh>
    <rPh sb="32" eb="34">
      <t>シヒョウ</t>
    </rPh>
    <rPh sb="36" eb="38">
      <t>ゲンショウ</t>
    </rPh>
    <rPh sb="38" eb="40">
      <t>ケイコウ</t>
    </rPh>
    <rPh sb="48" eb="50">
      <t>カソ</t>
    </rPh>
    <rPh sb="50" eb="52">
      <t>タイサク</t>
    </rPh>
    <rPh sb="52" eb="54">
      <t>ジギョウ</t>
    </rPh>
    <rPh sb="54" eb="55">
      <t>サイ</t>
    </rPh>
    <rPh sb="56" eb="58">
      <t>ガッペイ</t>
    </rPh>
    <rPh sb="58" eb="60">
      <t>トクレイ</t>
    </rPh>
    <rPh sb="60" eb="61">
      <t>サイ</t>
    </rPh>
    <rPh sb="63" eb="65">
      <t>ガンリ</t>
    </rPh>
    <rPh sb="65" eb="68">
      <t>ショウカンキン</t>
    </rPh>
    <rPh sb="69" eb="70">
      <t>タイ</t>
    </rPh>
    <rPh sb="72" eb="75">
      <t>コウフゼイ</t>
    </rPh>
    <rPh sb="75" eb="77">
      <t>ソチ</t>
    </rPh>
    <rPh sb="78" eb="79">
      <t>アツ</t>
    </rPh>
    <rPh sb="80" eb="83">
      <t>チホウサイ</t>
    </rPh>
    <rPh sb="84" eb="86">
      <t>カツヨウ</t>
    </rPh>
    <rPh sb="86" eb="87">
      <t>ヒ</t>
    </rPh>
    <rPh sb="88" eb="89">
      <t>タカ</t>
    </rPh>
    <rPh sb="95" eb="97">
      <t>ヨウイン</t>
    </rPh>
    <rPh sb="98" eb="99">
      <t>カンガ</t>
    </rPh>
    <rPh sb="104" eb="105">
      <t>ホン</t>
    </rPh>
    <rPh sb="105" eb="107">
      <t>チョウシャ</t>
    </rPh>
    <rPh sb="107" eb="109">
      <t>ケンセツ</t>
    </rPh>
    <rPh sb="109" eb="111">
      <t>ジギョウ</t>
    </rPh>
    <rPh sb="112" eb="113">
      <t>スデ</t>
    </rPh>
    <rPh sb="119" eb="121">
      <t>シュウリョウ</t>
    </rPh>
    <rPh sb="127" eb="129">
      <t>コンゴ</t>
    </rPh>
    <rPh sb="130" eb="131">
      <t>リョウ</t>
    </rPh>
    <rPh sb="131" eb="133">
      <t>シヒョウ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</si>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</sst>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4CF2-4110-B9FF-210DF46115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51275</c:v>
                </c:pt>
                <c:pt idx="1">
                  <c:v>63013</c:v>
                </c:pt>
                <c:pt idx="2">
                  <c:v>103032</c:v>
                </c:pt>
                <c:pt idx="3">
                  <c:v>73796</c:v>
                </c:pt>
                <c:pt idx="4">
                  <c:v>141798</c:v>
                </c:pt>
              </c:numCache>
            </c:numRef>
          </c:val>
          <c:smooth val="0"/>
          <c:extLst>
            <c:ext xmlns:c16="http://schemas.microsoft.com/office/drawing/2014/chart" uri="{C3380CC4-5D6E-409C-BE32-E72D297353CC}">
              <c16:uniqueId val="{00000001-4CF2-4110-B9FF-210DF46115DA}"/>
            </c:ext>
          </c:extLst>
        </c:ser>
        <c:dLbls>
          <c:showLegendKey val="0"/>
          <c:showVal val="0"/>
          <c:showCatName val="0"/>
          <c:showSerName val="0"/>
          <c:showPercent val="0"/>
          <c:showBubbleSize val="0"/>
        </c:dLbls>
        <c:marker val="1"/>
        <c:smooth val="0"/>
        <c:axId val="137798016"/>
        <c:axId val="137799936"/>
      </c:lineChart>
      <c:catAx>
        <c:axId val="13779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99936"/>
        <c:crosses val="autoZero"/>
        <c:auto val="1"/>
        <c:lblAlgn val="ctr"/>
        <c:lblOffset val="100"/>
        <c:tickLblSkip val="1"/>
        <c:tickMarkSkip val="1"/>
        <c:noMultiLvlLbl val="0"/>
      </c:catAx>
      <c:valAx>
        <c:axId val="1377999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9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3.68</c:v>
                </c:pt>
                <c:pt idx="1">
                  <c:v>2.57</c:v>
                </c:pt>
                <c:pt idx="2">
                  <c:v>4.18</c:v>
                </c:pt>
                <c:pt idx="3">
                  <c:v>4.4000000000000004</c:v>
                </c:pt>
                <c:pt idx="4">
                  <c:v>2.38</c:v>
                </c:pt>
              </c:numCache>
            </c:numRef>
          </c:val>
          <c:extLst>
            <c:ext xmlns:c16="http://schemas.microsoft.com/office/drawing/2014/chart" uri="{C3380CC4-5D6E-409C-BE32-E72D297353CC}">
              <c16:uniqueId val="{00000000-BF4A-4DD4-B49C-C4BF44C1F3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3.31</c:v>
                </c:pt>
                <c:pt idx="1">
                  <c:v>2.97</c:v>
                </c:pt>
                <c:pt idx="2">
                  <c:v>3.58</c:v>
                </c:pt>
                <c:pt idx="3">
                  <c:v>4.62</c:v>
                </c:pt>
                <c:pt idx="4">
                  <c:v>3.6</c:v>
                </c:pt>
              </c:numCache>
            </c:numRef>
          </c:val>
          <c:extLst>
            <c:ext xmlns:c16="http://schemas.microsoft.com/office/drawing/2014/chart" uri="{C3380CC4-5D6E-409C-BE32-E72D297353CC}">
              <c16:uniqueId val="{00000001-BF4A-4DD4-B49C-C4BF44C1F342}"/>
            </c:ext>
          </c:extLst>
        </c:ser>
        <c:dLbls>
          <c:showLegendKey val="0"/>
          <c:showVal val="0"/>
          <c:showCatName val="0"/>
          <c:showSerName val="0"/>
          <c:showPercent val="0"/>
          <c:showBubbleSize val="0"/>
        </c:dLbls>
        <c:gapWidth val="250"/>
        <c:overlap val="100"/>
        <c:axId val="219509888"/>
        <c:axId val="21951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-3.71</c:v>
                </c:pt>
                <c:pt idx="1">
                  <c:v>-5.04</c:v>
                </c:pt>
                <c:pt idx="2">
                  <c:v>-0.3</c:v>
                </c:pt>
                <c:pt idx="3">
                  <c:v>-3.1</c:v>
                </c:pt>
                <c:pt idx="4">
                  <c:v>-7.25</c:v>
                </c:pt>
              </c:numCache>
            </c:numRef>
          </c:val>
          <c:smooth val="0"/>
          <c:extLst>
            <c:ext xmlns:c16="http://schemas.microsoft.com/office/drawing/2014/chart" uri="{C3380CC4-5D6E-409C-BE32-E72D297353CC}">
              <c16:uniqueId val="{00000002-BF4A-4DD4-B49C-C4BF44C1F342}"/>
            </c:ext>
          </c:extLst>
        </c:ser>
        <c:dLbls>
          <c:showLegendKey val="0"/>
          <c:showVal val="0"/>
          <c:showCatName val="0"/>
          <c:showSerName val="0"/>
          <c:showPercent val="0"/>
          <c:showBubbleSize val="0"/>
        </c:dLbls>
        <c:marker val="1"/>
        <c:smooth val="0"/>
        <c:axId val="219509888"/>
        <c:axId val="219511808"/>
      </c:lineChart>
      <c:catAx>
        <c:axId val="2195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511808"/>
        <c:crosses val="autoZero"/>
        <c:auto val="1"/>
        <c:lblAlgn val="ctr"/>
        <c:lblOffset val="100"/>
        <c:tickLblSkip val="1"/>
        <c:tickMarkSkip val="1"/>
        <c:noMultiLvlLbl val="0"/>
      </c:catAx>
      <c:valAx>
        <c:axId val="21951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0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0.2</c:v>
                </c:pt>
                <c:pt idx="4">
                  <c:v>#N/A</c:v>
                </c:pt>
                <c:pt idx="5">
                  <c:v>0.24</c:v>
                </c:pt>
                <c:pt idx="6">
                  <c:v>#N/A</c:v>
                </c:pt>
                <c:pt idx="7">
                  <c:v>0.17</c:v>
                </c:pt>
                <c:pt idx="8">
                  <c:v>#N/A</c:v>
                </c:pt>
                <c:pt idx="9">
                  <c:v>0.14000000000000001</c:v>
                </c:pt>
              </c:numCache>
            </c:numRef>
          </c:val>
          <c:extLst>
            <c:ext xmlns:c16="http://schemas.microsoft.com/office/drawing/2014/chart" uri="{C3380CC4-5D6E-409C-BE32-E72D297353CC}">
              <c16:uniqueId val="{00000000-3CA6-47AF-A892-116997409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A6-47AF-A892-116997409135}"/>
            </c:ext>
          </c:extLst>
        </c:ser>
        <c:ser>
          <c:idx val="2"/>
          <c:order val="2"/>
          <c:tx>
            <c:strRef>
              <c:f>データシート!$A$29</c:f>
              <c:strCache>
                <c:ptCount val="1"/>
                <c:pt idx="0">
                  <c:v>高等看護学院特別会計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0.02</c:v>
                </c:pt>
                <c:pt idx="4">
                  <c:v>#N/A</c:v>
                </c:pt>
                <c:pt idx="5">
                  <c:v>0.05</c:v>
                </c:pt>
                <c:pt idx="6">
                  <c:v>#N/A</c:v>
                </c:pt>
                <c:pt idx="7">
                  <c:v>0.13</c:v>
                </c:pt>
                <c:pt idx="8">
                  <c:v>#N/A</c:v>
                </c:pt>
                <c:pt idx="9">
                  <c:v>0.18</c:v>
                </c:pt>
              </c:numCache>
            </c:numRef>
          </c:val>
          <c:extLst>
            <c:ext xmlns:c16="http://schemas.microsoft.com/office/drawing/2014/chart" uri="{C3380CC4-5D6E-409C-BE32-E72D297353CC}">
              <c16:uniqueId val="{00000002-3CA6-47AF-A892-116997409135}"/>
            </c:ext>
          </c:extLst>
        </c:ser>
        <c:ser>
          <c:idx val="3"/>
          <c:order val="3"/>
          <c:tx>
            <c:strRef>
              <c:f>データシート!$A$30</c:f>
              <c:strCache>
                <c:ptCount val="1"/>
                <c:pt idx="0">
                  <c:v>国民健康保険医科診療施設勘定特別会計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c:v>
                </c:pt>
                <c:pt idx="4">
                  <c:v>#N/A</c:v>
                </c:pt>
                <c:pt idx="5">
                  <c:v>0.26</c:v>
                </c:pt>
                <c:pt idx="6">
                  <c:v>#N/A</c:v>
                </c:pt>
                <c:pt idx="7">
                  <c:v>0.28999999999999998</c:v>
                </c:pt>
                <c:pt idx="8">
                  <c:v>#N/A</c:v>
                </c:pt>
                <c:pt idx="9">
                  <c:v>0.32</c:v>
                </c:pt>
              </c:numCache>
            </c:numRef>
          </c:val>
          <c:extLst>
            <c:ext xmlns:c16="http://schemas.microsoft.com/office/drawing/2014/chart" uri="{C3380CC4-5D6E-409C-BE32-E72D297353CC}">
              <c16:uniqueId val="{00000003-3CA6-47AF-A892-11699740913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0.61</c:v>
                </c:pt>
                <c:pt idx="2">
                  <c:v>#N/A</c:v>
                </c:pt>
                <c:pt idx="3">
                  <c:v>0.82</c:v>
                </c:pt>
                <c:pt idx="4">
                  <c:v>#N/A</c:v>
                </c:pt>
                <c:pt idx="5">
                  <c:v>1.06</c:v>
                </c:pt>
                <c:pt idx="6">
                  <c:v>#N/A</c:v>
                </c:pt>
                <c:pt idx="7">
                  <c:v>1.17</c:v>
                </c:pt>
                <c:pt idx="8">
                  <c:v>#N/A</c:v>
                </c:pt>
                <c:pt idx="9">
                  <c:v>1.02</c:v>
                </c:pt>
              </c:numCache>
            </c:numRef>
          </c:val>
          <c:extLst>
            <c:ext xmlns:c16="http://schemas.microsoft.com/office/drawing/2014/chart" uri="{C3380CC4-5D6E-409C-BE32-E72D297353CC}">
              <c16:uniqueId val="{00000004-3CA6-47AF-A892-116997409135}"/>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0.54</c:v>
                </c:pt>
                <c:pt idx="4">
                  <c:v>#N/A</c:v>
                </c:pt>
                <c:pt idx="5">
                  <c:v>0.66</c:v>
                </c:pt>
                <c:pt idx="6">
                  <c:v>#N/A</c:v>
                </c:pt>
                <c:pt idx="7">
                  <c:v>0.8</c:v>
                </c:pt>
                <c:pt idx="8">
                  <c:v>#N/A</c:v>
                </c:pt>
                <c:pt idx="9">
                  <c:v>1.03</c:v>
                </c:pt>
              </c:numCache>
            </c:numRef>
          </c:val>
          <c:extLst>
            <c:ext xmlns:c16="http://schemas.microsoft.com/office/drawing/2014/chart" uri="{C3380CC4-5D6E-409C-BE32-E72D297353CC}">
              <c16:uniqueId val="{00000005-3CA6-47AF-A892-1169974091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0.37</c:v>
                </c:pt>
                <c:pt idx="4">
                  <c:v>#N/A</c:v>
                </c:pt>
                <c:pt idx="5">
                  <c:v>1.39</c:v>
                </c:pt>
                <c:pt idx="6">
                  <c:v>#N/A</c:v>
                </c:pt>
                <c:pt idx="7">
                  <c:v>1.41</c:v>
                </c:pt>
                <c:pt idx="8">
                  <c:v>#N/A</c:v>
                </c:pt>
                <c:pt idx="9">
                  <c:v>1.25</c:v>
                </c:pt>
              </c:numCache>
            </c:numRef>
          </c:val>
          <c:extLst>
            <c:ext xmlns:c16="http://schemas.microsoft.com/office/drawing/2014/chart" uri="{C3380CC4-5D6E-409C-BE32-E72D297353CC}">
              <c16:uniqueId val="{00000006-3CA6-47AF-A892-1169974091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3.63</c:v>
                </c:pt>
                <c:pt idx="2">
                  <c:v>#N/A</c:v>
                </c:pt>
                <c:pt idx="3">
                  <c:v>2.54</c:v>
                </c:pt>
                <c:pt idx="4">
                  <c:v>#N/A</c:v>
                </c:pt>
                <c:pt idx="5">
                  <c:v>4.12</c:v>
                </c:pt>
                <c:pt idx="6">
                  <c:v>#N/A</c:v>
                </c:pt>
                <c:pt idx="7">
                  <c:v>4.2699999999999996</c:v>
                </c:pt>
                <c:pt idx="8">
                  <c:v>#N/A</c:v>
                </c:pt>
                <c:pt idx="9">
                  <c:v>2.19</c:v>
                </c:pt>
              </c:numCache>
            </c:numRef>
          </c:val>
          <c:extLst>
            <c:ext xmlns:c16="http://schemas.microsoft.com/office/drawing/2014/chart" uri="{C3380CC4-5D6E-409C-BE32-E72D297353CC}">
              <c16:uniqueId val="{00000007-3CA6-47AF-A892-116997409135}"/>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c:v>
                </c:pt>
                <c:pt idx="2">
                  <c:v>#N/A</c:v>
                </c:pt>
                <c:pt idx="3">
                  <c:v>2.06</c:v>
                </c:pt>
                <c:pt idx="4">
                  <c:v>#N/A</c:v>
                </c:pt>
                <c:pt idx="5">
                  <c:v>0.21</c:v>
                </c:pt>
                <c:pt idx="6">
                  <c:v>#N/A</c:v>
                </c:pt>
                <c:pt idx="7">
                  <c:v>1.64</c:v>
                </c:pt>
                <c:pt idx="8">
                  <c:v>#N/A</c:v>
                </c:pt>
                <c:pt idx="9">
                  <c:v>2.3199999999999998</c:v>
                </c:pt>
              </c:numCache>
            </c:numRef>
          </c:val>
          <c:extLst>
            <c:ext xmlns:c16="http://schemas.microsoft.com/office/drawing/2014/chart" uri="{C3380CC4-5D6E-409C-BE32-E72D297353CC}">
              <c16:uniqueId val="{00000008-3CA6-47AF-A892-1169974091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6.92</c:v>
                </c:pt>
                <c:pt idx="2">
                  <c:v>#N/A</c:v>
                </c:pt>
                <c:pt idx="3">
                  <c:v>4.8</c:v>
                </c:pt>
                <c:pt idx="4">
                  <c:v>#N/A</c:v>
                </c:pt>
                <c:pt idx="5">
                  <c:v>5.16</c:v>
                </c:pt>
                <c:pt idx="6">
                  <c:v>#N/A</c:v>
                </c:pt>
                <c:pt idx="7">
                  <c:v>6.07</c:v>
                </c:pt>
                <c:pt idx="8">
                  <c:v>#N/A</c:v>
                </c:pt>
                <c:pt idx="9">
                  <c:v>6.34</c:v>
                </c:pt>
              </c:numCache>
            </c:numRef>
          </c:val>
          <c:extLst>
            <c:ext xmlns:c16="http://schemas.microsoft.com/office/drawing/2014/chart" uri="{C3380CC4-5D6E-409C-BE32-E72D297353CC}">
              <c16:uniqueId val="{00000009-3CA6-47AF-A892-116997409135}"/>
            </c:ext>
          </c:extLst>
        </c:ser>
        <c:dLbls>
          <c:showLegendKey val="0"/>
          <c:showVal val="0"/>
          <c:showCatName val="0"/>
          <c:showSerName val="0"/>
          <c:showPercent val="0"/>
          <c:showBubbleSize val="0"/>
        </c:dLbls>
        <c:gapWidth val="150"/>
        <c:overlap val="100"/>
        <c:axId val="219286528"/>
        <c:axId val="219296512"/>
      </c:barChart>
      <c:catAx>
        <c:axId val="2192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296512"/>
        <c:crosses val="autoZero"/>
        <c:auto val="1"/>
        <c:lblAlgn val="ctr"/>
        <c:lblOffset val="100"/>
        <c:tickLblSkip val="1"/>
        <c:tickMarkSkip val="1"/>
        <c:noMultiLvlLbl val="0"/>
      </c:catAx>
      <c:valAx>
        <c:axId val="21929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28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3230</c:v>
                </c:pt>
                <c:pt idx="5">
                  <c:v>3419</c:v>
                </c:pt>
                <c:pt idx="8">
                  <c:v>3403</c:v>
                </c:pt>
                <c:pt idx="11">
                  <c:v>3369</c:v>
                </c:pt>
                <c:pt idx="14">
                  <c:v>3553</c:v>
                </c:pt>
              </c:numCache>
            </c:numRef>
          </c:val>
          <c:extLst>
            <c:ext xmlns:c16="http://schemas.microsoft.com/office/drawing/2014/chart" uri="{C3380CC4-5D6E-409C-BE32-E72D297353CC}">
              <c16:uniqueId val="{00000000-1C4A-4DC0-B6D8-98F43F61B2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6</c:v>
                </c:pt>
                <c:pt idx="3">
                  <c:v>1</c:v>
                </c:pt>
                <c:pt idx="6">
                  <c:v>2</c:v>
                </c:pt>
                <c:pt idx="9">
                  <c:v>1</c:v>
                </c:pt>
                <c:pt idx="12">
                  <c:v>1</c:v>
                </c:pt>
              </c:numCache>
            </c:numRef>
          </c:val>
          <c:extLst>
            <c:ext xmlns:c16="http://schemas.microsoft.com/office/drawing/2014/chart" uri="{C3380CC4-5D6E-409C-BE32-E72D297353CC}">
              <c16:uniqueId val="{00000001-1C4A-4DC0-B6D8-98F43F61B2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59</c:v>
                </c:pt>
                <c:pt idx="3">
                  <c:v>49</c:v>
                </c:pt>
                <c:pt idx="6">
                  <c:v>41</c:v>
                </c:pt>
                <c:pt idx="9">
                  <c:v>40</c:v>
                </c:pt>
                <c:pt idx="12">
                  <c:v>41</c:v>
                </c:pt>
              </c:numCache>
            </c:numRef>
          </c:val>
          <c:extLst>
            <c:ext xmlns:c16="http://schemas.microsoft.com/office/drawing/2014/chart" uri="{C3380CC4-5D6E-409C-BE32-E72D297353CC}">
              <c16:uniqueId val="{00000002-1C4A-4DC0-B6D8-98F43F61B2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198</c:v>
                </c:pt>
                <c:pt idx="3">
                  <c:v>56</c:v>
                </c:pt>
                <c:pt idx="6">
                  <c:v>162</c:v>
                </c:pt>
                <c:pt idx="9">
                  <c:v>162</c:v>
                </c:pt>
                <c:pt idx="12">
                  <c:v>157</c:v>
                </c:pt>
              </c:numCache>
            </c:numRef>
          </c:val>
          <c:extLst>
            <c:ext xmlns:c16="http://schemas.microsoft.com/office/drawing/2014/chart" uri="{C3380CC4-5D6E-409C-BE32-E72D297353CC}">
              <c16:uniqueId val="{00000003-1C4A-4DC0-B6D8-98F43F61B2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430</c:v>
                </c:pt>
                <c:pt idx="3">
                  <c:v>377</c:v>
                </c:pt>
                <c:pt idx="6">
                  <c:v>355</c:v>
                </c:pt>
                <c:pt idx="9">
                  <c:v>324</c:v>
                </c:pt>
                <c:pt idx="12">
                  <c:v>141</c:v>
                </c:pt>
              </c:numCache>
            </c:numRef>
          </c:val>
          <c:extLst>
            <c:ext xmlns:c16="http://schemas.microsoft.com/office/drawing/2014/chart" uri="{C3380CC4-5D6E-409C-BE32-E72D297353CC}">
              <c16:uniqueId val="{00000004-1C4A-4DC0-B6D8-98F43F61B2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4A-4DC0-B6D8-98F43F61B2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4A-4DC0-B6D8-98F43F61B2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4636</c:v>
                </c:pt>
                <c:pt idx="3">
                  <c:v>4778</c:v>
                </c:pt>
                <c:pt idx="6">
                  <c:v>4695</c:v>
                </c:pt>
                <c:pt idx="9">
                  <c:v>4654</c:v>
                </c:pt>
                <c:pt idx="12">
                  <c:v>4817</c:v>
                </c:pt>
              </c:numCache>
            </c:numRef>
          </c:val>
          <c:extLst>
            <c:ext xmlns:c16="http://schemas.microsoft.com/office/drawing/2014/chart" uri="{C3380CC4-5D6E-409C-BE32-E72D297353CC}">
              <c16:uniqueId val="{00000007-1C4A-4DC0-B6D8-98F43F61B228}"/>
            </c:ext>
          </c:extLst>
        </c:ser>
        <c:dLbls>
          <c:showLegendKey val="0"/>
          <c:showVal val="0"/>
          <c:showCatName val="0"/>
          <c:showSerName val="0"/>
          <c:showPercent val="0"/>
          <c:showBubbleSize val="0"/>
        </c:dLbls>
        <c:gapWidth val="100"/>
        <c:overlap val="100"/>
        <c:axId val="136046848"/>
        <c:axId val="13606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2099</c:v>
                </c:pt>
                <c:pt idx="2">
                  <c:v>#N/A</c:v>
                </c:pt>
                <c:pt idx="3">
                  <c:v>#N/A</c:v>
                </c:pt>
                <c:pt idx="4">
                  <c:v>1842</c:v>
                </c:pt>
                <c:pt idx="5">
                  <c:v>#N/A</c:v>
                </c:pt>
                <c:pt idx="6">
                  <c:v>#N/A</c:v>
                </c:pt>
                <c:pt idx="7">
                  <c:v>1852</c:v>
                </c:pt>
                <c:pt idx="8">
                  <c:v>#N/A</c:v>
                </c:pt>
                <c:pt idx="9">
                  <c:v>#N/A</c:v>
                </c:pt>
                <c:pt idx="10">
                  <c:v>1812</c:v>
                </c:pt>
                <c:pt idx="11">
                  <c:v>#N/A</c:v>
                </c:pt>
                <c:pt idx="12">
                  <c:v>#N/A</c:v>
                </c:pt>
                <c:pt idx="13">
                  <c:v>1604</c:v>
                </c:pt>
                <c:pt idx="14">
                  <c:v>#N/A</c:v>
                </c:pt>
              </c:numCache>
            </c:numRef>
          </c:val>
          <c:smooth val="0"/>
          <c:extLst>
            <c:ext xmlns:c16="http://schemas.microsoft.com/office/drawing/2014/chart" uri="{C3380CC4-5D6E-409C-BE32-E72D297353CC}">
              <c16:uniqueId val="{00000008-1C4A-4DC0-B6D8-98F43F61B228}"/>
            </c:ext>
          </c:extLst>
        </c:ser>
        <c:dLbls>
          <c:showLegendKey val="0"/>
          <c:showVal val="0"/>
          <c:showCatName val="0"/>
          <c:showSerName val="0"/>
          <c:showPercent val="0"/>
          <c:showBubbleSize val="0"/>
        </c:dLbls>
        <c:marker val="1"/>
        <c:smooth val="0"/>
        <c:axId val="136046848"/>
        <c:axId val="136061312"/>
      </c:lineChart>
      <c:catAx>
        <c:axId val="1360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61312"/>
        <c:crosses val="autoZero"/>
        <c:auto val="1"/>
        <c:lblAlgn val="ctr"/>
        <c:lblOffset val="100"/>
        <c:tickLblSkip val="1"/>
        <c:tickMarkSkip val="1"/>
        <c:noMultiLvlLbl val="0"/>
      </c:catAx>
      <c:valAx>
        <c:axId val="1360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4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37025</c:v>
                </c:pt>
                <c:pt idx="5">
                  <c:v>37571</c:v>
                </c:pt>
                <c:pt idx="8">
                  <c:v>37463</c:v>
                </c:pt>
                <c:pt idx="11">
                  <c:v>38713</c:v>
                </c:pt>
                <c:pt idx="14">
                  <c:v>40939</c:v>
                </c:pt>
              </c:numCache>
            </c:numRef>
          </c:val>
          <c:extLst>
            <c:ext xmlns:c16="http://schemas.microsoft.com/office/drawing/2014/chart" uri="{C3380CC4-5D6E-409C-BE32-E72D297353CC}">
              <c16:uniqueId val="{00000000-0FAB-494A-AB38-B26CC6AB07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2872</c:v>
                </c:pt>
                <c:pt idx="5">
                  <c:v>2616</c:v>
                </c:pt>
                <c:pt idx="8">
                  <c:v>2612</c:v>
                </c:pt>
                <c:pt idx="11">
                  <c:v>2619</c:v>
                </c:pt>
                <c:pt idx="14">
                  <c:v>2674</c:v>
                </c:pt>
              </c:numCache>
            </c:numRef>
          </c:val>
          <c:extLst>
            <c:ext xmlns:c16="http://schemas.microsoft.com/office/drawing/2014/chart" uri="{C3380CC4-5D6E-409C-BE32-E72D297353CC}">
              <c16:uniqueId val="{00000001-0FAB-494A-AB38-B26CC6AB07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1168</c:v>
                </c:pt>
                <c:pt idx="5">
                  <c:v>1175</c:v>
                </c:pt>
                <c:pt idx="8">
                  <c:v>1413</c:v>
                </c:pt>
                <c:pt idx="11">
                  <c:v>1275</c:v>
                </c:pt>
                <c:pt idx="14">
                  <c:v>1300</c:v>
                </c:pt>
              </c:numCache>
            </c:numRef>
          </c:val>
          <c:extLst>
            <c:ext xmlns:c16="http://schemas.microsoft.com/office/drawing/2014/chart" uri="{C3380CC4-5D6E-409C-BE32-E72D297353CC}">
              <c16:uniqueId val="{00000002-0FAB-494A-AB38-B26CC6AB07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AB-494A-AB38-B26CC6AB07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AB-494A-AB38-B26CC6AB07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AB-494A-AB38-B26CC6AB07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3585</c:v>
                </c:pt>
                <c:pt idx="3">
                  <c:v>3184</c:v>
                </c:pt>
                <c:pt idx="6">
                  <c:v>2911</c:v>
                </c:pt>
                <c:pt idx="9">
                  <c:v>2759</c:v>
                </c:pt>
                <c:pt idx="12">
                  <c:v>2654</c:v>
                </c:pt>
              </c:numCache>
            </c:numRef>
          </c:val>
          <c:extLst>
            <c:ext xmlns:c16="http://schemas.microsoft.com/office/drawing/2014/chart" uri="{C3380CC4-5D6E-409C-BE32-E72D297353CC}">
              <c16:uniqueId val="{00000006-0FAB-494A-AB38-B26CC6AB07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2357</c:v>
                </c:pt>
                <c:pt idx="3">
                  <c:v>2457</c:v>
                </c:pt>
                <c:pt idx="6">
                  <c:v>2359</c:v>
                </c:pt>
                <c:pt idx="9">
                  <c:v>2245</c:v>
                </c:pt>
                <c:pt idx="12">
                  <c:v>2126</c:v>
                </c:pt>
              </c:numCache>
            </c:numRef>
          </c:val>
          <c:extLst>
            <c:ext xmlns:c16="http://schemas.microsoft.com/office/drawing/2014/chart" uri="{C3380CC4-5D6E-409C-BE32-E72D297353CC}">
              <c16:uniqueId val="{00000007-0FAB-494A-AB38-B26CC6AB07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5814</c:v>
                </c:pt>
                <c:pt idx="3">
                  <c:v>5389</c:v>
                </c:pt>
                <c:pt idx="6">
                  <c:v>5108</c:v>
                </c:pt>
                <c:pt idx="9">
                  <c:v>4874</c:v>
                </c:pt>
                <c:pt idx="12">
                  <c:v>3397</c:v>
                </c:pt>
              </c:numCache>
            </c:numRef>
          </c:val>
          <c:extLst>
            <c:ext xmlns:c16="http://schemas.microsoft.com/office/drawing/2014/chart" uri="{C3380CC4-5D6E-409C-BE32-E72D297353CC}">
              <c16:uniqueId val="{00000008-0FAB-494A-AB38-B26CC6AB07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171</c:v>
                </c:pt>
                <c:pt idx="3">
                  <c:v>123</c:v>
                </c:pt>
                <c:pt idx="6">
                  <c:v>82</c:v>
                </c:pt>
                <c:pt idx="9">
                  <c:v>42</c:v>
                </c:pt>
                <c:pt idx="12">
                  <c:v>3</c:v>
                </c:pt>
              </c:numCache>
            </c:numRef>
          </c:val>
          <c:extLst>
            <c:ext xmlns:c16="http://schemas.microsoft.com/office/drawing/2014/chart" uri="{C3380CC4-5D6E-409C-BE32-E72D297353CC}">
              <c16:uniqueId val="{00000009-0FAB-494A-AB38-B26CC6AB07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51005</c:v>
                </c:pt>
                <c:pt idx="3">
                  <c:v>50624</c:v>
                </c:pt>
                <c:pt idx="6">
                  <c:v>52351</c:v>
                </c:pt>
                <c:pt idx="9">
                  <c:v>52193</c:v>
                </c:pt>
                <c:pt idx="12">
                  <c:v>55465</c:v>
                </c:pt>
              </c:numCache>
            </c:numRef>
          </c:val>
          <c:extLst>
            <c:ext xmlns:c16="http://schemas.microsoft.com/office/drawing/2014/chart" uri="{C3380CC4-5D6E-409C-BE32-E72D297353CC}">
              <c16:uniqueId val="{0000000A-0FAB-494A-AB38-B26CC6AB072E}"/>
            </c:ext>
          </c:extLst>
        </c:ser>
        <c:dLbls>
          <c:showLegendKey val="0"/>
          <c:showVal val="0"/>
          <c:showCatName val="0"/>
          <c:showSerName val="0"/>
          <c:showPercent val="0"/>
          <c:showBubbleSize val="0"/>
        </c:dLbls>
        <c:gapWidth val="100"/>
        <c:overlap val="100"/>
        <c:axId val="219401216"/>
        <c:axId val="21940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21868</c:v>
                </c:pt>
                <c:pt idx="2">
                  <c:v>#N/A</c:v>
                </c:pt>
                <c:pt idx="3">
                  <c:v>#N/A</c:v>
                </c:pt>
                <c:pt idx="4">
                  <c:v>20416</c:v>
                </c:pt>
                <c:pt idx="5">
                  <c:v>#N/A</c:v>
                </c:pt>
                <c:pt idx="6">
                  <c:v>#N/A</c:v>
                </c:pt>
                <c:pt idx="7">
                  <c:v>21323</c:v>
                </c:pt>
                <c:pt idx="8">
                  <c:v>#N/A</c:v>
                </c:pt>
                <c:pt idx="9">
                  <c:v>#N/A</c:v>
                </c:pt>
                <c:pt idx="10">
                  <c:v>19506</c:v>
                </c:pt>
                <c:pt idx="11">
                  <c:v>#N/A</c:v>
                </c:pt>
                <c:pt idx="12">
                  <c:v>#N/A</c:v>
                </c:pt>
                <c:pt idx="13">
                  <c:v>18731</c:v>
                </c:pt>
                <c:pt idx="14">
                  <c:v>#N/A</c:v>
                </c:pt>
              </c:numCache>
            </c:numRef>
          </c:val>
          <c:smooth val="0"/>
          <c:extLst>
            <c:ext xmlns:c16="http://schemas.microsoft.com/office/drawing/2014/chart" uri="{C3380CC4-5D6E-409C-BE32-E72D297353CC}">
              <c16:uniqueId val="{0000000B-0FAB-494A-AB38-B26CC6AB072E}"/>
            </c:ext>
          </c:extLst>
        </c:ser>
        <c:dLbls>
          <c:showLegendKey val="0"/>
          <c:showVal val="0"/>
          <c:showCatName val="0"/>
          <c:showSerName val="0"/>
          <c:showPercent val="0"/>
          <c:showBubbleSize val="0"/>
        </c:dLbls>
        <c:marker val="1"/>
        <c:smooth val="0"/>
        <c:axId val="219401216"/>
        <c:axId val="219407488"/>
      </c:lineChart>
      <c:catAx>
        <c:axId val="21940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407488"/>
        <c:crosses val="autoZero"/>
        <c:auto val="1"/>
        <c:lblAlgn val="ctr"/>
        <c:lblOffset val="100"/>
        <c:tickLblSkip val="1"/>
        <c:tickMarkSkip val="1"/>
        <c:noMultiLvlLbl val="0"/>
      </c:catAx>
      <c:valAx>
        <c:axId val="2194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0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617</c:v>
                </c:pt>
                <c:pt idx="1">
                  <c:v>781</c:v>
                </c:pt>
                <c:pt idx="2">
                  <c:v>611</c:v>
                </c:pt>
              </c:numCache>
            </c:numRef>
          </c:val>
          <c:extLst>
            <c:ext xmlns:c16="http://schemas.microsoft.com/office/drawing/2014/chart" uri="{C3380CC4-5D6E-409C-BE32-E72D297353CC}">
              <c16:uniqueId val="{00000000-3013-4589-BAC5-8606D07BD8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3013-4589-BAC5-8606D07BD8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2487</c:v>
                </c:pt>
                <c:pt idx="1">
                  <c:v>2211</c:v>
                </c:pt>
                <c:pt idx="2">
                  <c:v>1983</c:v>
                </c:pt>
              </c:numCache>
            </c:numRef>
          </c:val>
          <c:extLst>
            <c:ext xmlns:c16="http://schemas.microsoft.com/office/drawing/2014/chart" uri="{C3380CC4-5D6E-409C-BE32-E72D297353CC}">
              <c16:uniqueId val="{00000002-3013-4589-BAC5-8606D07BD806}"/>
            </c:ext>
          </c:extLst>
        </c:ser>
        <c:dLbls>
          <c:showLegendKey val="0"/>
          <c:showVal val="0"/>
          <c:showCatName val="0"/>
          <c:showSerName val="0"/>
          <c:showPercent val="0"/>
          <c:showBubbleSize val="0"/>
        </c:dLbls>
        <c:gapWidth val="120"/>
        <c:overlap val="100"/>
        <c:axId val="135926528"/>
        <c:axId val="135928064"/>
      </c:barChart>
      <c:catAx>
        <c:axId val="1359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928064"/>
        <c:crosses val="autoZero"/>
        <c:auto val="1"/>
        <c:lblAlgn val="ctr"/>
        <c:lblOffset val="100"/>
        <c:tickLblSkip val="1"/>
        <c:tickMarkSkip val="1"/>
        <c:noMultiLvlLbl val="0"/>
      </c:catAx>
      <c:valAx>
        <c:axId val="135928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9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{42880382-AF6D-4420-BC64-188262AFBA3B}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56A-4269-828F-03C3EF846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{628805A4-EA9E-4F4A-AA79-8504604C6469}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6A-4269-828F-03C3EF846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{F7942B0B-C870-483A-8C5E-8F5503703B08}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6A-4269-828F-03C3EF846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{68541186-5237-48A3-A655-FFC92429248F}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6A-4269-828F-03C3EF846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{2B60E2EB-C522-4F39-BF30-B4679A1ECB6F}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6A-4269-828F-03C3EF846F4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{11F6C64C-387F-413E-B1A0-1ACF7B8B6B0D}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56A-4269-828F-03C3EF846F4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{F068F564-1719-4BE1-B2B5-2F684E252255}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56A-4269-828F-03C3EF846F4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{0046BC16-FBB8-443E-9911-60B189649820}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56A-4269-828F-03C3EF846F4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{F8DA6D39-9965-4523-BADE-DE30F4F3DBB8}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56A-4269-828F-03C3EF846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59.3</c:v>
                </c:pt>
              </c:numCache>
            </c:numRef>
          </c:xVal>
          <c:yVal>
            <c:numRef>
              <c:f>公会計指標分析・財政指標組合せ分析表!$BP$51:$DC$51</c:f>
              <c:numCache>
                <c:formatCode>#,##0.0;"▲ "#,##0.0</c:formatCode>
                <c:ptCount val="40"/>
                <c:pt idx="24">
                  <c:v>141.19999999999999</c:v>
                </c:pt>
              </c:numCache>
            </c:numRef>
          </c:yVal>
          <c:smooth val="0"/>
          <c:extLst>
            <c:ext xmlns:c16="http://schemas.microsoft.com/office/drawing/2014/chart" uri="{C3380CC4-5D6E-409C-BE32-E72D297353CC}">
              <c16:uniqueId val="{00000009-156A-4269-828F-03C3EF846F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{E4A5EF51-A2E2-46EA-864E-7CE37C212A46}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56A-4269-828F-03C3EF846F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{5E4F2972-CAD1-47DF-9ABC-FE9EF05056A9}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6A-4269-828F-03C3EF846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{9D668A14-4A0E-43B4-9F87-22994CA4E514}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6A-4269-828F-03C3EF846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{52D9F16C-A1E4-49E7-BD56-864C06915805}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6A-4269-828F-03C3EF846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{01A27F79-C835-4BE9-96A5-8CA8D852CB98}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6A-4269-828F-03C3EF846F4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{8E9C24FB-AF79-4D78-9624-6BAF3B4D5929}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56A-4269-828F-03C3EF846F4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{1753E44F-6297-4D34-86BE-702B7FA2908F}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56A-4269-828F-03C3EF846F4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{C9092F76-BB3B-4426-BEF7-E7C31785E05B}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56A-4269-828F-03C3EF846F4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{C6A59BDD-C906-4605-BCE0-171C425FCFBB}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56A-4269-828F-03C3EF846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c:ext xmlns:c16="http://schemas.microsoft.com/office/drawing/2014/chart" uri="{C3380CC4-5D6E-409C-BE32-E72D297353CC}">
              <c16:uniqueId val="{00000013-156A-4269-828F-03C3EF846F40}"/>
            </c:ext>
          </c:extLst>
        </c:ser>
        <c:dLbls>
          <c:showLegendKey val="0"/>
          <c:showVal val="1"/>
          <c:showCatName val="0"/>
          <c:showSerName val="0"/>
          <c:showPercent val="0"/>
          <c:showBubbleSize val="0"/>
        </c:dLbls>
        <c:axId val="219854720"/>
        <c:axId val="220340224"/>
      </c:scatterChart>
      <c:valAx>
        <c:axId val="219854720"/>
        <c:scaling>
          <c:orientation val="minMax"/>
          <c:max val="59.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40224"/>
        <c:crosses val="autoZero"/>
        <c:crossBetween val="midCat"/>
      </c:valAx>
      <c:valAx>
        <c:axId val="220340224"/>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85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{0F93B2DD-DDFA-4B62-A581-3114AE969403}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3DB-490C-81ED-0F0BA29854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{1D309088-967F-4DA4-BDEA-CC8900BFB172}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DB-490C-81ED-0F0BA29854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{DF441C17-E3CD-47EA-AA8F-ACAE4EDE7395}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DB-490C-81ED-0F0BA29854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{E34763B5-1E49-4277-ACB3-93AD6A4AFC8A}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DB-490C-81ED-0F0BA29854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{CA138E0C-DD1D-4A28-A2F8-93D1A7E04619}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DB-490C-81ED-0F0BA298546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{2941735F-D689-4369-AD98-5E5FE329BCAA}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3DB-490C-81ED-0F0BA298546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{24480B5F-8E3D-4F35-9C86-4398C883D114}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3DB-490C-81ED-0F0BA298546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{7839B8FC-EA84-4186-897A-F85D58E27418}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3DB-490C-81ED-0F0BA298546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{C6F198AD-431E-4DA1-85FC-5EF3C4A4BA88}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3DB-490C-81ED-0F0BA29854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14.5</c:v>
                </c:pt>
                <c:pt idx="16">
                  <c:v>13.5</c:v>
                </c:pt>
                <c:pt idx="24">
                  <c:v>13.1</c:v>
                </c:pt>
                <c:pt idx="32">
                  <c:v>11.8</c:v>
                </c:pt>
              </c:numCache>
            </c:numRef>
          </c:xVal>
          <c:yVal>
            <c:numRef>
              <c:f>公会計指標分析・財政指標組合せ分析表!$BP$73:$DC$73</c:f>
              <c:numCache>
                <c:formatCode>#,##0.0;"▲ "#,##0.0</c:formatCode>
                <c:ptCount val="40"/>
                <c:pt idx="0">
                  <c:v>151.9</c:v>
                </c:pt>
                <c:pt idx="8">
                  <c:v>145.1</c:v>
                </c:pt>
                <c:pt idx="16">
                  <c:v>150.9</c:v>
                </c:pt>
                <c:pt idx="24">
                  <c:v>141.19999999999999</c:v>
                </c:pt>
                <c:pt idx="32">
                  <c:v>136.5</c:v>
                </c:pt>
              </c:numCache>
            </c:numRef>
          </c:yVal>
          <c:smooth val="0"/>
          <c:extLst>
            <c:ext xmlns:c16="http://schemas.microsoft.com/office/drawing/2014/chart" uri="{C3380CC4-5D6E-409C-BE32-E72D297353CC}">
              <c16:uniqueId val="{00000009-B3DB-490C-81ED-0F0BA29854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{A44D436E-EBFB-4DA1-AEBE-1CAD21674124}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3DB-490C-81ED-0F0BA29854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{9B97EF91-00A1-434E-AC36-BBC5FE6EB93C}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DB-490C-81ED-0F0BA29854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{479B6FE6-2655-4605-954E-7B4719BD1EC3}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DB-490C-81ED-0F0BA29854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{D52AB6B8-3748-483F-BF93-8F4BAA690524}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DB-490C-81ED-0F0BA29854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{A70E2836-AD2D-451C-95C3-25FEAD33800D}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DB-490C-81ED-0F0BA2985461}"/>
                </c:ext>
              </c:extLst>
            </c:dLbl>
            <c:dLbl>
              <c:idx val="8"/>
              <c:layout>
                <c:manualLayout>
                  <c:x val="-3.5529253278379698E-2"/>
                  <c:y val="-6.5525406755361892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{FC426BC9-FB6F-4E39-B990-9D25B12EFEBE}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3DB-490C-81ED-0F0BA2985461}"/>
                </c:ext>
              </c:extLst>
            </c:dLbl>
            <c:dLbl>
              <c:idx val="16"/>
              <c:layout>
                <c:manualLayout>
                  <c:x val="-2.7866729959841605E-2"/>
                  <c:y val="-5.93078874202260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{7B998CED-3F21-4FED-8E26-CEEAF6AA317F}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3DB-490C-81ED-0F0BA2985461}"/>
                </c:ext>
              </c:extLst>
            </c:dLbl>
            <c:dLbl>
              <c:idx val="24"/>
              <c:layout>
                <c:manualLayout>
                  <c:x val="-2.786665816631286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{FA394479-8AED-420D-97AE-C0753E293BD4}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3DB-490C-81ED-0F0BA2985461}"/>
                </c:ext>
              </c:extLst>
            </c:dLbl>
            <c:dLbl>
              <c:idx val="32"/>
              <c:layout>
                <c:manualLayout>
                  <c:x val="-3.552932507190839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{1D880478-7692-4818-AA95-A437F7F0862A}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3DB-490C-81ED-0F0BA29854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B3DB-490C-81ED-0F0BA2985461}"/>
            </c:ext>
          </c:extLst>
        </c:ser>
        <c:dLbls>
          <c:showLegendKey val="0"/>
          <c:showVal val="1"/>
          <c:showCatName val="0"/>
          <c:showSerName val="0"/>
          <c:showPercent val="0"/>
          <c:showBubbleSize val="0"/>
        </c:dLbls>
        <c:axId val="220673536"/>
        <c:axId val="220675456"/>
      </c:scatterChart>
      <c:valAx>
        <c:axId val="220673536"/>
        <c:scaling>
          <c:orientation val="minMax"/>
          <c:max val="16.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675456"/>
        <c:crosses val="autoZero"/>
        <c:crossBetween val="midCat"/>
      </c:valAx>
      <c:valAx>
        <c:axId val="220675456"/>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673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元利償還金は高い水準で推移しているものの、普通交付税算入率の</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地方債を活用しているため、算入公債費等も高い水準を維持しており、実質公債費比率の分子は減少傾向にある。市役所新庁舎建設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に伴い、今後の元利償還金は増加する見込みであるため、建設事業の抑制を図るなど、公債費負担を減少させる取組が必要である。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については増加傾向にあるが、交付税算入率の高い地方債を活用していることにより、基準財政需要額算入見込額も増加傾向にあるため、将来負担比率の分子についてはほぼ横ばいとなっている。</a:t>
          </a:r>
          <a:endParaRPr lang="ja-JP" altLang="ja-JP" sz="1400">
            <a:effectLst/>
          </a:endParaRPr>
        </a:p>
        <a:p>
          <a:r>
            <a:rPr kumimoji="1" lang="ja-JP" altLang="ja-JP" sz="1100">
              <a:solidFill>
                <a:schemeClr val="dk1"/>
              </a:solidFill>
              <a:effectLst/>
              <a:latin typeface="+mn-lt"/>
              <a:ea typeface="+mn-ea"/>
              <a:cs typeface="+mn-cs"/>
            </a:rPr>
            <a:t>今後は市役所新庁舎建設などにより、地方債の現在高が増加する見込みのため、普通交付税算入率の</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地方債を活用するとともに、新規の建設事業を厳選し、財政の健全化に努める。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青森県五所川原市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役所新庁舎建設の本格化に伴い、地域振興基金充当額が増額し、結果として地域振興基金の残高が減少している。また、財政基金も普通交付税の合併算定替特例措置の縮減が平成２７年度から始まり、加えて大雪による除雪経費の増等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財政調整基金の取崩を最低水準とし、中長期的には標準財政規模の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％程度を目途に積み立てることを最優先とする。併せて、他の基金も今後の財政需要に備えて積み立てていく。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・地域振興基金：地域住民の連帯の強化及び地域振興の推進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・地域振興基金：主に市役所新庁舎建設に充当しているため、建設の本格化に伴い残高が減少している。なお、当事業への平成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年度充当額は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年度に公営住宅や消防防災施設等の整備に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万円充当しているため減少しているものの、平成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年度に実施する街灯の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化等に充当するため、平成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万円積み立てたことから増加している。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・地域振興基金：ふるさと納税の寄付金が財源に含まれており、寄付者の意向に沿った事業に対し、寄付額の範囲内で充当していく。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・公共施設等整備基金：公共施設等総合管理計画に基づき実施する修繕等に備え積み立てていく。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普通交付税の合併算定替特例措置の縮減、大雪による除雪経費の増等により減少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財政調整基金の取崩を最低水準とし、災害への備え等のため決算剰余金を中心とした積立により、中長期的には標準財政規模の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％程度を目途に残高を増加させていく。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基本的には現状を維持しつつ、財政調整基金の残高を考慮しながら積み立てていく。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では、平成２７年度に策定した公共施設等総合管理計画において、固定資産台帳の整備し、公共施設等の点検、診断等の履歴の集積及び蓄積を目標に掲げ、公共施設を適正に管理していく体制の整備を進め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有形固定資産減価償却率については、類似団体平均を上回っているが、今後も公共施設等総合管理計画に基づき、適正な管理を実施し、数値の減少を目指す。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76" name="楕円 75"/>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8272</xdr:rowOff>
    </xdr:from>
    <xdr:ext cx="405111" cy="259045"/>
    <xdr:sp macro="" textlink="">
      <xdr:nvSpPr>
        <xdr:cNvPr id="77"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78"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79" name="n_1main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５年度から平成３０年度にかけて実施された本庁舎建設事業・本庁舎整備事業に係る既発債の発行が終了し、将来負担額は減少傾向にあるものの、類似団体と比較して扶助費及び補助費等が高い水準にあるため、債務償還可能年数も類似団体と比べると著しく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今後は行財政改革を行い、不要な支出を削減することとしており、財政状況の改善に努めている。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3"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20814</xdr:rowOff>
    </xdr:from>
    <xdr:to>
      <xdr:col>76</xdr:col>
      <xdr:colOff>73025</xdr:colOff>
      <xdr:row>26</xdr:row>
      <xdr:rowOff>122414</xdr:rowOff>
    </xdr:to>
    <xdr:sp macro="" textlink="">
      <xdr:nvSpPr>
        <xdr:cNvPr id="120" name="楕円 119"/>
        <xdr:cNvSpPr/>
      </xdr:nvSpPr>
      <xdr:spPr>
        <a:xfrm>
          <a:off x="14744700" y="52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145291</xdr:rowOff>
    </xdr:from>
    <xdr:ext cx="405111" cy="259045"/>
    <xdr:sp macro="" textlink="">
      <xdr:nvSpPr>
        <xdr:cNvPr id="121" name="債務償還可能年数該当値テキスト"/>
        <xdr:cNvSpPr txBox="1"/>
      </xdr:nvSpPr>
      <xdr:spPr>
        <a:xfrm>
          <a:off x="14846300" y="520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15875</xdr:rowOff>
    </xdr:from>
    <xdr:to>
      <xdr:col>20</xdr:col>
      <xdr:colOff>38100</xdr:colOff>
      <xdr:row>42</xdr:row>
      <xdr:rowOff>117475</xdr:rowOff>
    </xdr:to>
    <xdr:sp macro="" textlink="">
      <xdr:nvSpPr>
        <xdr:cNvPr id="70" name="楕円 69"/>
        <xdr:cNvSpPr/>
      </xdr:nvSpPr>
      <xdr:spPr>
        <a:xfrm>
          <a:off x="3746500" y="72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57802</xdr:rowOff>
    </xdr:from>
    <xdr:ext cx="405111" cy="259045"/>
    <xdr:sp macro="" textlink="">
      <xdr:nvSpPr>
        <xdr:cNvPr id="7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108602</xdr:rowOff>
    </xdr:from>
    <xdr:ext cx="405111" cy="259045"/>
    <xdr:sp macro="" textlink="">
      <xdr:nvSpPr>
        <xdr:cNvPr id="73" name="n_1mainValue【道路】&#10;有形固定資産減価償却率"/>
        <xdr:cNvSpPr txBox="1"/>
      </xdr:nvSpPr>
      <xdr:spPr>
        <a:xfrm>
          <a:off x="3582044" y="73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7" name="直線コネクタ 96"/>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8"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9" name="直線コネクタ 98"/>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0"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1" name="直線コネクタ 100"/>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2"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3" name="フローチャート: 判断 102"/>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4" name="フローチャート: 判断 103"/>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5" name="フローチャート: 判断 104"/>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159741</xdr:rowOff>
    </xdr:from>
    <xdr:to>
      <xdr:col>50</xdr:col>
      <xdr:colOff>165100</xdr:colOff>
      <xdr:row>39</xdr:row>
      <xdr:rowOff>89891</xdr:rowOff>
    </xdr:to>
    <xdr:sp macro="" textlink="">
      <xdr:nvSpPr>
        <xdr:cNvPr id="111" name="楕円 110"/>
        <xdr:cNvSpPr/>
      </xdr:nvSpPr>
      <xdr:spPr>
        <a:xfrm>
          <a:off x="9588500" y="6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88168</xdr:rowOff>
    </xdr:from>
    <xdr:ext cx="534377" cy="259045"/>
    <xdr:sp macro="" textlink="">
      <xdr:nvSpPr>
        <xdr:cNvPr id="112"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3"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81018</xdr:rowOff>
    </xdr:from>
    <xdr:ext cx="534377" cy="259045"/>
    <xdr:sp macro="" textlink="">
      <xdr:nvSpPr>
        <xdr:cNvPr id="114" name="n_1mainValue【道路】&#10;一人当たり延長"/>
        <xdr:cNvSpPr txBox="1"/>
      </xdr:nvSpPr>
      <xdr:spPr>
        <a:xfrm>
          <a:off x="9359411" y="67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0" name="直線コネクタ 139"/>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1"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2" name="直線コネクタ 14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3"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4" name="直線コネクタ 143"/>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5"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6" name="フローチャート: 判断 145"/>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48" name="フローチャート: 判断 147"/>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54" name="楕円 153"/>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157" name="n_1main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1" name="直線コネクタ 180"/>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2"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3" name="直線コネクタ 182"/>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4"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5" name="直線コネクタ 184"/>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6"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7" name="フローチャート: 判断 186"/>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88" name="フローチャート: 判断 187"/>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89" name="フローチャート: 判断 188"/>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92753</xdr:rowOff>
    </xdr:from>
    <xdr:to>
      <xdr:col>50</xdr:col>
      <xdr:colOff>165100</xdr:colOff>
      <xdr:row>64</xdr:row>
      <xdr:rowOff>22903</xdr:rowOff>
    </xdr:to>
    <xdr:sp macro="" textlink="">
      <xdr:nvSpPr>
        <xdr:cNvPr id="195" name="楕円 194"/>
        <xdr:cNvSpPr/>
      </xdr:nvSpPr>
      <xdr:spPr>
        <a:xfrm>
          <a:off x="9588500" y="108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69370</xdr:rowOff>
    </xdr:from>
    <xdr:ext cx="599010" cy="259045"/>
    <xdr:sp macro="" textlink="">
      <xdr:nvSpPr>
        <xdr:cNvPr id="196"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7"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14030</xdr:rowOff>
    </xdr:from>
    <xdr:ext cx="599010" cy="259045"/>
    <xdr:sp macro="" textlink="">
      <xdr:nvSpPr>
        <xdr:cNvPr id="198" name="n_1mainValue【橋りょう・トンネル】&#10;一人当たり有形固定資産（償却資産）額"/>
        <xdr:cNvSpPr txBox="1"/>
      </xdr:nvSpPr>
      <xdr:spPr>
        <a:xfrm>
          <a:off x="9327095" y="1098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3" name="直線コネクタ 222"/>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4"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5" name="直線コネクタ 224"/>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6"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7" name="直線コネクタ 226"/>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28"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29" name="フローチャート: 判断 228"/>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0" name="フローチャート: 判断 229"/>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1" name="フローチャート: 判断 230"/>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237" name="楕円 236"/>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150513</xdr:rowOff>
    </xdr:from>
    <xdr:ext cx="405111" cy="259045"/>
    <xdr:sp macro="" textlink="">
      <xdr:nvSpPr>
        <xdr:cNvPr id="238"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39"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240" name="n_1mainValue【公営住宅】&#10;有形固定資産減価償却率"/>
        <xdr:cNvSpPr txBox="1"/>
      </xdr:nvSpPr>
      <xdr:spPr>
        <a:xfrm>
          <a:off x="3582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4" name="直線コネクタ 26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6" name="直線コネクタ 26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68" name="直線コネクタ 26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6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0" name="フローチャート: 判断 26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71" name="フローチャート: 判断 27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72" name="フローチャート: 判断 27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17018</xdr:rowOff>
    </xdr:from>
    <xdr:to>
      <xdr:col>50</xdr:col>
      <xdr:colOff>165100</xdr:colOff>
      <xdr:row>78</xdr:row>
      <xdr:rowOff>118618</xdr:rowOff>
    </xdr:to>
    <xdr:sp macro="" textlink="">
      <xdr:nvSpPr>
        <xdr:cNvPr id="278" name="楕円 277"/>
        <xdr:cNvSpPr/>
      </xdr:nvSpPr>
      <xdr:spPr>
        <a:xfrm>
          <a:off x="9588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136414</xdr:rowOff>
    </xdr:from>
    <xdr:ext cx="469744" cy="259045"/>
    <xdr:sp macro="" textlink="">
      <xdr:nvSpPr>
        <xdr:cNvPr id="279"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80"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135145</xdr:rowOff>
    </xdr:from>
    <xdr:ext cx="469744" cy="259045"/>
    <xdr:sp macro="" textlink="">
      <xdr:nvSpPr>
        <xdr:cNvPr id="281" name="n_1mainValue【公営住宅】&#10;一人当たり面積"/>
        <xdr:cNvSpPr txBox="1"/>
      </xdr:nvSpPr>
      <xdr:spPr>
        <a:xfrm>
          <a:off x="9391727" y="13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22" name="直線コネクタ 321"/>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23"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24" name="直線コネクタ 323"/>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25"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26" name="直線コネクタ 325"/>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27"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28" name="フローチャート: 判断 327"/>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29" name="フローチャート: 判断 328"/>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126365</xdr:rowOff>
    </xdr:from>
    <xdr:to>
      <xdr:col>81</xdr:col>
      <xdr:colOff>101600</xdr:colOff>
      <xdr:row>36</xdr:row>
      <xdr:rowOff>56515</xdr:rowOff>
    </xdr:to>
    <xdr:sp macro="" textlink="">
      <xdr:nvSpPr>
        <xdr:cNvPr id="336" name="楕円 335"/>
        <xdr:cNvSpPr/>
      </xdr:nvSpPr>
      <xdr:spPr>
        <a:xfrm>
          <a:off x="15430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154322</xdr:rowOff>
    </xdr:from>
    <xdr:ext cx="405111" cy="259045"/>
    <xdr:sp macro="" textlink="">
      <xdr:nvSpPr>
        <xdr:cNvPr id="33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38"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73042</xdr:rowOff>
    </xdr:from>
    <xdr:ext cx="405111" cy="259045"/>
    <xdr:sp macro="" textlink="">
      <xdr:nvSpPr>
        <xdr:cNvPr id="339" name="n_1mainValue【認定こども園・幼稚園・保育所】&#10;有形固定資産減価償却率"/>
        <xdr:cNvSpPr txBox="1"/>
      </xdr:nvSpPr>
      <xdr:spPr>
        <a:xfrm>
          <a:off x="15266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63" name="直線コネクタ 362"/>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64"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65" name="直線コネクタ 364"/>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66"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67" name="直線コネクタ 36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68"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69" name="フローチャート: 判断 368"/>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70" name="フローチャート: 判断 369"/>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71" name="フローチャート: 判断 37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377" name="楕円 376"/>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55897</xdr:rowOff>
    </xdr:from>
    <xdr:ext cx="469744" cy="259045"/>
    <xdr:sp macro="" textlink="">
      <xdr:nvSpPr>
        <xdr:cNvPr id="378"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79"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380"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07" name="直線コネクタ 406"/>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08"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09" name="直線コネクタ 408"/>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10"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11" name="直線コネクタ 410"/>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12"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13" name="フローチャート: 判断 412"/>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4" name="フローチャート: 判断 41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15" name="フローチャート: 判断 41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421" name="楕円 420"/>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144797</xdr:rowOff>
    </xdr:from>
    <xdr:ext cx="405111" cy="259045"/>
    <xdr:sp macro="" textlink="">
      <xdr:nvSpPr>
        <xdr:cNvPr id="422"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23"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424" name="n_1main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6" name="直線コネクタ 4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7" name="テキスト ボックス 4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8" name="直線コネクタ 4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9" name="テキスト ボックス 4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0" name="直線コネクタ 4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1" name="テキスト ボックス 4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2" name="直線コネクタ 4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3" name="テキスト ボックス 4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4" name="直線コネクタ 4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5" name="テキスト ボックス 4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6" name="直線コネクタ 4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7" name="テキスト ボックス 4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51" name="直線コネクタ 450"/>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52"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53" name="直線コネクタ 452"/>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54"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55" name="直線コネクタ 454"/>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56"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57" name="フローチャート: 判断 456"/>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58" name="フローチャート: 判断 457"/>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59" name="フローチャート: 判断 458"/>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149061</xdr:rowOff>
    </xdr:from>
    <xdr:to>
      <xdr:col>112</xdr:col>
      <xdr:colOff>38100</xdr:colOff>
      <xdr:row>59</xdr:row>
      <xdr:rowOff>79211</xdr:rowOff>
    </xdr:to>
    <xdr:sp macro="" textlink="">
      <xdr:nvSpPr>
        <xdr:cNvPr id="465" name="楕円 464"/>
        <xdr:cNvSpPr/>
      </xdr:nvSpPr>
      <xdr:spPr>
        <a:xfrm>
          <a:off x="21272500" y="1009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2085</xdr:rowOff>
    </xdr:from>
    <xdr:ext cx="469744" cy="259045"/>
    <xdr:sp macro="" textlink="">
      <xdr:nvSpPr>
        <xdr:cNvPr id="46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6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95738</xdr:rowOff>
    </xdr:from>
    <xdr:ext cx="469744" cy="259045"/>
    <xdr:sp macro="" textlink="">
      <xdr:nvSpPr>
        <xdr:cNvPr id="468" name="n_1mainValue【学校施設】&#10;一人当たり面積"/>
        <xdr:cNvSpPr txBox="1"/>
      </xdr:nvSpPr>
      <xdr:spPr>
        <a:xfrm>
          <a:off x="21075727" y="986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493" name="直線コネクタ 49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49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495" name="直線コネクタ 49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7" name="直線コネクタ 4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49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499" name="フローチャート: 判断 49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00" name="フローチャート: 判断 49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01" name="フローチャート: 判断 50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07" name="楕円 50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139082</xdr:rowOff>
    </xdr:from>
    <xdr:ext cx="405111" cy="259045"/>
    <xdr:sp macro="" textlink="">
      <xdr:nvSpPr>
        <xdr:cNvPr id="508"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09"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1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34" name="直線コネクタ 533"/>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6" name="直線コネクタ 53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3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38" name="直線コネクタ 53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39"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40" name="フローチャート: 判断 539"/>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41" name="フローチャート: 判断 54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42" name="フローチャート: 判断 541"/>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548" name="楕円 547"/>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29227</xdr:rowOff>
    </xdr:from>
    <xdr:ext cx="469744" cy="259045"/>
    <xdr:sp macro="" textlink="">
      <xdr:nvSpPr>
        <xdr:cNvPr id="54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50"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551" name="n_1mainValue【児童館】&#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2" name="テキスト ボックス 5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4" name="テキスト ボックス 5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76" name="直線コネクタ 575"/>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77"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78" name="直線コネクタ 577"/>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79"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80" name="直線コネクタ 579"/>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81"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82" name="フローチャート: 判断 581"/>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83" name="フローチャート: 判断 582"/>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84" name="フローチャート: 判断 583"/>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130175</xdr:rowOff>
    </xdr:from>
    <xdr:to>
      <xdr:col>81</xdr:col>
      <xdr:colOff>101600</xdr:colOff>
      <xdr:row>102</xdr:row>
      <xdr:rowOff>60325</xdr:rowOff>
    </xdr:to>
    <xdr:sp macro="" textlink="">
      <xdr:nvSpPr>
        <xdr:cNvPr id="590" name="楕円 589"/>
        <xdr:cNvSpPr/>
      </xdr:nvSpPr>
      <xdr:spPr>
        <a:xfrm>
          <a:off x="15430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152416</xdr:rowOff>
    </xdr:from>
    <xdr:ext cx="405111" cy="259045"/>
    <xdr:sp macro="" textlink="">
      <xdr:nvSpPr>
        <xdr:cNvPr id="591"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92"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76852</xdr:rowOff>
    </xdr:from>
    <xdr:ext cx="405111" cy="259045"/>
    <xdr:sp macro="" textlink="">
      <xdr:nvSpPr>
        <xdr:cNvPr id="593" name="n_1mainValue【公民館】&#10;有形固定資産減価償却率"/>
        <xdr:cNvSpPr txBox="1"/>
      </xdr:nvSpPr>
      <xdr:spPr>
        <a:xfrm>
          <a:off x="152660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19" name="直線コネクタ 61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2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21" name="直線コネクタ 62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2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23" name="直線コネクタ 62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2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25" name="フローチャート: 判断 62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26" name="フローチャート: 判断 62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27" name="フローチャート: 判断 62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33" name="楕円 632"/>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130464</xdr:rowOff>
    </xdr:from>
    <xdr:ext cx="469744" cy="259045"/>
    <xdr:sp macro="" textlink="">
      <xdr:nvSpPr>
        <xdr:cNvPr id="634"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35"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636" name="n_1main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類似団体と比較して特に有形固定資産減価償却率が高くなっている施設は、認定こども園・幼稚園・保育所、児童館、公民館であり、特に低くなっている施設は、道路、橋梁・トンネルである。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当市においては平成２７年度策定の五所川原市公共施設等総合管理計画に基づき、個別施設計画の作成に取り組んでおり、こちらは平成３１年度中の完成を予定している。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施設計画の策定後はそれぞれの計画に基づき、利用されていない公共施設については除却、利用されている施設については改修及び建替えなどの老朽化対策に取り組んでいくこととし、今後の維持管理費用の減少も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3" name="楕円 72"/>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53720</xdr:rowOff>
    </xdr:from>
    <xdr:ext cx="405111" cy="259045"/>
    <xdr:sp macro="" textlink="">
      <xdr:nvSpPr>
        <xdr:cNvPr id="74" name="n_1mainValue【図書館】&#10;有形固定資産減価償却率"/>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6"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14" name="楕円 113"/>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99077</xdr:rowOff>
    </xdr:from>
    <xdr:ext cx="469744" cy="259045"/>
    <xdr:sp macro="" textlink="">
      <xdr:nvSpPr>
        <xdr:cNvPr id="115"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48"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156" name="楕円 155"/>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90187</xdr:rowOff>
    </xdr:from>
    <xdr:ext cx="405111" cy="259045"/>
    <xdr:sp macro="" textlink="">
      <xdr:nvSpPr>
        <xdr:cNvPr id="157" name="n_1mainValue【体育館・プール】&#10;有形固定資産減価償却率"/>
        <xdr:cNvSpPr txBox="1"/>
      </xdr:nvSpPr>
      <xdr:spPr>
        <a:xfrm>
          <a:off x="3582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8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70358</xdr:rowOff>
    </xdr:from>
    <xdr:to>
      <xdr:col>50</xdr:col>
      <xdr:colOff>165100</xdr:colOff>
      <xdr:row>63</xdr:row>
      <xdr:rowOff>508</xdr:rowOff>
    </xdr:to>
    <xdr:sp macro="" textlink="">
      <xdr:nvSpPr>
        <xdr:cNvPr id="195" name="楕円 194"/>
        <xdr:cNvSpPr/>
      </xdr:nvSpPr>
      <xdr:spPr>
        <a:xfrm>
          <a:off x="9588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163085</xdr:rowOff>
    </xdr:from>
    <xdr:ext cx="469744" cy="259045"/>
    <xdr:sp macro="" textlink="">
      <xdr:nvSpPr>
        <xdr:cNvPr id="196" name="n_1mainValue【体育館・プール】&#10;一人当たり面積"/>
        <xdr:cNvSpPr txBox="1"/>
      </xdr:nvSpPr>
      <xdr:spPr>
        <a:xfrm>
          <a:off x="9391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30"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3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160382</xdr:rowOff>
    </xdr:from>
    <xdr:to>
      <xdr:col>20</xdr:col>
      <xdr:colOff>38100</xdr:colOff>
      <xdr:row>81</xdr:row>
      <xdr:rowOff>90532</xdr:rowOff>
    </xdr:to>
    <xdr:sp macro="" textlink="">
      <xdr:nvSpPr>
        <xdr:cNvPr id="238" name="楕円 237"/>
        <xdr:cNvSpPr/>
      </xdr:nvSpPr>
      <xdr:spPr>
        <a:xfrm>
          <a:off x="3746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107059</xdr:rowOff>
    </xdr:from>
    <xdr:ext cx="405111" cy="259045"/>
    <xdr:sp macro="" textlink="">
      <xdr:nvSpPr>
        <xdr:cNvPr id="239" name="n_1mainValue【福祉施設】&#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73"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50981</xdr:rowOff>
    </xdr:from>
    <xdr:to>
      <xdr:col>50</xdr:col>
      <xdr:colOff>165100</xdr:colOff>
      <xdr:row>83</xdr:row>
      <xdr:rowOff>152581</xdr:rowOff>
    </xdr:to>
    <xdr:sp macro="" textlink="">
      <xdr:nvSpPr>
        <xdr:cNvPr id="281" name="楕円 280"/>
        <xdr:cNvSpPr/>
      </xdr:nvSpPr>
      <xdr:spPr>
        <a:xfrm>
          <a:off x="9588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169108</xdr:rowOff>
    </xdr:from>
    <xdr:ext cx="469744" cy="259045"/>
    <xdr:sp macro="" textlink="">
      <xdr:nvSpPr>
        <xdr:cNvPr id="282" name="n_1mainValue【福祉施設】&#10;一人当たり面積"/>
        <xdr:cNvSpPr txBox="1"/>
      </xdr:nvSpPr>
      <xdr:spPr>
        <a:xfrm>
          <a:off x="9391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24" name="直線コネクタ 32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2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26" name="直線コネクタ 32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2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28" name="直線コネクタ 32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2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30" name="フローチャート: 判断 32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31" name="フローチャート: 判断 33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3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33" name="フローチャート: 判断 33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34"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340" name="楕円 339"/>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127924</xdr:rowOff>
    </xdr:from>
    <xdr:ext cx="405111" cy="259045"/>
    <xdr:sp macro="" textlink="">
      <xdr:nvSpPr>
        <xdr:cNvPr id="341" name="n_1mainValue【一般廃棄物処理施設】&#10;有形固定資産減価償却率"/>
        <xdr:cNvSpPr txBox="1"/>
      </xdr:nvSpPr>
      <xdr:spPr>
        <a:xfrm>
          <a:off x="152660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2" name="直線コネクタ 35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3" name="テキスト ボックス 35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5" name="テキスト ボックス 3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6" name="直線コネクタ 35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7" name="テキスト ボックス 35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61" name="直線コネクタ 36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6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63" name="直線コネクタ 36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6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65" name="直線コネクタ 36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66"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67" name="フローチャート: 判断 36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68" name="フローチャート: 判断 36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369"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370" name="フローチャート: 判断 369"/>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371"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110182</xdr:rowOff>
    </xdr:from>
    <xdr:to>
      <xdr:col>112</xdr:col>
      <xdr:colOff>38100</xdr:colOff>
      <xdr:row>40</xdr:row>
      <xdr:rowOff>40332</xdr:rowOff>
    </xdr:to>
    <xdr:sp macro="" textlink="">
      <xdr:nvSpPr>
        <xdr:cNvPr id="377" name="楕円 376"/>
        <xdr:cNvSpPr/>
      </xdr:nvSpPr>
      <xdr:spPr>
        <a:xfrm>
          <a:off x="21272500" y="67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31459</xdr:rowOff>
    </xdr:from>
    <xdr:ext cx="534377" cy="259045"/>
    <xdr:sp macro="" textlink="">
      <xdr:nvSpPr>
        <xdr:cNvPr id="378" name="n_1mainValue【一般廃棄物処理施設】&#10;一人当たり有形固定資産（償却資産）額"/>
        <xdr:cNvSpPr txBox="1"/>
      </xdr:nvSpPr>
      <xdr:spPr>
        <a:xfrm>
          <a:off x="21043411" y="68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04" name="直線コネクタ 40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0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06" name="直線コネクタ 40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0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08" name="直線コネクタ 40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10" name="フローチャート: 判断 40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11" name="フローチャート: 判断 41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12"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13" name="フローチャート: 判断 412"/>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14"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91259</xdr:rowOff>
    </xdr:from>
    <xdr:to>
      <xdr:col>81</xdr:col>
      <xdr:colOff>101600</xdr:colOff>
      <xdr:row>57</xdr:row>
      <xdr:rowOff>21409</xdr:rowOff>
    </xdr:to>
    <xdr:sp macro="" textlink="">
      <xdr:nvSpPr>
        <xdr:cNvPr id="420" name="楕円 419"/>
        <xdr:cNvSpPr/>
      </xdr:nvSpPr>
      <xdr:spPr>
        <a:xfrm>
          <a:off x="15430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37936</xdr:rowOff>
    </xdr:from>
    <xdr:ext cx="405111" cy="259045"/>
    <xdr:sp macro="" textlink="">
      <xdr:nvSpPr>
        <xdr:cNvPr id="421" name="n_1mainValue【保健センター・保健所】&#10;有形固定資産減価償却率"/>
        <xdr:cNvSpPr txBox="1"/>
      </xdr:nvSpPr>
      <xdr:spPr>
        <a:xfrm>
          <a:off x="152660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45" name="直線コネクタ 444"/>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4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47" name="直線コネクタ 44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48"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49" name="直線コネクタ 448"/>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50"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51" name="フローチャート: 判断 45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52" name="フローチャート: 判断 451"/>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453"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54" name="フローチャート: 判断 45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5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461" name="楕円 460"/>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95267</xdr:rowOff>
    </xdr:from>
    <xdr:ext cx="469744" cy="259045"/>
    <xdr:sp macro="" textlink="">
      <xdr:nvSpPr>
        <xdr:cNvPr id="462"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88" name="直線コネクタ 487"/>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8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90" name="直線コネクタ 48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2" name="直線コネクタ 49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93"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94" name="フローチャート: 判断 49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95" name="フローチャート: 判断 494"/>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163303</xdr:rowOff>
    </xdr:from>
    <xdr:ext cx="405111" cy="259045"/>
    <xdr:sp macro="" textlink="">
      <xdr:nvSpPr>
        <xdr:cNvPr id="496"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497" name="フローチャート: 判断 496"/>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498"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xdr:rowOff>
    </xdr:from>
    <xdr:to>
      <xdr:col>81</xdr:col>
      <xdr:colOff>101600</xdr:colOff>
      <xdr:row>78</xdr:row>
      <xdr:rowOff>101963</xdr:rowOff>
    </xdr:to>
    <xdr:sp macro="" textlink="">
      <xdr:nvSpPr>
        <xdr:cNvPr id="504" name="楕円 503"/>
        <xdr:cNvSpPr/>
      </xdr:nvSpPr>
      <xdr:spPr>
        <a:xfrm>
          <a:off x="15430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118490</xdr:rowOff>
    </xdr:from>
    <xdr:ext cx="405111" cy="259045"/>
    <xdr:sp macro="" textlink="">
      <xdr:nvSpPr>
        <xdr:cNvPr id="505" name="n_1mainValue【消防施設】&#10;有形固定資産減価償却率"/>
        <xdr:cNvSpPr txBox="1"/>
      </xdr:nvSpPr>
      <xdr:spPr>
        <a:xfrm>
          <a:off x="152660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29" name="直線コネクタ 528"/>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30"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31" name="直線コネクタ 530"/>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3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33" name="直線コネクタ 53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34"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35" name="フローチャート: 判断 534"/>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36" name="フローチャート: 判断 535"/>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37"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538" name="フローチャート: 判断 537"/>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539"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xdr:rowOff>
    </xdr:from>
    <xdr:to>
      <xdr:col>112</xdr:col>
      <xdr:colOff>38100</xdr:colOff>
      <xdr:row>85</xdr:row>
      <xdr:rowOff>115570</xdr:rowOff>
    </xdr:to>
    <xdr:sp macro="" textlink="">
      <xdr:nvSpPr>
        <xdr:cNvPr id="545" name="楕円 544"/>
        <xdr:cNvSpPr/>
      </xdr:nvSpPr>
      <xdr:spPr>
        <a:xfrm>
          <a:off x="21272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106697</xdr:rowOff>
    </xdr:from>
    <xdr:ext cx="469744" cy="259045"/>
    <xdr:sp macro="" textlink="">
      <xdr:nvSpPr>
        <xdr:cNvPr id="546" name="n_1mainValue【消防施設】&#10;一人当たり面積"/>
        <xdr:cNvSpPr txBox="1"/>
      </xdr:nvSpPr>
      <xdr:spPr>
        <a:xfrm>
          <a:off x="21075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72" name="直線コネクタ 57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7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74" name="直線コネクタ 57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7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6" name="直線コネクタ 57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77"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78" name="フローチャート: 判断 57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79" name="フローチャート: 判断 57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580"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581" name="フローチャート: 判断 580"/>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582"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xdr:rowOff>
    </xdr:from>
    <xdr:to>
      <xdr:col>81</xdr:col>
      <xdr:colOff>101600</xdr:colOff>
      <xdr:row>100</xdr:row>
      <xdr:rowOff>117202</xdr:rowOff>
    </xdr:to>
    <xdr:sp macro="" textlink="">
      <xdr:nvSpPr>
        <xdr:cNvPr id="588" name="楕円 587"/>
        <xdr:cNvSpPr/>
      </xdr:nvSpPr>
      <xdr:spPr>
        <a:xfrm>
          <a:off x="15430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133729</xdr:rowOff>
    </xdr:from>
    <xdr:ext cx="405111" cy="259045"/>
    <xdr:sp macro="" textlink="">
      <xdr:nvSpPr>
        <xdr:cNvPr id="589" name="n_1mainValue【庁舎】&#10;有形固定資産減価償却率"/>
        <xdr:cNvSpPr txBox="1"/>
      </xdr:nvSpPr>
      <xdr:spPr>
        <a:xfrm>
          <a:off x="152660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6" name="直線コネクタ 61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8" name="直線コネクタ 61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0" name="直線コネクタ 6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21"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2" name="フローチャート: 判断 62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3" name="フローチャート: 判断 6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24"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25" name="フローチャート: 判断 62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2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632" name="楕円 631"/>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54446</xdr:rowOff>
    </xdr:from>
    <xdr:ext cx="469744" cy="259045"/>
    <xdr:sp macro="" textlink="">
      <xdr:nvSpPr>
        <xdr:cNvPr id="633" name="n_1mainValue【庁舎】&#10;一人当たり面積"/>
        <xdr:cNvSpPr txBox="1"/>
      </xdr:nvSpPr>
      <xdr:spPr>
        <a:xfrm>
          <a:off x="210757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類似団体と比較して福祉施設及び一般廃棄物処理施設以外は有形固定資産減価償却率が高くなっている。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当市においては平成２７年度策定の五所川原市公共施設等総合管理計画に基づき、個別施設計画の作成に取り組んでおり、こちらは平成３１年度中の完成を予定している。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施設計画の策定後はそれぞれの計画に基づき、利用されていない公共施設については除却、利用されている施設については改修及び建替えなどの老朽化対策に取り組んでいくこととし、今後の維持管理費用の減少も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第一次産業を中心とした産業構造であることに加え、全国平均を上回る高齢化率</a:t>
          </a:r>
          <a:r>
            <a:rPr kumimoji="1" lang="ja-JP" altLang="en-US" sz="1100">
              <a:solidFill>
                <a:schemeClr val="dk1"/>
              </a:solidFill>
              <a:effectLst/>
              <a:latin typeface="+mn-lt"/>
              <a:ea typeface="+mn-ea"/>
              <a:cs typeface="+mn-cs"/>
            </a:rPr>
            <a:t>（平成２９年９月末：</a:t>
          </a:r>
          <a:r>
            <a:rPr kumimoji="1" lang="en-US" altLang="ja-JP" sz="1100">
              <a:solidFill>
                <a:schemeClr val="dk1"/>
              </a:solidFill>
              <a:effectLst/>
              <a:latin typeface="+mn-lt"/>
              <a:ea typeface="+mn-ea"/>
              <a:cs typeface="+mn-cs"/>
            </a:rPr>
            <a:t>32.6%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であるなど、財政基盤が弱く、類似団体の中でも低順位となっている。引き続き、税の徴収率向上や使用料手数料の見直しなどによる自主財源の確保に努めるとともに、</a:t>
          </a:r>
          <a:r>
            <a:rPr kumimoji="1" lang="ja-JP" altLang="en-US" sz="1100">
              <a:solidFill>
                <a:schemeClr val="dk1"/>
              </a:solidFill>
              <a:effectLst/>
              <a:latin typeface="+mn-lt"/>
              <a:ea typeface="+mn-ea"/>
              <a:cs typeface="+mn-cs"/>
            </a:rPr>
            <a:t>緊急に必要な事業を峻別し、投資的経費を抑制するなど</a:t>
          </a:r>
          <a:r>
            <a:rPr kumimoji="1" lang="ja-JP" altLang="ja-JP" sz="1100">
              <a:solidFill>
                <a:schemeClr val="dk1"/>
              </a:solidFill>
              <a:effectLst/>
              <a:latin typeface="+mn-lt"/>
              <a:ea typeface="+mn-ea"/>
              <a:cs typeface="+mn-cs"/>
            </a:rPr>
            <a:t>徹底した歳出抑制を図り、財政基盤の強化に努める。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合併算定替特例措置の</a:t>
          </a:r>
          <a:r>
            <a:rPr kumimoji="1" lang="ja-JP" altLang="ja-JP" sz="1100">
              <a:solidFill>
                <a:schemeClr val="dk1"/>
              </a:solidFill>
              <a:effectLst/>
              <a:latin typeface="+mn-lt"/>
              <a:ea typeface="+mn-ea"/>
              <a:cs typeface="+mn-cs"/>
            </a:rPr>
            <a:t>段階的</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、扶助費や公債費の増加などにより、類似団体の中で</a:t>
          </a:r>
          <a:r>
            <a:rPr kumimoji="1" lang="ja-JP" altLang="en-US" sz="1100">
              <a:solidFill>
                <a:schemeClr val="dk1"/>
              </a:solidFill>
              <a:effectLst/>
              <a:latin typeface="+mn-lt"/>
              <a:ea typeface="+mn-ea"/>
              <a:cs typeface="+mn-cs"/>
            </a:rPr>
            <a:t>は最下位</a:t>
          </a:r>
          <a:r>
            <a:rPr kumimoji="1" lang="ja-JP" altLang="ja-JP" sz="1100">
              <a:solidFill>
                <a:schemeClr val="dk1"/>
              </a:solidFill>
              <a:effectLst/>
              <a:latin typeface="+mn-lt"/>
              <a:ea typeface="+mn-ea"/>
              <a:cs typeface="+mn-cs"/>
            </a:rPr>
            <a:t>となる</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今後も扶助費や新庁舎建設等に伴う公債費の増加が見込まれるため、引き続き自主財源の確保に努めるとともに、</a:t>
          </a:r>
          <a:r>
            <a:rPr kumimoji="1" lang="ja-JP" altLang="en-US" sz="1100">
              <a:solidFill>
                <a:schemeClr val="dk1"/>
              </a:solidFill>
              <a:effectLst/>
              <a:latin typeface="+mn-lt"/>
              <a:ea typeface="+mn-ea"/>
              <a:cs typeface="+mn-cs"/>
            </a:rPr>
            <a:t>全ての事務事業について必要性・優先度を厳しく点検し、事業の効率化・縮小を進め、</a:t>
          </a:r>
          <a:r>
            <a:rPr kumimoji="1" lang="ja-JP" altLang="ja-JP" sz="110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98637</xdr:rowOff>
    </xdr:from>
    <xdr:to>
      <xdr:col>23</xdr:col>
      <xdr:colOff>133350</xdr:colOff>
      <xdr:row>66</xdr:row>
      <xdr:rowOff>138854</xdr:rowOff>
    </xdr:to>
    <xdr:cxnSp macro="">
      <xdr:nvCxnSpPr>
        <xdr:cNvPr id="132" name="直線コネクタ 131"/>
        <xdr:cNvCxnSpPr/>
      </xdr:nvCxnSpPr>
      <xdr:spPr>
        <a:xfrm>
          <a:off x="4114800" y="114143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98637</xdr:rowOff>
    </xdr:to>
    <xdr:cxnSp macro="">
      <xdr:nvCxnSpPr>
        <xdr:cNvPr id="135" name="直線コネクタ 134"/>
        <xdr:cNvCxnSpPr/>
      </xdr:nvCxnSpPr>
      <xdr:spPr>
        <a:xfrm>
          <a:off x="3225800" y="113097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34290</xdr:rowOff>
    </xdr:to>
    <xdr:cxnSp macro="">
      <xdr:nvCxnSpPr>
        <xdr:cNvPr id="138" name="直線コネクタ 137"/>
        <xdr:cNvCxnSpPr/>
      </xdr:nvCxnSpPr>
      <xdr:spPr>
        <a:xfrm flipV="1">
          <a:off x="2336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34290</xdr:rowOff>
    </xdr:to>
    <xdr:cxnSp macro="">
      <xdr:nvCxnSpPr>
        <xdr:cNvPr id="141" name="直線コネクタ 140"/>
        <xdr:cNvCxnSpPr/>
      </xdr:nvCxnSpPr>
      <xdr:spPr>
        <a:xfrm>
          <a:off x="1447800" y="112856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88054</xdr:rowOff>
    </xdr:from>
    <xdr:to>
      <xdr:col>23</xdr:col>
      <xdr:colOff>184150</xdr:colOff>
      <xdr:row>67</xdr:row>
      <xdr:rowOff>18204</xdr:rowOff>
    </xdr:to>
    <xdr:sp macro="" textlink="">
      <xdr:nvSpPr>
        <xdr:cNvPr id="151" name="楕円 150"/>
        <xdr:cNvSpPr/>
      </xdr:nvSpPr>
      <xdr:spPr>
        <a:xfrm>
          <a:off x="49022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155381</xdr:rowOff>
    </xdr:from>
    <xdr:ext cx="762000" cy="259045"/>
    <xdr:sp macro="" textlink="">
      <xdr:nvSpPr>
        <xdr:cNvPr id="152" name="財政構造の弾力性該当値テキスト"/>
        <xdr:cNvSpPr txBox="1"/>
      </xdr:nvSpPr>
      <xdr:spPr>
        <a:xfrm>
          <a:off x="5041900" y="1129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47837</xdr:rowOff>
    </xdr:from>
    <xdr:to>
      <xdr:col>19</xdr:col>
      <xdr:colOff>184150</xdr:colOff>
      <xdr:row>66</xdr:row>
      <xdr:rowOff>149437</xdr:rowOff>
    </xdr:to>
    <xdr:sp macro="" textlink="">
      <xdr:nvSpPr>
        <xdr:cNvPr id="153" name="楕円 152"/>
        <xdr:cNvSpPr/>
      </xdr:nvSpPr>
      <xdr:spPr>
        <a:xfrm>
          <a:off x="4064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134214</xdr:rowOff>
    </xdr:from>
    <xdr:ext cx="736600" cy="259045"/>
    <xdr:sp macro="" textlink="">
      <xdr:nvSpPr>
        <xdr:cNvPr id="154" name="テキスト ボックス 153"/>
        <xdr:cNvSpPr txBox="1"/>
      </xdr:nvSpPr>
      <xdr:spPr>
        <a:xfrm>
          <a:off x="3733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5" name="楕円 154"/>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6" name="テキスト ボックス 155"/>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7" name="楕円 156"/>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8" name="テキスト ボックス 157"/>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59" name="楕円 158"/>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60" name="テキスト ボックス 159"/>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額の除排雪経費を要しているにも関わらず、類似団体平均水準にあるのは、ごみ処理業務や消防業務を一部事務組合で行っていることが大きな要因である。今後も定員適正化計画に基づく人件費削減や事務事業の見直しなどにより、これらの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154094</xdr:rowOff>
    </xdr:from>
    <xdr:to>
      <xdr:col>23</xdr:col>
      <xdr:colOff>133350</xdr:colOff>
      <xdr:row>84</xdr:row>
      <xdr:rowOff>3493</xdr:rowOff>
    </xdr:to>
    <xdr:cxnSp macro="">
      <xdr:nvCxnSpPr>
        <xdr:cNvPr id="195" name="直線コネクタ 194"/>
        <xdr:cNvCxnSpPr/>
      </xdr:nvCxnSpPr>
      <xdr:spPr>
        <a:xfrm>
          <a:off x="4114800" y="14384444"/>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149155</xdr:rowOff>
    </xdr:from>
    <xdr:to>
      <xdr:col>19</xdr:col>
      <xdr:colOff>133350</xdr:colOff>
      <xdr:row>83</xdr:row>
      <xdr:rowOff>154094</xdr:rowOff>
    </xdr:to>
    <xdr:cxnSp macro="">
      <xdr:nvCxnSpPr>
        <xdr:cNvPr id="198" name="直線コネクタ 197"/>
        <xdr:cNvCxnSpPr/>
      </xdr:nvCxnSpPr>
      <xdr:spPr>
        <a:xfrm>
          <a:off x="3225800" y="14379505"/>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137734</xdr:rowOff>
    </xdr:from>
    <xdr:to>
      <xdr:col>15</xdr:col>
      <xdr:colOff>82550</xdr:colOff>
      <xdr:row>83</xdr:row>
      <xdr:rowOff>149155</xdr:rowOff>
    </xdr:to>
    <xdr:cxnSp macro="">
      <xdr:nvCxnSpPr>
        <xdr:cNvPr id="201" name="直線コネクタ 200"/>
        <xdr:cNvCxnSpPr/>
      </xdr:nvCxnSpPr>
      <xdr:spPr>
        <a:xfrm>
          <a:off x="2336800" y="14368084"/>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90536</xdr:rowOff>
    </xdr:from>
    <xdr:to>
      <xdr:col>11</xdr:col>
      <xdr:colOff>31750</xdr:colOff>
      <xdr:row>83</xdr:row>
      <xdr:rowOff>137734</xdr:rowOff>
    </xdr:to>
    <xdr:cxnSp macro="">
      <xdr:nvCxnSpPr>
        <xdr:cNvPr id="204" name="直線コネクタ 203"/>
        <xdr:cNvCxnSpPr/>
      </xdr:nvCxnSpPr>
      <xdr:spPr>
        <a:xfrm>
          <a:off x="1447800" y="14320886"/>
          <a:ext cx="889000" cy="4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124143</xdr:rowOff>
    </xdr:from>
    <xdr:to>
      <xdr:col>23</xdr:col>
      <xdr:colOff>184150</xdr:colOff>
      <xdr:row>84</xdr:row>
      <xdr:rowOff>54293</xdr:rowOff>
    </xdr:to>
    <xdr:sp macro="" textlink="">
      <xdr:nvSpPr>
        <xdr:cNvPr id="214" name="楕円 213"/>
        <xdr:cNvSpPr/>
      </xdr:nvSpPr>
      <xdr:spPr>
        <a:xfrm>
          <a:off x="4902200" y="143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140670</xdr:rowOff>
    </xdr:from>
    <xdr:ext cx="762000" cy="259045"/>
    <xdr:sp macro="" textlink="">
      <xdr:nvSpPr>
        <xdr:cNvPr id="215" name="人件費・物件費等の状況該当値テキスト"/>
        <xdr:cNvSpPr txBox="1"/>
      </xdr:nvSpPr>
      <xdr:spPr>
        <a:xfrm>
          <a:off x="5041900" y="1419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103294</xdr:rowOff>
    </xdr:from>
    <xdr:to>
      <xdr:col>19</xdr:col>
      <xdr:colOff>184150</xdr:colOff>
      <xdr:row>84</xdr:row>
      <xdr:rowOff>33444</xdr:rowOff>
    </xdr:to>
    <xdr:sp macro="" textlink="">
      <xdr:nvSpPr>
        <xdr:cNvPr id="216" name="楕円 215"/>
        <xdr:cNvSpPr/>
      </xdr:nvSpPr>
      <xdr:spPr>
        <a:xfrm>
          <a:off x="4064000" y="143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43621</xdr:rowOff>
    </xdr:from>
    <xdr:ext cx="736600" cy="259045"/>
    <xdr:sp macro="" textlink="">
      <xdr:nvSpPr>
        <xdr:cNvPr id="217" name="テキスト ボックス 216"/>
        <xdr:cNvSpPr txBox="1"/>
      </xdr:nvSpPr>
      <xdr:spPr>
        <a:xfrm>
          <a:off x="3733800" y="1410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98355</xdr:rowOff>
    </xdr:from>
    <xdr:to>
      <xdr:col>15</xdr:col>
      <xdr:colOff>133350</xdr:colOff>
      <xdr:row>84</xdr:row>
      <xdr:rowOff>28505</xdr:rowOff>
    </xdr:to>
    <xdr:sp macro="" textlink="">
      <xdr:nvSpPr>
        <xdr:cNvPr id="218" name="楕円 217"/>
        <xdr:cNvSpPr/>
      </xdr:nvSpPr>
      <xdr:spPr>
        <a:xfrm>
          <a:off x="3175000" y="143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38682</xdr:rowOff>
    </xdr:from>
    <xdr:ext cx="762000" cy="259045"/>
    <xdr:sp macro="" textlink="">
      <xdr:nvSpPr>
        <xdr:cNvPr id="219" name="テキスト ボックス 218"/>
        <xdr:cNvSpPr txBox="1"/>
      </xdr:nvSpPr>
      <xdr:spPr>
        <a:xfrm>
          <a:off x="2844800" y="1409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86934</xdr:rowOff>
    </xdr:from>
    <xdr:to>
      <xdr:col>11</xdr:col>
      <xdr:colOff>82550</xdr:colOff>
      <xdr:row>84</xdr:row>
      <xdr:rowOff>17084</xdr:rowOff>
    </xdr:to>
    <xdr:sp macro="" textlink="">
      <xdr:nvSpPr>
        <xdr:cNvPr id="220" name="楕円 219"/>
        <xdr:cNvSpPr/>
      </xdr:nvSpPr>
      <xdr:spPr>
        <a:xfrm>
          <a:off x="2286000" y="143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27261</xdr:rowOff>
    </xdr:from>
    <xdr:ext cx="762000" cy="259045"/>
    <xdr:sp macro="" textlink="">
      <xdr:nvSpPr>
        <xdr:cNvPr id="221" name="テキスト ボックス 220"/>
        <xdr:cNvSpPr txBox="1"/>
      </xdr:nvSpPr>
      <xdr:spPr>
        <a:xfrm>
          <a:off x="1955800" y="140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39736</xdr:rowOff>
    </xdr:from>
    <xdr:to>
      <xdr:col>7</xdr:col>
      <xdr:colOff>31750</xdr:colOff>
      <xdr:row>83</xdr:row>
      <xdr:rowOff>141336</xdr:rowOff>
    </xdr:to>
    <xdr:sp macro="" textlink="">
      <xdr:nvSpPr>
        <xdr:cNvPr id="222" name="楕円 221"/>
        <xdr:cNvSpPr/>
      </xdr:nvSpPr>
      <xdr:spPr>
        <a:xfrm>
          <a:off x="1397000" y="14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151513</xdr:rowOff>
    </xdr:from>
    <xdr:ext cx="762000" cy="259045"/>
    <xdr:sp macro="" textlink="">
      <xdr:nvSpPr>
        <xdr:cNvPr id="223" name="テキスト ボックス 222"/>
        <xdr:cNvSpPr txBox="1"/>
      </xdr:nvSpPr>
      <xdr:spPr>
        <a:xfrm>
          <a:off x="1066800" y="1403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近年は類似団体平均を下回る状況で推移して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今後もより一層の給与適正化に努める。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57" name="直線コネクタ 256"/>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55739</xdr:rowOff>
    </xdr:to>
    <xdr:cxnSp macro="">
      <xdr:nvCxnSpPr>
        <xdr:cNvPr id="260" name="直線コネクタ 259"/>
        <xdr:cNvCxnSpPr/>
      </xdr:nvCxnSpPr>
      <xdr:spPr>
        <a:xfrm>
          <a:off x="15290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42334</xdr:rowOff>
    </xdr:to>
    <xdr:cxnSp macro="">
      <xdr:nvCxnSpPr>
        <xdr:cNvPr id="263" name="直線コネクタ 262"/>
        <xdr:cNvCxnSpPr/>
      </xdr:nvCxnSpPr>
      <xdr:spPr>
        <a:xfrm>
          <a:off x="14401800" y="143771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146755</xdr:rowOff>
    </xdr:to>
    <xdr:cxnSp macro="">
      <xdr:nvCxnSpPr>
        <xdr:cNvPr id="266" name="直線コネクタ 265"/>
        <xdr:cNvCxnSpPr/>
      </xdr:nvCxnSpPr>
      <xdr:spPr>
        <a:xfrm>
          <a:off x="13512800" y="143234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6" name="楕円 275"/>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21466</xdr:rowOff>
    </xdr:from>
    <xdr:ext cx="762000" cy="259045"/>
    <xdr:sp macro="" textlink="">
      <xdr:nvSpPr>
        <xdr:cNvPr id="277"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8" name="楕円 277"/>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9" name="テキスト ボックス 27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0" name="楕円 279"/>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1" name="テキスト ボックス 280"/>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4" name="楕円 283"/>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5" name="テキスト ボックス 284"/>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市町村合併時から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定員適正化計画に基づき退職補充の新規採用を抑制</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民間委託等の実施及び組織機構の見直しを</a:t>
          </a:r>
          <a:r>
            <a:rPr kumimoji="1" lang="ja-JP" altLang="en-US" sz="1100">
              <a:solidFill>
                <a:schemeClr val="dk1"/>
              </a:solidFill>
              <a:effectLst/>
              <a:latin typeface="+mn-lt"/>
              <a:ea typeface="+mn-ea"/>
              <a:cs typeface="+mn-cs"/>
            </a:rPr>
            <a:t>図ってきたことから</a:t>
          </a:r>
          <a:r>
            <a:rPr kumimoji="1" lang="ja-JP" altLang="ja-JP" sz="1100">
              <a:solidFill>
                <a:schemeClr val="dk1"/>
              </a:solidFill>
              <a:effectLst/>
              <a:latin typeface="+mn-lt"/>
              <a:ea typeface="+mn-ea"/>
              <a:cs typeface="+mn-cs"/>
            </a:rPr>
            <a:t>、類似団体平均を下回る状況で推移している。今後も民間委託等の可能性検討及び組織機構の見直し、新規採用を必要最小限とするなど適正な定員管理に努める。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119622</xdr:rowOff>
    </xdr:from>
    <xdr:to>
      <xdr:col>81</xdr:col>
      <xdr:colOff>44450</xdr:colOff>
      <xdr:row>60</xdr:row>
      <xdr:rowOff>132262</xdr:rowOff>
    </xdr:to>
    <xdr:cxnSp macro="">
      <xdr:nvCxnSpPr>
        <xdr:cNvPr id="322" name="直線コネクタ 321"/>
        <xdr:cNvCxnSpPr/>
      </xdr:nvCxnSpPr>
      <xdr:spPr>
        <a:xfrm>
          <a:off x="16179800" y="1040662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115026</xdr:rowOff>
    </xdr:from>
    <xdr:to>
      <xdr:col>77</xdr:col>
      <xdr:colOff>44450</xdr:colOff>
      <xdr:row>60</xdr:row>
      <xdr:rowOff>119622</xdr:rowOff>
    </xdr:to>
    <xdr:cxnSp macro="">
      <xdr:nvCxnSpPr>
        <xdr:cNvPr id="325" name="直線コネクタ 324"/>
        <xdr:cNvCxnSpPr/>
      </xdr:nvCxnSpPr>
      <xdr:spPr>
        <a:xfrm>
          <a:off x="15290800" y="1040202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98939</xdr:rowOff>
    </xdr:from>
    <xdr:to>
      <xdr:col>72</xdr:col>
      <xdr:colOff>203200</xdr:colOff>
      <xdr:row>60</xdr:row>
      <xdr:rowOff>115026</xdr:rowOff>
    </xdr:to>
    <xdr:cxnSp macro="">
      <xdr:nvCxnSpPr>
        <xdr:cNvPr id="328" name="直線コネクタ 327"/>
        <xdr:cNvCxnSpPr/>
      </xdr:nvCxnSpPr>
      <xdr:spPr>
        <a:xfrm>
          <a:off x="14401800" y="103859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98939</xdr:rowOff>
    </xdr:from>
    <xdr:to>
      <xdr:col>68</xdr:col>
      <xdr:colOff>152400</xdr:colOff>
      <xdr:row>60</xdr:row>
      <xdr:rowOff>103536</xdr:rowOff>
    </xdr:to>
    <xdr:cxnSp macro="">
      <xdr:nvCxnSpPr>
        <xdr:cNvPr id="331" name="直線コネクタ 330"/>
        <xdr:cNvCxnSpPr/>
      </xdr:nvCxnSpPr>
      <xdr:spPr>
        <a:xfrm flipV="1">
          <a:off x="13512800" y="1038593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41" name="楕円 340"/>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97989</xdr:rowOff>
    </xdr:from>
    <xdr:ext cx="762000" cy="259045"/>
    <xdr:sp macro="" textlink="">
      <xdr:nvSpPr>
        <xdr:cNvPr id="342"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68822</xdr:rowOff>
    </xdr:from>
    <xdr:to>
      <xdr:col>77</xdr:col>
      <xdr:colOff>95250</xdr:colOff>
      <xdr:row>60</xdr:row>
      <xdr:rowOff>170422</xdr:rowOff>
    </xdr:to>
    <xdr:sp macro="" textlink="">
      <xdr:nvSpPr>
        <xdr:cNvPr id="343" name="楕円 342"/>
        <xdr:cNvSpPr/>
      </xdr:nvSpPr>
      <xdr:spPr>
        <a:xfrm>
          <a:off x="16129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9149</xdr:rowOff>
    </xdr:from>
    <xdr:ext cx="736600" cy="259045"/>
    <xdr:sp macro="" textlink="">
      <xdr:nvSpPr>
        <xdr:cNvPr id="344" name="テキスト ボックス 343"/>
        <xdr:cNvSpPr txBox="1"/>
      </xdr:nvSpPr>
      <xdr:spPr>
        <a:xfrm>
          <a:off x="15798800" y="1012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64226</xdr:rowOff>
    </xdr:from>
    <xdr:to>
      <xdr:col>73</xdr:col>
      <xdr:colOff>44450</xdr:colOff>
      <xdr:row>60</xdr:row>
      <xdr:rowOff>165826</xdr:rowOff>
    </xdr:to>
    <xdr:sp macro="" textlink="">
      <xdr:nvSpPr>
        <xdr:cNvPr id="345" name="楕円 344"/>
        <xdr:cNvSpPr/>
      </xdr:nvSpPr>
      <xdr:spPr>
        <a:xfrm>
          <a:off x="15240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4553</xdr:rowOff>
    </xdr:from>
    <xdr:ext cx="762000" cy="259045"/>
    <xdr:sp macro="" textlink="">
      <xdr:nvSpPr>
        <xdr:cNvPr id="346" name="テキスト ボックス 345"/>
        <xdr:cNvSpPr txBox="1"/>
      </xdr:nvSpPr>
      <xdr:spPr>
        <a:xfrm>
          <a:off x="14909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48139</xdr:rowOff>
    </xdr:from>
    <xdr:to>
      <xdr:col>68</xdr:col>
      <xdr:colOff>203200</xdr:colOff>
      <xdr:row>60</xdr:row>
      <xdr:rowOff>149739</xdr:rowOff>
    </xdr:to>
    <xdr:sp macro="" textlink="">
      <xdr:nvSpPr>
        <xdr:cNvPr id="347" name="楕円 346"/>
        <xdr:cNvSpPr/>
      </xdr:nvSpPr>
      <xdr:spPr>
        <a:xfrm>
          <a:off x="14351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159916</xdr:rowOff>
    </xdr:from>
    <xdr:ext cx="762000" cy="259045"/>
    <xdr:sp macro="" textlink="">
      <xdr:nvSpPr>
        <xdr:cNvPr id="348" name="テキスト ボックス 347"/>
        <xdr:cNvSpPr txBox="1"/>
      </xdr:nvSpPr>
      <xdr:spPr>
        <a:xfrm>
          <a:off x="14020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52736</xdr:rowOff>
    </xdr:from>
    <xdr:to>
      <xdr:col>64</xdr:col>
      <xdr:colOff>152400</xdr:colOff>
      <xdr:row>60</xdr:row>
      <xdr:rowOff>154336</xdr:rowOff>
    </xdr:to>
    <xdr:sp macro="" textlink="">
      <xdr:nvSpPr>
        <xdr:cNvPr id="349" name="楕円 348"/>
        <xdr:cNvSpPr/>
      </xdr:nvSpPr>
      <xdr:spPr>
        <a:xfrm>
          <a:off x="13462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164513</xdr:rowOff>
    </xdr:from>
    <xdr:ext cx="762000" cy="259045"/>
    <xdr:sp macro="" textlink="">
      <xdr:nvSpPr>
        <xdr:cNvPr id="350" name="テキスト ボックス 349"/>
        <xdr:cNvSpPr txBox="1"/>
      </xdr:nvSpPr>
      <xdr:spPr>
        <a:xfrm>
          <a:off x="13131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市債の新規発行には普通交付税算入率が大きいものを活用しているため、比率そのものは減少</a:t>
          </a:r>
          <a:r>
            <a:rPr kumimoji="1" lang="ja-JP" altLang="ja-JP" sz="1100">
              <a:solidFill>
                <a:schemeClr val="dk1"/>
              </a:solidFill>
              <a:effectLst/>
              <a:latin typeface="+mn-lt"/>
              <a:ea typeface="+mn-ea"/>
              <a:cs typeface="+mn-cs"/>
            </a:rPr>
            <a:t>傾向にあるものの、依然として高い水準に</a:t>
          </a:r>
          <a:r>
            <a:rPr kumimoji="1" lang="ja-JP" altLang="en-US" sz="1100">
              <a:solidFill>
                <a:schemeClr val="dk1"/>
              </a:solidFill>
              <a:effectLst/>
              <a:latin typeface="+mn-lt"/>
              <a:ea typeface="+mn-ea"/>
              <a:cs typeface="+mn-cs"/>
            </a:rPr>
            <a:t>あり、類似団体内でも低順位にある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今後は大型投資事業の適切な取捨選択を行い、市債の新規発行額を抑制に努めていく。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153162</xdr:rowOff>
    </xdr:to>
    <xdr:cxnSp macro="">
      <xdr:nvCxnSpPr>
        <xdr:cNvPr id="382" name="直線コネクタ 381"/>
        <xdr:cNvCxnSpPr/>
      </xdr:nvCxnSpPr>
      <xdr:spPr>
        <a:xfrm flipV="1">
          <a:off x="16179800" y="740003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20320</xdr:rowOff>
    </xdr:to>
    <xdr:cxnSp macro="">
      <xdr:nvCxnSpPr>
        <xdr:cNvPr id="385" name="直線コネクタ 384"/>
        <xdr:cNvCxnSpPr/>
      </xdr:nvCxnSpPr>
      <xdr:spPr>
        <a:xfrm flipV="1">
          <a:off x="15290800" y="75255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116840</xdr:rowOff>
    </xdr:to>
    <xdr:cxnSp macro="">
      <xdr:nvCxnSpPr>
        <xdr:cNvPr id="388" name="直線コネクタ 387"/>
        <xdr:cNvCxnSpPr/>
      </xdr:nvCxnSpPr>
      <xdr:spPr>
        <a:xfrm flipV="1">
          <a:off x="14401800" y="756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51562</xdr:rowOff>
    </xdr:to>
    <xdr:cxnSp macro="">
      <xdr:nvCxnSpPr>
        <xdr:cNvPr id="391" name="直線コネクタ 390"/>
        <xdr:cNvCxnSpPr/>
      </xdr:nvCxnSpPr>
      <xdr:spPr>
        <a:xfrm flipV="1">
          <a:off x="13512800" y="76606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401" name="楕円 400"/>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2"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403" name="楕円 402"/>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4" name="テキスト ボックス 403"/>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5" name="楕円 404"/>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6" name="テキスト ボックス 405"/>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7" name="楕円 406"/>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8" name="テキスト ボックス 407"/>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9" name="楕円 408"/>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10" name="テキスト ボックス 409"/>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一部事務組合</a:t>
          </a:r>
          <a:r>
            <a:rPr kumimoji="1" lang="ja-JP" altLang="ja-JP" sz="1100">
              <a:solidFill>
                <a:schemeClr val="dk1"/>
              </a:solidFill>
              <a:effectLst/>
              <a:latin typeface="+mn-lt"/>
              <a:ea typeface="+mn-ea"/>
              <a:cs typeface="+mn-cs"/>
            </a:rPr>
            <a:t>、退職手当等への負担見込額の減少や交付税算入の大きい市債の発行により、比率そのものは減少傾向にあるものの、</a:t>
          </a:r>
          <a:r>
            <a:rPr kumimoji="1" lang="ja-JP" altLang="en-US" sz="1100">
              <a:solidFill>
                <a:schemeClr val="dk1"/>
              </a:solidFill>
              <a:effectLst/>
              <a:latin typeface="+mn-lt"/>
              <a:ea typeface="+mn-ea"/>
              <a:cs typeface="+mn-cs"/>
            </a:rPr>
            <a:t>依然として高水準にあり、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内でも低順位に</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今後は、大型投資事業の適切な取捨選択の上、</a:t>
          </a:r>
          <a:r>
            <a:rPr kumimoji="1" lang="ja-JP" altLang="ja-JP" sz="1100">
              <a:solidFill>
                <a:schemeClr val="dk1"/>
              </a:solidFill>
              <a:effectLst/>
              <a:latin typeface="+mn-lt"/>
              <a:ea typeface="+mn-ea"/>
              <a:cs typeface="+mn-cs"/>
            </a:rPr>
            <a:t>市債の新規発行</a:t>
          </a:r>
          <a:r>
            <a:rPr kumimoji="1" lang="ja-JP" altLang="en-US" sz="1100">
              <a:solidFill>
                <a:schemeClr val="dk1"/>
              </a:solidFill>
              <a:effectLst/>
              <a:latin typeface="+mn-lt"/>
              <a:ea typeface="+mn-ea"/>
              <a:cs typeface="+mn-cs"/>
            </a:rPr>
            <a:t>を抑制</a:t>
          </a:r>
          <a:r>
            <a:rPr kumimoji="1" lang="ja-JP" altLang="ja-JP" sz="1100">
              <a:solidFill>
                <a:schemeClr val="dk1"/>
              </a:solidFill>
              <a:effectLst/>
              <a:latin typeface="+mn-lt"/>
              <a:ea typeface="+mn-ea"/>
              <a:cs typeface="+mn-cs"/>
            </a:rPr>
            <a:t>するとともに、組合等の連結実質黒字の維持を図ることで将来負担の抑制に努める。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39582</xdr:rowOff>
    </xdr:from>
    <xdr:to>
      <xdr:col>81</xdr:col>
      <xdr:colOff>44450</xdr:colOff>
      <xdr:row>20</xdr:row>
      <xdr:rowOff>77385</xdr:rowOff>
    </xdr:to>
    <xdr:cxnSp macro="">
      <xdr:nvCxnSpPr>
        <xdr:cNvPr id="444" name="直線コネクタ 443"/>
        <xdr:cNvCxnSpPr/>
      </xdr:nvCxnSpPr>
      <xdr:spPr>
        <a:xfrm flipV="1">
          <a:off x="16179800" y="3468582"/>
          <a:ext cx="8382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77385</xdr:rowOff>
    </xdr:from>
    <xdr:to>
      <xdr:col>77</xdr:col>
      <xdr:colOff>44450</xdr:colOff>
      <xdr:row>20</xdr:row>
      <xdr:rowOff>155406</xdr:rowOff>
    </xdr:to>
    <xdr:cxnSp macro="">
      <xdr:nvCxnSpPr>
        <xdr:cNvPr id="447" name="直線コネクタ 446"/>
        <xdr:cNvCxnSpPr/>
      </xdr:nvCxnSpPr>
      <xdr:spPr>
        <a:xfrm flipV="1">
          <a:off x="15290800" y="3506385"/>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108754</xdr:rowOff>
    </xdr:from>
    <xdr:to>
      <xdr:col>72</xdr:col>
      <xdr:colOff>203200</xdr:colOff>
      <xdr:row>20</xdr:row>
      <xdr:rowOff>155406</xdr:rowOff>
    </xdr:to>
    <xdr:cxnSp macro="">
      <xdr:nvCxnSpPr>
        <xdr:cNvPr id="450" name="直線コネクタ 449"/>
        <xdr:cNvCxnSpPr/>
      </xdr:nvCxnSpPr>
      <xdr:spPr>
        <a:xfrm>
          <a:off x="14401800" y="3537754"/>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108754</xdr:rowOff>
    </xdr:from>
    <xdr:to>
      <xdr:col>68</xdr:col>
      <xdr:colOff>152400</xdr:colOff>
      <xdr:row>20</xdr:row>
      <xdr:rowOff>163449</xdr:rowOff>
    </xdr:to>
    <xdr:cxnSp macro="">
      <xdr:nvCxnSpPr>
        <xdr:cNvPr id="453" name="直線コネクタ 452"/>
        <xdr:cNvCxnSpPr/>
      </xdr:nvCxnSpPr>
      <xdr:spPr>
        <a:xfrm flipV="1">
          <a:off x="13512800" y="3537754"/>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160232</xdr:rowOff>
    </xdr:from>
    <xdr:to>
      <xdr:col>81</xdr:col>
      <xdr:colOff>95250</xdr:colOff>
      <xdr:row>20</xdr:row>
      <xdr:rowOff>90382</xdr:rowOff>
    </xdr:to>
    <xdr:sp macro="" textlink="">
      <xdr:nvSpPr>
        <xdr:cNvPr id="463" name="楕円 462"/>
        <xdr:cNvSpPr/>
      </xdr:nvSpPr>
      <xdr:spPr>
        <a:xfrm>
          <a:off x="169672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132309</xdr:rowOff>
    </xdr:from>
    <xdr:ext cx="762000" cy="259045"/>
    <xdr:sp macro="" textlink="">
      <xdr:nvSpPr>
        <xdr:cNvPr id="464" name="将来負担の状況該当値テキスト"/>
        <xdr:cNvSpPr txBox="1"/>
      </xdr:nvSpPr>
      <xdr:spPr>
        <a:xfrm>
          <a:off x="17106900" y="338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26585</xdr:rowOff>
    </xdr:from>
    <xdr:to>
      <xdr:col>77</xdr:col>
      <xdr:colOff>95250</xdr:colOff>
      <xdr:row>20</xdr:row>
      <xdr:rowOff>128185</xdr:rowOff>
    </xdr:to>
    <xdr:sp macro="" textlink="">
      <xdr:nvSpPr>
        <xdr:cNvPr id="465" name="楕円 464"/>
        <xdr:cNvSpPr/>
      </xdr:nvSpPr>
      <xdr:spPr>
        <a:xfrm>
          <a:off x="16129000" y="34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112962</xdr:rowOff>
    </xdr:from>
    <xdr:ext cx="736600" cy="259045"/>
    <xdr:sp macro="" textlink="">
      <xdr:nvSpPr>
        <xdr:cNvPr id="466" name="テキスト ボックス 465"/>
        <xdr:cNvSpPr txBox="1"/>
      </xdr:nvSpPr>
      <xdr:spPr>
        <a:xfrm>
          <a:off x="15798800" y="354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104606</xdr:rowOff>
    </xdr:from>
    <xdr:to>
      <xdr:col>73</xdr:col>
      <xdr:colOff>44450</xdr:colOff>
      <xdr:row>21</xdr:row>
      <xdr:rowOff>34756</xdr:rowOff>
    </xdr:to>
    <xdr:sp macro="" textlink="">
      <xdr:nvSpPr>
        <xdr:cNvPr id="467" name="楕円 466"/>
        <xdr:cNvSpPr/>
      </xdr:nvSpPr>
      <xdr:spPr>
        <a:xfrm>
          <a:off x="15240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19533</xdr:rowOff>
    </xdr:from>
    <xdr:ext cx="762000" cy="259045"/>
    <xdr:sp macro="" textlink="">
      <xdr:nvSpPr>
        <xdr:cNvPr id="468" name="テキスト ボックス 467"/>
        <xdr:cNvSpPr txBox="1"/>
      </xdr:nvSpPr>
      <xdr:spPr>
        <a:xfrm>
          <a:off x="14909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57954</xdr:rowOff>
    </xdr:from>
    <xdr:to>
      <xdr:col>68</xdr:col>
      <xdr:colOff>203200</xdr:colOff>
      <xdr:row>20</xdr:row>
      <xdr:rowOff>159554</xdr:rowOff>
    </xdr:to>
    <xdr:sp macro="" textlink="">
      <xdr:nvSpPr>
        <xdr:cNvPr id="469" name="楕円 468"/>
        <xdr:cNvSpPr/>
      </xdr:nvSpPr>
      <xdr:spPr>
        <a:xfrm>
          <a:off x="14351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144331</xdr:rowOff>
    </xdr:from>
    <xdr:ext cx="762000" cy="259045"/>
    <xdr:sp macro="" textlink="">
      <xdr:nvSpPr>
        <xdr:cNvPr id="470" name="テキスト ボックス 469"/>
        <xdr:cNvSpPr txBox="1"/>
      </xdr:nvSpPr>
      <xdr:spPr>
        <a:xfrm>
          <a:off x="14020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112649</xdr:rowOff>
    </xdr:from>
    <xdr:to>
      <xdr:col>64</xdr:col>
      <xdr:colOff>152400</xdr:colOff>
      <xdr:row>21</xdr:row>
      <xdr:rowOff>42799</xdr:rowOff>
    </xdr:to>
    <xdr:sp macro="" textlink="">
      <xdr:nvSpPr>
        <xdr:cNvPr id="471" name="楕円 470"/>
        <xdr:cNvSpPr/>
      </xdr:nvSpPr>
      <xdr:spPr>
        <a:xfrm>
          <a:off x="13462000" y="35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27576</xdr:rowOff>
    </xdr:from>
    <xdr:ext cx="762000" cy="259045"/>
    <xdr:sp macro="" textlink="">
      <xdr:nvSpPr>
        <xdr:cNvPr id="472" name="テキスト ボックス 471"/>
        <xdr:cNvSpPr txBox="1"/>
      </xdr:nvSpPr>
      <xdr:spPr>
        <a:xfrm>
          <a:off x="13131800" y="362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人件費に係る経常収支比率は、類似団体平均と比較して低い水準にある。今後も新規採用者を必要最小限とするなど、適正な定員管理に努めながら人件費の抑制に努める。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34</xdr:row>
      <xdr:rowOff>127000</xdr:rowOff>
    </xdr:to>
    <xdr:cxnSp macro="">
      <xdr:nvCxnSpPr>
        <xdr:cNvPr id="66" name="直線コネクタ 65"/>
        <xdr:cNvCxnSpPr/>
      </xdr:nvCxnSpPr>
      <xdr:spPr>
        <a:xfrm flipV="1">
          <a:off x="3987800" y="593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127000</xdr:rowOff>
    </xdr:to>
    <xdr:cxnSp macro="">
      <xdr:nvCxnSpPr>
        <xdr:cNvPr id="69" name="直線コネクタ 68"/>
        <xdr:cNvCxnSpPr/>
      </xdr:nvCxnSpPr>
      <xdr:spPr>
        <a:xfrm>
          <a:off x="3098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35</xdr:row>
      <xdr:rowOff>24130</xdr:rowOff>
    </xdr:to>
    <xdr:cxnSp macro="">
      <xdr:nvCxnSpPr>
        <xdr:cNvPr id="72" name="直線コネクタ 71"/>
        <xdr:cNvCxnSpPr/>
      </xdr:nvCxnSpPr>
      <xdr:spPr>
        <a:xfrm flipV="1">
          <a:off x="2209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24130</xdr:rowOff>
    </xdr:to>
    <xdr:cxnSp macro="">
      <xdr:nvCxnSpPr>
        <xdr:cNvPr id="75" name="直線コネクタ 74"/>
        <xdr:cNvCxnSpPr/>
      </xdr:nvCxnSpPr>
      <xdr:spPr>
        <a:xfrm>
          <a:off x="1320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事務事業の見直しを進め、徹底した経費削減を図ったことにより、物件費に係る経常収支比率は、類似団体と比較して低い水準にある。</a:t>
          </a:r>
          <a:r>
            <a:rPr kumimoji="1" lang="ja-JP" altLang="en-US" sz="1100">
              <a:solidFill>
                <a:schemeClr val="dk1"/>
              </a:solidFill>
              <a:effectLst/>
              <a:latin typeface="+mn-lt"/>
              <a:ea typeface="+mn-ea"/>
              <a:cs typeface="+mn-cs"/>
            </a:rPr>
            <a:t>平成２９年度は、学校</a:t>
          </a:r>
          <a:r>
            <a:rPr kumimoji="1" lang="ja-JP" altLang="ja-JP" sz="1100">
              <a:solidFill>
                <a:schemeClr val="dk1"/>
              </a:solidFill>
              <a:effectLst/>
              <a:latin typeface="+mn-lt"/>
              <a:ea typeface="+mn-ea"/>
              <a:cs typeface="+mn-cs"/>
            </a:rPr>
            <a:t>給食センター</a:t>
          </a:r>
          <a:r>
            <a:rPr kumimoji="1" lang="ja-JP" altLang="en-US" sz="1100">
              <a:solidFill>
                <a:schemeClr val="dk1"/>
              </a:solidFill>
              <a:effectLst/>
              <a:latin typeface="+mn-lt"/>
              <a:ea typeface="+mn-ea"/>
              <a:cs typeface="+mn-cs"/>
            </a:rPr>
            <a:t>の通年運営に伴い、自校式からセンター方式に移行した学校の単独給食管理運営費が減となったため、前年度に比べ減少</a:t>
          </a:r>
          <a:r>
            <a:rPr kumimoji="1" lang="ja-JP" altLang="ja-JP" sz="1100">
              <a:solidFill>
                <a:schemeClr val="dk1"/>
              </a:solidFill>
              <a:effectLst/>
              <a:latin typeface="+mn-lt"/>
              <a:ea typeface="+mn-ea"/>
              <a:cs typeface="+mn-cs"/>
            </a:rPr>
            <a:t>している。今後も引き続き、徹底した内部経費の削減に努める。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7" name="直線コネクタ 126"/>
        <xdr:cNvCxnSpPr/>
      </xdr:nvCxnSpPr>
      <xdr:spPr>
        <a:xfrm flipV="1">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0" name="直線コネクタ 129"/>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107950</xdr:rowOff>
    </xdr:to>
    <xdr:cxnSp macro="">
      <xdr:nvCxnSpPr>
        <xdr:cNvPr id="133" name="直線コネクタ 132"/>
        <xdr:cNvCxnSpPr/>
      </xdr:nvCxnSpPr>
      <xdr:spPr>
        <a:xfrm>
          <a:off x="13893800" y="264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77470</xdr:rowOff>
    </xdr:to>
    <xdr:cxnSp macro="">
      <xdr:nvCxnSpPr>
        <xdr:cNvPr id="136" name="直線コネクタ 135"/>
        <xdr:cNvCxnSpPr/>
      </xdr:nvCxnSpPr>
      <xdr:spPr>
        <a:xfrm>
          <a:off x="13004800" y="260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2" name="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と比較して高い水準にある。生活保護費や障害福祉サービス費等が年々増加しており、今後もその傾向は続くものと予想されるため、後発医薬品の利用促進等による医療扶助抑制や、各種健康づくり事業による健康寿命の延伸等の取組を行っていくことにより、扶助費の増加を最小限に抑制していくことが必要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43180</xdr:rowOff>
    </xdr:to>
    <xdr:cxnSp macro="">
      <xdr:nvCxnSpPr>
        <xdr:cNvPr id="188" name="直線コネクタ 187"/>
        <xdr:cNvCxnSpPr/>
      </xdr:nvCxnSpPr>
      <xdr:spPr>
        <a:xfrm>
          <a:off x="3987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56</xdr:row>
      <xdr:rowOff>12700</xdr:rowOff>
    </xdr:to>
    <xdr:cxnSp macro="">
      <xdr:nvCxnSpPr>
        <xdr:cNvPr id="191" name="直線コネクタ 190"/>
        <xdr:cNvCxnSpPr/>
      </xdr:nvCxnSpPr>
      <xdr:spPr>
        <a:xfrm>
          <a:off x="3098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55</xdr:row>
      <xdr:rowOff>146050</xdr:rowOff>
    </xdr:to>
    <xdr:cxnSp macro="">
      <xdr:nvCxnSpPr>
        <xdr:cNvPr id="194" name="直線コネクタ 193"/>
        <xdr:cNvCxnSpPr/>
      </xdr:nvCxnSpPr>
      <xdr:spPr>
        <a:xfrm flipV="1">
          <a:off x="2209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55</xdr:row>
      <xdr:rowOff>146050</xdr:rowOff>
    </xdr:to>
    <xdr:cxnSp macro="">
      <xdr:nvCxnSpPr>
        <xdr:cNvPr id="197" name="直線コネクタ 196"/>
        <xdr:cNvCxnSpPr/>
      </xdr:nvCxnSpPr>
      <xdr:spPr>
        <a:xfrm>
          <a:off x="1320800" y="949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7" name="楕円 206"/>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135907</xdr:rowOff>
    </xdr:from>
    <xdr:ext cx="762000" cy="259045"/>
    <xdr:sp macro="" textlink="">
      <xdr:nvSpPr>
        <xdr:cNvPr id="208"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11" name="楕円 210"/>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166387</xdr:rowOff>
    </xdr:from>
    <xdr:ext cx="762000" cy="259045"/>
    <xdr:sp macro="" textlink="">
      <xdr:nvSpPr>
        <xdr:cNvPr id="212" name="テキスト ボックス 211"/>
        <xdr:cNvSpPr txBox="1"/>
      </xdr:nvSpPr>
      <xdr:spPr>
        <a:xfrm>
          <a:off x="2717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4" name="テキスト ボックス 213"/>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5" name="楕円 214"/>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97807</xdr:rowOff>
    </xdr:from>
    <xdr:ext cx="762000" cy="259045"/>
    <xdr:sp macro="" textlink="">
      <xdr:nvSpPr>
        <xdr:cNvPr id="216" name="テキスト ボックス 215"/>
        <xdr:cNvSpPr txBox="1"/>
      </xdr:nvSpPr>
      <xdr:spPr>
        <a:xfrm>
          <a:off x="939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平均を下回っている状況にある。特別会計に対する繰出金が多額となっているため、普通会計に加え、特別会計においても事務事業の見直しを図るなど、コスト削減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144962</xdr:rowOff>
    </xdr:to>
    <xdr:cxnSp macro="">
      <xdr:nvCxnSpPr>
        <xdr:cNvPr id="251" name="直線コネクタ 250"/>
        <xdr:cNvCxnSpPr/>
      </xdr:nvCxnSpPr>
      <xdr:spPr>
        <a:xfrm flipV="1">
          <a:off x="15671800" y="9561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6169</xdr:rowOff>
    </xdr:to>
    <xdr:cxnSp macro="">
      <xdr:nvCxnSpPr>
        <xdr:cNvPr id="254" name="直線コネクタ 253"/>
        <xdr:cNvCxnSpPr/>
      </xdr:nvCxnSpPr>
      <xdr:spPr>
        <a:xfrm flipV="1">
          <a:off x="14782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40459</xdr:rowOff>
    </xdr:from>
    <xdr:to>
      <xdr:col>73</xdr:col>
      <xdr:colOff>180975</xdr:colOff>
      <xdr:row>56</xdr:row>
      <xdr:rowOff>6169</xdr:rowOff>
    </xdr:to>
    <xdr:cxnSp macro="">
      <xdr:nvCxnSpPr>
        <xdr:cNvPr id="257" name="直線コネクタ 256"/>
        <xdr:cNvCxnSpPr/>
      </xdr:nvCxnSpPr>
      <xdr:spPr>
        <a:xfrm>
          <a:off x="13893800" y="9470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151493</xdr:rowOff>
    </xdr:to>
    <xdr:cxnSp macro="">
      <xdr:nvCxnSpPr>
        <xdr:cNvPr id="260" name="直線コネクタ 259"/>
        <xdr:cNvCxnSpPr/>
      </xdr:nvCxnSpPr>
      <xdr:spPr>
        <a:xfrm flipV="1">
          <a:off x="13004800" y="947020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1"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3" name="テキスト ボックス 272"/>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161109</xdr:rowOff>
    </xdr:from>
    <xdr:to>
      <xdr:col>69</xdr:col>
      <xdr:colOff>142875</xdr:colOff>
      <xdr:row>55</xdr:row>
      <xdr:rowOff>91259</xdr:rowOff>
    </xdr:to>
    <xdr:sp macro="" textlink="">
      <xdr:nvSpPr>
        <xdr:cNvPr id="276" name="楕円 275"/>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101436</xdr:rowOff>
    </xdr:from>
    <xdr:ext cx="762000" cy="259045"/>
    <xdr:sp macro="" textlink="">
      <xdr:nvSpPr>
        <xdr:cNvPr id="277" name="テキスト ボックス 276"/>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一部事務組合等に対する負担金や公営企業に対する繰出金等が多額となっているため、類似団体平均よりも高い水準で推移して</a:t>
          </a:r>
          <a:r>
            <a:rPr kumimoji="1" lang="ja-JP" altLang="en-US" sz="1100">
              <a:solidFill>
                <a:schemeClr val="dk1"/>
              </a:solidFill>
              <a:effectLst/>
              <a:latin typeface="+mn-lt"/>
              <a:ea typeface="+mn-ea"/>
              <a:cs typeface="+mn-cs"/>
            </a:rPr>
            <a:t>いる。一部事務組合等の</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改修なども</a:t>
          </a:r>
          <a:r>
            <a:rPr kumimoji="1" lang="ja-JP" altLang="en-US" sz="1100">
              <a:solidFill>
                <a:schemeClr val="dk1"/>
              </a:solidFill>
              <a:effectLst/>
              <a:latin typeface="+mn-lt"/>
              <a:ea typeface="+mn-ea"/>
              <a:cs typeface="+mn-cs"/>
            </a:rPr>
            <a:t>予定されているため</a:t>
          </a:r>
          <a:r>
            <a:rPr kumimoji="1" lang="ja-JP" altLang="ja-JP" sz="1100">
              <a:solidFill>
                <a:schemeClr val="dk1"/>
              </a:solidFill>
              <a:effectLst/>
              <a:latin typeface="+mn-lt"/>
              <a:ea typeface="+mn-ea"/>
              <a:cs typeface="+mn-cs"/>
            </a:rPr>
            <a:t>、予断を許さない状況である。</a:t>
          </a:r>
          <a:r>
            <a:rPr kumimoji="1" lang="ja-JP" altLang="en-US" sz="1100">
              <a:solidFill>
                <a:schemeClr val="dk1"/>
              </a:solidFill>
              <a:effectLst/>
              <a:latin typeface="+mn-lt"/>
              <a:ea typeface="+mn-ea"/>
              <a:cs typeface="+mn-cs"/>
            </a:rPr>
            <a:t>今後は、一部事務組合等に対し事業の見直しや経費の節減を促すとともに、当市で行っている事業については必要性の低い補助金は見直しや廃止を進めていく。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143002</xdr:rowOff>
    </xdr:to>
    <xdr:cxnSp macro="">
      <xdr:nvCxnSpPr>
        <xdr:cNvPr id="309" name="直線コネクタ 308"/>
        <xdr:cNvCxnSpPr/>
      </xdr:nvCxnSpPr>
      <xdr:spPr>
        <a:xfrm>
          <a:off x="15671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143002</xdr:rowOff>
    </xdr:to>
    <xdr:cxnSp macro="">
      <xdr:nvCxnSpPr>
        <xdr:cNvPr id="312" name="直線コネクタ 311"/>
        <xdr:cNvCxnSpPr/>
      </xdr:nvCxnSpPr>
      <xdr:spPr>
        <a:xfrm flipV="1">
          <a:off x="14782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161290</xdr:rowOff>
    </xdr:to>
    <xdr:cxnSp macro="">
      <xdr:nvCxnSpPr>
        <xdr:cNvPr id="315" name="直線コネクタ 314"/>
        <xdr:cNvCxnSpPr/>
      </xdr:nvCxnSpPr>
      <xdr:spPr>
        <a:xfrm flipV="1">
          <a:off x="13893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26416</xdr:rowOff>
    </xdr:to>
    <xdr:cxnSp macro="">
      <xdr:nvCxnSpPr>
        <xdr:cNvPr id="318" name="直線コネクタ 317"/>
        <xdr:cNvCxnSpPr/>
      </xdr:nvCxnSpPr>
      <xdr:spPr>
        <a:xfrm flipV="1">
          <a:off x="13004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8" name="楕円 327"/>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9"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0" name="楕円 32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1" name="テキスト ボックス 33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2" name="楕円 331"/>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3" name="テキスト ボックス 332"/>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4" name="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5" name="テキスト ボックス 334"/>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6" name="楕円 335"/>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7" name="テキスト ボックス 336"/>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公債費に係る経常収支比率は、類似団体平均を大きく上回っており、高い水準で推移している。</a:t>
          </a:r>
          <a:r>
            <a:rPr kumimoji="1" lang="ja-JP" altLang="en-US" sz="1100">
              <a:solidFill>
                <a:schemeClr val="dk1"/>
              </a:solidFill>
              <a:effectLst/>
              <a:latin typeface="+mn-lt"/>
              <a:ea typeface="+mn-ea"/>
              <a:cs typeface="+mn-cs"/>
            </a:rPr>
            <a:t>これまでの</a:t>
          </a:r>
          <a:r>
            <a:rPr kumimoji="1" lang="ja-JP" altLang="ja-JP" sz="1100">
              <a:solidFill>
                <a:schemeClr val="dk1"/>
              </a:solidFill>
              <a:effectLst/>
              <a:latin typeface="+mn-lt"/>
              <a:ea typeface="+mn-ea"/>
              <a:cs typeface="+mn-cs"/>
            </a:rPr>
            <a:t>中核病院建設、消防庁舎建設、汚泥再生処理施設建設に伴う一部事務組合等の大規模建設事業に対する借入によるものである</a:t>
          </a:r>
          <a:r>
            <a:rPr kumimoji="1" lang="ja-JP" altLang="en-US" sz="1100">
              <a:solidFill>
                <a:schemeClr val="dk1"/>
              </a:solidFill>
              <a:effectLst/>
              <a:latin typeface="+mn-lt"/>
              <a:ea typeface="+mn-ea"/>
              <a:cs typeface="+mn-cs"/>
            </a:rPr>
            <a:t>が、加えて</a:t>
          </a:r>
          <a:r>
            <a:rPr kumimoji="1" lang="ja-JP" altLang="ja-JP" sz="1100">
              <a:solidFill>
                <a:schemeClr val="dk1"/>
              </a:solidFill>
              <a:effectLst/>
              <a:latin typeface="+mn-lt"/>
              <a:ea typeface="+mn-ea"/>
              <a:cs typeface="+mn-cs"/>
            </a:rPr>
            <a:t>市役所新庁舎建設</a:t>
          </a:r>
          <a:r>
            <a:rPr kumimoji="1" lang="ja-JP" altLang="en-US" sz="1100">
              <a:solidFill>
                <a:schemeClr val="dk1"/>
              </a:solidFill>
              <a:effectLst/>
              <a:latin typeface="+mn-lt"/>
              <a:ea typeface="+mn-ea"/>
              <a:cs typeface="+mn-cs"/>
            </a:rPr>
            <a:t>等の事業も実施しており、</a:t>
          </a:r>
          <a:r>
            <a:rPr kumimoji="1" lang="ja-JP" altLang="ja-JP" sz="1100">
              <a:solidFill>
                <a:schemeClr val="dk1"/>
              </a:solidFill>
              <a:effectLst/>
              <a:latin typeface="+mn-lt"/>
              <a:ea typeface="+mn-ea"/>
              <a:cs typeface="+mn-cs"/>
            </a:rPr>
            <a:t>市債残高は今後増加する見込みである。</a:t>
          </a:r>
          <a:r>
            <a:rPr kumimoji="1" lang="ja-JP" altLang="en-US" sz="1100">
              <a:solidFill>
                <a:schemeClr val="dk1"/>
              </a:solidFill>
              <a:effectLst/>
              <a:latin typeface="+mn-lt"/>
              <a:ea typeface="+mn-ea"/>
              <a:cs typeface="+mn-cs"/>
            </a:rPr>
            <a:t>その結果、公債費も増加が見込まれる。今後は、新規の普通建設事業を厳選し、地方債新規発行を最小限に抑制していくことが必要である。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86995</xdr:rowOff>
    </xdr:to>
    <xdr:cxnSp macro="">
      <xdr:nvCxnSpPr>
        <xdr:cNvPr id="366" name="直線コネクタ 365"/>
        <xdr:cNvCxnSpPr/>
      </xdr:nvCxnSpPr>
      <xdr:spPr>
        <a:xfrm>
          <a:off x="3987800" y="135915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18414</xdr:rowOff>
    </xdr:from>
    <xdr:to>
      <xdr:col>19</xdr:col>
      <xdr:colOff>187325</xdr:colOff>
      <xdr:row>79</xdr:row>
      <xdr:rowOff>46989</xdr:rowOff>
    </xdr:to>
    <xdr:cxnSp macro="">
      <xdr:nvCxnSpPr>
        <xdr:cNvPr id="369" name="直線コネクタ 368"/>
        <xdr:cNvCxnSpPr/>
      </xdr:nvCxnSpPr>
      <xdr:spPr>
        <a:xfrm>
          <a:off x="3098800" y="135629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18414</xdr:rowOff>
    </xdr:from>
    <xdr:to>
      <xdr:col>15</xdr:col>
      <xdr:colOff>98425</xdr:colOff>
      <xdr:row>79</xdr:row>
      <xdr:rowOff>75564</xdr:rowOff>
    </xdr:to>
    <xdr:cxnSp macro="">
      <xdr:nvCxnSpPr>
        <xdr:cNvPr id="372" name="直線コネクタ 371"/>
        <xdr:cNvCxnSpPr/>
      </xdr:nvCxnSpPr>
      <xdr:spPr>
        <a:xfrm flipV="1">
          <a:off x="2209800" y="135629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75564</xdr:rowOff>
    </xdr:to>
    <xdr:cxnSp macro="">
      <xdr:nvCxnSpPr>
        <xdr:cNvPr id="375" name="直線コネクタ 374"/>
        <xdr:cNvCxnSpPr/>
      </xdr:nvCxnSpPr>
      <xdr:spPr>
        <a:xfrm>
          <a:off x="1320800" y="135458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36195</xdr:rowOff>
    </xdr:from>
    <xdr:to>
      <xdr:col>24</xdr:col>
      <xdr:colOff>76200</xdr:colOff>
      <xdr:row>79</xdr:row>
      <xdr:rowOff>137795</xdr:rowOff>
    </xdr:to>
    <xdr:sp macro="" textlink="">
      <xdr:nvSpPr>
        <xdr:cNvPr id="385" name="楕円 384"/>
        <xdr:cNvSpPr/>
      </xdr:nvSpPr>
      <xdr:spPr>
        <a:xfrm>
          <a:off x="47752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116222</xdr:rowOff>
    </xdr:from>
    <xdr:ext cx="762000" cy="259045"/>
    <xdr:sp macro="" textlink="">
      <xdr:nvSpPr>
        <xdr:cNvPr id="386" name="公債費該当値テキスト"/>
        <xdr:cNvSpPr txBox="1"/>
      </xdr:nvSpPr>
      <xdr:spPr>
        <a:xfrm>
          <a:off x="4914900" y="1348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7" name="楕円 38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8" name="テキスト ボックス 38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139064</xdr:rowOff>
    </xdr:from>
    <xdr:to>
      <xdr:col>15</xdr:col>
      <xdr:colOff>149225</xdr:colOff>
      <xdr:row>79</xdr:row>
      <xdr:rowOff>69214</xdr:rowOff>
    </xdr:to>
    <xdr:sp macro="" textlink="">
      <xdr:nvSpPr>
        <xdr:cNvPr id="389" name="楕円 388"/>
        <xdr:cNvSpPr/>
      </xdr:nvSpPr>
      <xdr:spPr>
        <a:xfrm>
          <a:off x="3048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53991</xdr:rowOff>
    </xdr:from>
    <xdr:ext cx="762000" cy="259045"/>
    <xdr:sp macro="" textlink="">
      <xdr:nvSpPr>
        <xdr:cNvPr id="390" name="テキスト ボックス 389"/>
        <xdr:cNvSpPr txBox="1"/>
      </xdr:nvSpPr>
      <xdr:spPr>
        <a:xfrm>
          <a:off x="2717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24764</xdr:rowOff>
    </xdr:from>
    <xdr:to>
      <xdr:col>11</xdr:col>
      <xdr:colOff>60325</xdr:colOff>
      <xdr:row>79</xdr:row>
      <xdr:rowOff>126364</xdr:rowOff>
    </xdr:to>
    <xdr:sp macro="" textlink="">
      <xdr:nvSpPr>
        <xdr:cNvPr id="391" name="楕円 390"/>
        <xdr:cNvSpPr/>
      </xdr:nvSpPr>
      <xdr:spPr>
        <a:xfrm>
          <a:off x="2159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111141</xdr:rowOff>
    </xdr:from>
    <xdr:ext cx="762000" cy="259045"/>
    <xdr:sp macro="" textlink="">
      <xdr:nvSpPr>
        <xdr:cNvPr id="392" name="テキスト ボックス 391"/>
        <xdr:cNvSpPr txBox="1"/>
      </xdr:nvSpPr>
      <xdr:spPr>
        <a:xfrm>
          <a:off x="1828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3" name="楕円 392"/>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4" name="テキスト ボックス 39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近年は類似団体平均と同程度で推移している。扶助費が年々増加してきており、今後もその傾向は続くものと予想される。</a:t>
          </a:r>
          <a:r>
            <a:rPr kumimoji="1" lang="ja-JP" altLang="en-US" sz="1100">
              <a:solidFill>
                <a:schemeClr val="dk1"/>
              </a:solidFill>
              <a:effectLst/>
              <a:latin typeface="+mn-lt"/>
              <a:ea typeface="+mn-ea"/>
              <a:cs typeface="+mn-cs"/>
            </a:rPr>
            <a:t>また、補助費等も高い水準である。扶助費については</a:t>
          </a:r>
          <a:r>
            <a:rPr kumimoji="1" lang="ja-JP" altLang="ja-JP" sz="1100">
              <a:solidFill>
                <a:schemeClr val="dk1"/>
              </a:solidFill>
              <a:effectLst/>
              <a:latin typeface="+mn-lt"/>
              <a:ea typeface="+mn-ea"/>
              <a:cs typeface="+mn-cs"/>
            </a:rPr>
            <a:t>後発医薬品の利用促進等による医療扶助抑制や、各種健康づくり事業による健康寿命の延伸等の取組を行っていくことにより、扶助費の増加を最小限に抑制していくこと</a:t>
          </a:r>
          <a:r>
            <a:rPr kumimoji="1" lang="ja-JP" altLang="en-US" sz="1100">
              <a:solidFill>
                <a:schemeClr val="dk1"/>
              </a:solidFill>
              <a:effectLst/>
              <a:latin typeface="+mn-lt"/>
              <a:ea typeface="+mn-ea"/>
              <a:cs typeface="+mn-cs"/>
            </a:rPr>
            <a:t>とし、補助費等については</a:t>
          </a:r>
          <a:r>
            <a:rPr kumimoji="1" lang="ja-JP" altLang="ja-JP" sz="1100">
              <a:solidFill>
                <a:schemeClr val="dk1"/>
              </a:solidFill>
              <a:effectLst/>
              <a:latin typeface="+mn-lt"/>
              <a:ea typeface="+mn-ea"/>
              <a:cs typeface="+mn-cs"/>
            </a:rPr>
            <a:t>必要性の低い補助金は見直しや廃止を進めていく。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108713</xdr:rowOff>
    </xdr:to>
    <xdr:cxnSp macro="">
      <xdr:nvCxnSpPr>
        <xdr:cNvPr id="425" name="直線コネクタ 424"/>
        <xdr:cNvCxnSpPr/>
      </xdr:nvCxnSpPr>
      <xdr:spPr>
        <a:xfrm flipV="1">
          <a:off x="15671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108713</xdr:rowOff>
    </xdr:to>
    <xdr:cxnSp macro="">
      <xdr:nvCxnSpPr>
        <xdr:cNvPr id="428" name="直線コネクタ 427"/>
        <xdr:cNvCxnSpPr/>
      </xdr:nvCxnSpPr>
      <xdr:spPr>
        <a:xfrm>
          <a:off x="14782800" y="131023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72137</xdr:rowOff>
    </xdr:to>
    <xdr:cxnSp macro="">
      <xdr:nvCxnSpPr>
        <xdr:cNvPr id="431" name="直線コネクタ 430"/>
        <xdr:cNvCxnSpPr/>
      </xdr:nvCxnSpPr>
      <xdr:spPr>
        <a:xfrm>
          <a:off x="13893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72137</xdr:rowOff>
    </xdr:to>
    <xdr:cxnSp macro="">
      <xdr:nvCxnSpPr>
        <xdr:cNvPr id="434" name="直線コネクタ 433"/>
        <xdr:cNvCxnSpPr/>
      </xdr:nvCxnSpPr>
      <xdr:spPr>
        <a:xfrm flipV="1">
          <a:off x="13004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4" name="楕円 443"/>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5"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6" name="楕円 445"/>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7" name="テキスト ボックス 446"/>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8" name="楕円 447"/>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49" name="テキスト ボックス 448"/>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0" name="楕円 449"/>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1" name="テキスト ボックス 450"/>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2" name="楕円 451"/>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3" name="テキスト ボックス 452"/>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76980</xdr:rowOff>
    </xdr:from>
    <xdr:to>
      <xdr:col>29</xdr:col>
      <xdr:colOff>127000</xdr:colOff>
      <xdr:row>15</xdr:row>
      <xdr:rowOff>109376</xdr:rowOff>
    </xdr:to>
    <xdr:cxnSp macro="">
      <xdr:nvCxnSpPr>
        <xdr:cNvPr id="52" name="直線コネクタ 51"/>
        <xdr:cNvCxnSpPr/>
      </xdr:nvCxnSpPr>
      <xdr:spPr bwMode="auto">
        <a:xfrm flipV="1">
          <a:off x="5003800" y="2696355"/>
          <a:ext cx="6477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79250</xdr:rowOff>
    </xdr:from>
    <xdr:to>
      <xdr:col>26</xdr:col>
      <xdr:colOff>50800</xdr:colOff>
      <xdr:row>15</xdr:row>
      <xdr:rowOff>109376</xdr:rowOff>
    </xdr:to>
    <xdr:cxnSp macro="">
      <xdr:nvCxnSpPr>
        <xdr:cNvPr id="55" name="直線コネクタ 54"/>
        <xdr:cNvCxnSpPr/>
      </xdr:nvCxnSpPr>
      <xdr:spPr bwMode="auto">
        <a:xfrm>
          <a:off x="4305300" y="2698625"/>
          <a:ext cx="6985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79250</xdr:rowOff>
    </xdr:from>
    <xdr:to>
      <xdr:col>22</xdr:col>
      <xdr:colOff>114300</xdr:colOff>
      <xdr:row>15</xdr:row>
      <xdr:rowOff>131975</xdr:rowOff>
    </xdr:to>
    <xdr:cxnSp macro="">
      <xdr:nvCxnSpPr>
        <xdr:cNvPr id="58" name="直線コネクタ 57"/>
        <xdr:cNvCxnSpPr/>
      </xdr:nvCxnSpPr>
      <xdr:spPr bwMode="auto">
        <a:xfrm flipV="1">
          <a:off x="3606800" y="2698625"/>
          <a:ext cx="698500" cy="5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85781</xdr:rowOff>
    </xdr:from>
    <xdr:to>
      <xdr:col>18</xdr:col>
      <xdr:colOff>177800</xdr:colOff>
      <xdr:row>15</xdr:row>
      <xdr:rowOff>131975</xdr:rowOff>
    </xdr:to>
    <xdr:cxnSp macro="">
      <xdr:nvCxnSpPr>
        <xdr:cNvPr id="61" name="直線コネクタ 60"/>
        <xdr:cNvCxnSpPr/>
      </xdr:nvCxnSpPr>
      <xdr:spPr bwMode="auto">
        <a:xfrm>
          <a:off x="2908300" y="2705156"/>
          <a:ext cx="698500" cy="4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26180</xdr:rowOff>
    </xdr:from>
    <xdr:to>
      <xdr:col>29</xdr:col>
      <xdr:colOff>177800</xdr:colOff>
      <xdr:row>15</xdr:row>
      <xdr:rowOff>127780</xdr:rowOff>
    </xdr:to>
    <xdr:sp macro="" textlink="">
      <xdr:nvSpPr>
        <xdr:cNvPr id="71" name="楕円 70"/>
        <xdr:cNvSpPr/>
      </xdr:nvSpPr>
      <xdr:spPr bwMode="auto">
        <a:xfrm>
          <a:off x="5600700" y="264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42707</xdr:rowOff>
    </xdr:from>
    <xdr:ext cx="762000" cy="259045"/>
    <xdr:sp macro="" textlink="">
      <xdr:nvSpPr>
        <xdr:cNvPr id="72" name="人口1人当たり決算額の推移該当値テキスト130"/>
        <xdr:cNvSpPr txBox="1"/>
      </xdr:nvSpPr>
      <xdr:spPr>
        <a:xfrm>
          <a:off x="5740400" y="249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58576</xdr:rowOff>
    </xdr:from>
    <xdr:to>
      <xdr:col>26</xdr:col>
      <xdr:colOff>101600</xdr:colOff>
      <xdr:row>15</xdr:row>
      <xdr:rowOff>160176</xdr:rowOff>
    </xdr:to>
    <xdr:sp macro="" textlink="">
      <xdr:nvSpPr>
        <xdr:cNvPr id="73" name="楕円 72"/>
        <xdr:cNvSpPr/>
      </xdr:nvSpPr>
      <xdr:spPr bwMode="auto">
        <a:xfrm>
          <a:off x="4953000" y="267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170353</xdr:rowOff>
    </xdr:from>
    <xdr:ext cx="736600" cy="259045"/>
    <xdr:sp macro="" textlink="">
      <xdr:nvSpPr>
        <xdr:cNvPr id="74" name="テキスト ボックス 73"/>
        <xdr:cNvSpPr txBox="1"/>
      </xdr:nvSpPr>
      <xdr:spPr>
        <a:xfrm>
          <a:off x="4622800" y="244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28450</xdr:rowOff>
    </xdr:from>
    <xdr:to>
      <xdr:col>22</xdr:col>
      <xdr:colOff>165100</xdr:colOff>
      <xdr:row>15</xdr:row>
      <xdr:rowOff>130050</xdr:rowOff>
    </xdr:to>
    <xdr:sp macro="" textlink="">
      <xdr:nvSpPr>
        <xdr:cNvPr id="75" name="楕円 74"/>
        <xdr:cNvSpPr/>
      </xdr:nvSpPr>
      <xdr:spPr bwMode="auto">
        <a:xfrm>
          <a:off x="4254500" y="264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140227</xdr:rowOff>
    </xdr:from>
    <xdr:ext cx="762000" cy="259045"/>
    <xdr:sp macro="" textlink="">
      <xdr:nvSpPr>
        <xdr:cNvPr id="76" name="テキスト ボックス 75"/>
        <xdr:cNvSpPr txBox="1"/>
      </xdr:nvSpPr>
      <xdr:spPr>
        <a:xfrm>
          <a:off x="3924300" y="241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81175</xdr:rowOff>
    </xdr:from>
    <xdr:to>
      <xdr:col>19</xdr:col>
      <xdr:colOff>38100</xdr:colOff>
      <xdr:row>16</xdr:row>
      <xdr:rowOff>11325</xdr:rowOff>
    </xdr:to>
    <xdr:sp macro="" textlink="">
      <xdr:nvSpPr>
        <xdr:cNvPr id="77" name="楕円 76"/>
        <xdr:cNvSpPr/>
      </xdr:nvSpPr>
      <xdr:spPr bwMode="auto">
        <a:xfrm>
          <a:off x="3556000" y="270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21502</xdr:rowOff>
    </xdr:from>
    <xdr:ext cx="762000" cy="259045"/>
    <xdr:sp macro="" textlink="">
      <xdr:nvSpPr>
        <xdr:cNvPr id="78" name="テキスト ボックス 77"/>
        <xdr:cNvSpPr txBox="1"/>
      </xdr:nvSpPr>
      <xdr:spPr>
        <a:xfrm>
          <a:off x="3225800" y="246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34981</xdr:rowOff>
    </xdr:from>
    <xdr:to>
      <xdr:col>15</xdr:col>
      <xdr:colOff>101600</xdr:colOff>
      <xdr:row>15</xdr:row>
      <xdr:rowOff>136581</xdr:rowOff>
    </xdr:to>
    <xdr:sp macro="" textlink="">
      <xdr:nvSpPr>
        <xdr:cNvPr id="79" name="楕円 78"/>
        <xdr:cNvSpPr/>
      </xdr:nvSpPr>
      <xdr:spPr bwMode="auto">
        <a:xfrm>
          <a:off x="2857500" y="265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146758</xdr:rowOff>
    </xdr:from>
    <xdr:ext cx="762000" cy="259045"/>
    <xdr:sp macro="" textlink="">
      <xdr:nvSpPr>
        <xdr:cNvPr id="80" name="テキスト ボックス 79"/>
        <xdr:cNvSpPr txBox="1"/>
      </xdr:nvSpPr>
      <xdr:spPr>
        <a:xfrm>
          <a:off x="2527300" y="24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137882</xdr:rowOff>
    </xdr:from>
    <xdr:to>
      <xdr:col>29</xdr:col>
      <xdr:colOff>127000</xdr:colOff>
      <xdr:row>35</xdr:row>
      <xdr:rowOff>212085</xdr:rowOff>
    </xdr:to>
    <xdr:cxnSp macro="">
      <xdr:nvCxnSpPr>
        <xdr:cNvPr id="112" name="直線コネクタ 111"/>
        <xdr:cNvCxnSpPr/>
      </xdr:nvCxnSpPr>
      <xdr:spPr bwMode="auto">
        <a:xfrm>
          <a:off x="5003800" y="6748232"/>
          <a:ext cx="647700" cy="7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131206</xdr:rowOff>
    </xdr:from>
    <xdr:to>
      <xdr:col>26</xdr:col>
      <xdr:colOff>50800</xdr:colOff>
      <xdr:row>35</xdr:row>
      <xdr:rowOff>137882</xdr:rowOff>
    </xdr:to>
    <xdr:cxnSp macro="">
      <xdr:nvCxnSpPr>
        <xdr:cNvPr id="115" name="直線コネクタ 114"/>
        <xdr:cNvCxnSpPr/>
      </xdr:nvCxnSpPr>
      <xdr:spPr bwMode="auto">
        <a:xfrm>
          <a:off x="4305300" y="6741556"/>
          <a:ext cx="6985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131206</xdr:rowOff>
    </xdr:from>
    <xdr:to>
      <xdr:col>22</xdr:col>
      <xdr:colOff>114300</xdr:colOff>
      <xdr:row>35</xdr:row>
      <xdr:rowOff>144580</xdr:rowOff>
    </xdr:to>
    <xdr:cxnSp macro="">
      <xdr:nvCxnSpPr>
        <xdr:cNvPr id="118" name="直線コネクタ 117"/>
        <xdr:cNvCxnSpPr/>
      </xdr:nvCxnSpPr>
      <xdr:spPr bwMode="auto">
        <a:xfrm flipV="1">
          <a:off x="3606800" y="6741556"/>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57711</xdr:rowOff>
    </xdr:from>
    <xdr:to>
      <xdr:col>18</xdr:col>
      <xdr:colOff>177800</xdr:colOff>
      <xdr:row>35</xdr:row>
      <xdr:rowOff>144580</xdr:rowOff>
    </xdr:to>
    <xdr:cxnSp macro="">
      <xdr:nvCxnSpPr>
        <xdr:cNvPr id="121" name="直線コネクタ 120"/>
        <xdr:cNvCxnSpPr/>
      </xdr:nvCxnSpPr>
      <xdr:spPr bwMode="auto">
        <a:xfrm>
          <a:off x="2908300" y="6668061"/>
          <a:ext cx="698500" cy="8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161285</xdr:rowOff>
    </xdr:from>
    <xdr:to>
      <xdr:col>29</xdr:col>
      <xdr:colOff>177800</xdr:colOff>
      <xdr:row>35</xdr:row>
      <xdr:rowOff>262885</xdr:rowOff>
    </xdr:to>
    <xdr:sp macro="" textlink="">
      <xdr:nvSpPr>
        <xdr:cNvPr id="131" name="楕円 130"/>
        <xdr:cNvSpPr/>
      </xdr:nvSpPr>
      <xdr:spPr bwMode="auto">
        <a:xfrm>
          <a:off x="5600700" y="677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6362</xdr:rowOff>
    </xdr:from>
    <xdr:ext cx="762000" cy="259045"/>
    <xdr:sp macro="" textlink="">
      <xdr:nvSpPr>
        <xdr:cNvPr id="132" name="人口1人当たり決算額の推移該当値テキスト445"/>
        <xdr:cNvSpPr txBox="1"/>
      </xdr:nvSpPr>
      <xdr:spPr>
        <a:xfrm>
          <a:off x="5740400" y="661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87082</xdr:rowOff>
    </xdr:from>
    <xdr:to>
      <xdr:col>26</xdr:col>
      <xdr:colOff>101600</xdr:colOff>
      <xdr:row>35</xdr:row>
      <xdr:rowOff>188682</xdr:rowOff>
    </xdr:to>
    <xdr:sp macro="" textlink="">
      <xdr:nvSpPr>
        <xdr:cNvPr id="133" name="楕円 132"/>
        <xdr:cNvSpPr/>
      </xdr:nvSpPr>
      <xdr:spPr bwMode="auto">
        <a:xfrm>
          <a:off x="4953000" y="669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198859</xdr:rowOff>
    </xdr:from>
    <xdr:ext cx="736600" cy="259045"/>
    <xdr:sp macro="" textlink="">
      <xdr:nvSpPr>
        <xdr:cNvPr id="134" name="テキスト ボックス 133"/>
        <xdr:cNvSpPr txBox="1"/>
      </xdr:nvSpPr>
      <xdr:spPr>
        <a:xfrm>
          <a:off x="4622800" y="646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80406</xdr:rowOff>
    </xdr:from>
    <xdr:to>
      <xdr:col>22</xdr:col>
      <xdr:colOff>165100</xdr:colOff>
      <xdr:row>35</xdr:row>
      <xdr:rowOff>182006</xdr:rowOff>
    </xdr:to>
    <xdr:sp macro="" textlink="">
      <xdr:nvSpPr>
        <xdr:cNvPr id="135" name="楕円 134"/>
        <xdr:cNvSpPr/>
      </xdr:nvSpPr>
      <xdr:spPr bwMode="auto">
        <a:xfrm>
          <a:off x="4254500" y="669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192183</xdr:rowOff>
    </xdr:from>
    <xdr:ext cx="762000" cy="259045"/>
    <xdr:sp macro="" textlink="">
      <xdr:nvSpPr>
        <xdr:cNvPr id="136" name="テキスト ボックス 135"/>
        <xdr:cNvSpPr txBox="1"/>
      </xdr:nvSpPr>
      <xdr:spPr>
        <a:xfrm>
          <a:off x="3924300" y="645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93780</xdr:rowOff>
    </xdr:from>
    <xdr:to>
      <xdr:col>19</xdr:col>
      <xdr:colOff>38100</xdr:colOff>
      <xdr:row>35</xdr:row>
      <xdr:rowOff>195380</xdr:rowOff>
    </xdr:to>
    <xdr:sp macro="" textlink="">
      <xdr:nvSpPr>
        <xdr:cNvPr id="137" name="楕円 136"/>
        <xdr:cNvSpPr/>
      </xdr:nvSpPr>
      <xdr:spPr bwMode="auto">
        <a:xfrm>
          <a:off x="3556000" y="67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205557</xdr:rowOff>
    </xdr:from>
    <xdr:ext cx="762000" cy="259045"/>
    <xdr:sp macro="" textlink="">
      <xdr:nvSpPr>
        <xdr:cNvPr id="138" name="テキスト ボックス 137"/>
        <xdr:cNvSpPr txBox="1"/>
      </xdr:nvSpPr>
      <xdr:spPr>
        <a:xfrm>
          <a:off x="3225800" y="64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xdr:rowOff>
    </xdr:from>
    <xdr:to>
      <xdr:col>15</xdr:col>
      <xdr:colOff>101600</xdr:colOff>
      <xdr:row>35</xdr:row>
      <xdr:rowOff>108511</xdr:rowOff>
    </xdr:to>
    <xdr:sp macro="" textlink="">
      <xdr:nvSpPr>
        <xdr:cNvPr id="139" name="楕円 138"/>
        <xdr:cNvSpPr/>
      </xdr:nvSpPr>
      <xdr:spPr bwMode="auto">
        <a:xfrm>
          <a:off x="2857500" y="661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118688</xdr:rowOff>
    </xdr:from>
    <xdr:ext cx="762000" cy="259045"/>
    <xdr:sp macro="" textlink="">
      <xdr:nvSpPr>
        <xdr:cNvPr id="140" name="テキスト ボックス 139"/>
        <xdr:cNvSpPr txBox="1"/>
      </xdr:nvSpPr>
      <xdr:spPr>
        <a:xfrm>
          <a:off x="2527300" y="63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106749</xdr:rowOff>
    </xdr:from>
    <xdr:to>
      <xdr:col>24</xdr:col>
      <xdr:colOff>63500</xdr:colOff>
      <xdr:row>37</xdr:row>
      <xdr:rowOff>117558</xdr:rowOff>
    </xdr:to>
    <xdr:cxnSp macro="">
      <xdr:nvCxnSpPr>
        <xdr:cNvPr id="63" name="直線コネクタ 62"/>
        <xdr:cNvCxnSpPr/>
      </xdr:nvCxnSpPr>
      <xdr:spPr>
        <a:xfrm flipV="1">
          <a:off x="3797300" y="6450399"/>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117558</xdr:rowOff>
    </xdr:from>
    <xdr:to>
      <xdr:col>19</xdr:col>
      <xdr:colOff>177800</xdr:colOff>
      <xdr:row>37</xdr:row>
      <xdr:rowOff>119795</xdr:rowOff>
    </xdr:to>
    <xdr:cxnSp macro="">
      <xdr:nvCxnSpPr>
        <xdr:cNvPr id="66" name="直線コネクタ 65"/>
        <xdr:cNvCxnSpPr/>
      </xdr:nvCxnSpPr>
      <xdr:spPr>
        <a:xfrm flipV="1">
          <a:off x="2908300" y="6461208"/>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77684</xdr:rowOff>
    </xdr:from>
    <xdr:to>
      <xdr:col>15</xdr:col>
      <xdr:colOff>50800</xdr:colOff>
      <xdr:row>37</xdr:row>
      <xdr:rowOff>119795</xdr:rowOff>
    </xdr:to>
    <xdr:cxnSp macro="">
      <xdr:nvCxnSpPr>
        <xdr:cNvPr id="69" name="直線コネクタ 68"/>
        <xdr:cNvCxnSpPr/>
      </xdr:nvCxnSpPr>
      <xdr:spPr>
        <a:xfrm>
          <a:off x="2019300" y="6421334"/>
          <a:ext cx="889000" cy="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77684</xdr:rowOff>
    </xdr:from>
    <xdr:to>
      <xdr:col>10</xdr:col>
      <xdr:colOff>114300</xdr:colOff>
      <xdr:row>37</xdr:row>
      <xdr:rowOff>100561</xdr:rowOff>
    </xdr:to>
    <xdr:cxnSp macro="">
      <xdr:nvCxnSpPr>
        <xdr:cNvPr id="72" name="直線コネクタ 71"/>
        <xdr:cNvCxnSpPr/>
      </xdr:nvCxnSpPr>
      <xdr:spPr>
        <a:xfrm flipV="1">
          <a:off x="1130300" y="6421334"/>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55949</xdr:rowOff>
    </xdr:from>
    <xdr:to>
      <xdr:col>24</xdr:col>
      <xdr:colOff>114300</xdr:colOff>
      <xdr:row>37</xdr:row>
      <xdr:rowOff>157549</xdr:rowOff>
    </xdr:to>
    <xdr:sp macro="" textlink="">
      <xdr:nvSpPr>
        <xdr:cNvPr id="82" name="楕円 81"/>
        <xdr:cNvSpPr/>
      </xdr:nvSpPr>
      <xdr:spPr>
        <a:xfrm>
          <a:off x="4584700" y="6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34376</xdr:rowOff>
    </xdr:from>
    <xdr:ext cx="534377" cy="259045"/>
    <xdr:sp macro="" textlink="">
      <xdr:nvSpPr>
        <xdr:cNvPr id="83" name="人件費該当値テキスト"/>
        <xdr:cNvSpPr txBox="1"/>
      </xdr:nvSpPr>
      <xdr:spPr>
        <a:xfrm>
          <a:off x="4686300" y="63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66758</xdr:rowOff>
    </xdr:from>
    <xdr:to>
      <xdr:col>20</xdr:col>
      <xdr:colOff>38100</xdr:colOff>
      <xdr:row>37</xdr:row>
      <xdr:rowOff>168359</xdr:rowOff>
    </xdr:to>
    <xdr:sp macro="" textlink="">
      <xdr:nvSpPr>
        <xdr:cNvPr id="84" name="楕円 83"/>
        <xdr:cNvSpPr/>
      </xdr:nvSpPr>
      <xdr:spPr>
        <a:xfrm>
          <a:off x="3746500" y="6410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159486</xdr:rowOff>
    </xdr:from>
    <xdr:ext cx="534377" cy="259045"/>
    <xdr:sp macro="" textlink="">
      <xdr:nvSpPr>
        <xdr:cNvPr id="85" name="テキスト ボックス 84"/>
        <xdr:cNvSpPr txBox="1"/>
      </xdr:nvSpPr>
      <xdr:spPr>
        <a:xfrm>
          <a:off x="3530111" y="65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68995</xdr:rowOff>
    </xdr:from>
    <xdr:to>
      <xdr:col>15</xdr:col>
      <xdr:colOff>101600</xdr:colOff>
      <xdr:row>37</xdr:row>
      <xdr:rowOff>170596</xdr:rowOff>
    </xdr:to>
    <xdr:sp macro="" textlink="">
      <xdr:nvSpPr>
        <xdr:cNvPr id="86" name="楕円 85"/>
        <xdr:cNvSpPr/>
      </xdr:nvSpPr>
      <xdr:spPr>
        <a:xfrm>
          <a:off x="2857500" y="6412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161723</xdr:rowOff>
    </xdr:from>
    <xdr:ext cx="534377" cy="259045"/>
    <xdr:sp macro="" textlink="">
      <xdr:nvSpPr>
        <xdr:cNvPr id="87" name="テキスト ボックス 86"/>
        <xdr:cNvSpPr txBox="1"/>
      </xdr:nvSpPr>
      <xdr:spPr>
        <a:xfrm>
          <a:off x="2641111" y="65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26884</xdr:rowOff>
    </xdr:from>
    <xdr:to>
      <xdr:col>10</xdr:col>
      <xdr:colOff>165100</xdr:colOff>
      <xdr:row>37</xdr:row>
      <xdr:rowOff>128484</xdr:rowOff>
    </xdr:to>
    <xdr:sp macro="" textlink="">
      <xdr:nvSpPr>
        <xdr:cNvPr id="88" name="楕円 87"/>
        <xdr:cNvSpPr/>
      </xdr:nvSpPr>
      <xdr:spPr>
        <a:xfrm>
          <a:off x="1968500" y="63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119611</xdr:rowOff>
    </xdr:from>
    <xdr:ext cx="534377" cy="259045"/>
    <xdr:sp macro="" textlink="">
      <xdr:nvSpPr>
        <xdr:cNvPr id="89" name="テキスト ボックス 88"/>
        <xdr:cNvSpPr txBox="1"/>
      </xdr:nvSpPr>
      <xdr:spPr>
        <a:xfrm>
          <a:off x="1752111" y="64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49761</xdr:rowOff>
    </xdr:from>
    <xdr:to>
      <xdr:col>6</xdr:col>
      <xdr:colOff>38100</xdr:colOff>
      <xdr:row>37</xdr:row>
      <xdr:rowOff>151361</xdr:rowOff>
    </xdr:to>
    <xdr:sp macro="" textlink="">
      <xdr:nvSpPr>
        <xdr:cNvPr id="90" name="楕円 89"/>
        <xdr:cNvSpPr/>
      </xdr:nvSpPr>
      <xdr:spPr>
        <a:xfrm>
          <a:off x="1079500" y="6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142488</xdr:rowOff>
    </xdr:from>
    <xdr:ext cx="534377" cy="259045"/>
    <xdr:sp macro="" textlink="">
      <xdr:nvSpPr>
        <xdr:cNvPr id="91" name="テキスト ボックス 90"/>
        <xdr:cNvSpPr txBox="1"/>
      </xdr:nvSpPr>
      <xdr:spPr>
        <a:xfrm>
          <a:off x="863111" y="64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166528</xdr:rowOff>
    </xdr:from>
    <xdr:to>
      <xdr:col>24</xdr:col>
      <xdr:colOff>63500</xdr:colOff>
      <xdr:row>56</xdr:row>
      <xdr:rowOff>17873</xdr:rowOff>
    </xdr:to>
    <xdr:cxnSp macro="">
      <xdr:nvCxnSpPr>
        <xdr:cNvPr id="123" name="直線コネクタ 122"/>
        <xdr:cNvCxnSpPr/>
      </xdr:nvCxnSpPr>
      <xdr:spPr>
        <a:xfrm>
          <a:off x="3797300" y="9596278"/>
          <a:ext cx="8382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166528</xdr:rowOff>
    </xdr:from>
    <xdr:to>
      <xdr:col>19</xdr:col>
      <xdr:colOff>177800</xdr:colOff>
      <xdr:row>56</xdr:row>
      <xdr:rowOff>44733</xdr:rowOff>
    </xdr:to>
    <xdr:cxnSp macro="">
      <xdr:nvCxnSpPr>
        <xdr:cNvPr id="126" name="直線コネクタ 125"/>
        <xdr:cNvCxnSpPr/>
      </xdr:nvCxnSpPr>
      <xdr:spPr>
        <a:xfrm flipV="1">
          <a:off x="2908300" y="9596278"/>
          <a:ext cx="889000" cy="4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44733</xdr:rowOff>
    </xdr:from>
    <xdr:to>
      <xdr:col>15</xdr:col>
      <xdr:colOff>50800</xdr:colOff>
      <xdr:row>56</xdr:row>
      <xdr:rowOff>96511</xdr:rowOff>
    </xdr:to>
    <xdr:cxnSp macro="">
      <xdr:nvCxnSpPr>
        <xdr:cNvPr id="129" name="直線コネクタ 128"/>
        <xdr:cNvCxnSpPr/>
      </xdr:nvCxnSpPr>
      <xdr:spPr>
        <a:xfrm flipV="1">
          <a:off x="2019300" y="9645933"/>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96511</xdr:rowOff>
    </xdr:from>
    <xdr:to>
      <xdr:col>10</xdr:col>
      <xdr:colOff>114300</xdr:colOff>
      <xdr:row>56</xdr:row>
      <xdr:rowOff>114227</xdr:rowOff>
    </xdr:to>
    <xdr:cxnSp macro="">
      <xdr:nvCxnSpPr>
        <xdr:cNvPr id="132" name="直線コネクタ 131"/>
        <xdr:cNvCxnSpPr/>
      </xdr:nvCxnSpPr>
      <xdr:spPr>
        <a:xfrm flipV="1">
          <a:off x="1130300" y="9697711"/>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138523</xdr:rowOff>
    </xdr:from>
    <xdr:to>
      <xdr:col>24</xdr:col>
      <xdr:colOff>114300</xdr:colOff>
      <xdr:row>56</xdr:row>
      <xdr:rowOff>68673</xdr:rowOff>
    </xdr:to>
    <xdr:sp macro="" textlink="">
      <xdr:nvSpPr>
        <xdr:cNvPr id="142" name="楕円 141"/>
        <xdr:cNvSpPr/>
      </xdr:nvSpPr>
      <xdr:spPr>
        <a:xfrm>
          <a:off x="4584700" y="95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116950</xdr:rowOff>
    </xdr:from>
    <xdr:ext cx="534377" cy="259045"/>
    <xdr:sp macro="" textlink="">
      <xdr:nvSpPr>
        <xdr:cNvPr id="143" name="物件費該当値テキスト"/>
        <xdr:cNvSpPr txBox="1"/>
      </xdr:nvSpPr>
      <xdr:spPr>
        <a:xfrm>
          <a:off x="4686300" y="95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115728</xdr:rowOff>
    </xdr:from>
    <xdr:to>
      <xdr:col>20</xdr:col>
      <xdr:colOff>38100</xdr:colOff>
      <xdr:row>56</xdr:row>
      <xdr:rowOff>45878</xdr:rowOff>
    </xdr:to>
    <xdr:sp macro="" textlink="">
      <xdr:nvSpPr>
        <xdr:cNvPr id="144" name="楕円 143"/>
        <xdr:cNvSpPr/>
      </xdr:nvSpPr>
      <xdr:spPr>
        <a:xfrm>
          <a:off x="3746500" y="95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37005</xdr:rowOff>
    </xdr:from>
    <xdr:ext cx="534377" cy="259045"/>
    <xdr:sp macro="" textlink="">
      <xdr:nvSpPr>
        <xdr:cNvPr id="145" name="テキスト ボックス 144"/>
        <xdr:cNvSpPr txBox="1"/>
      </xdr:nvSpPr>
      <xdr:spPr>
        <a:xfrm>
          <a:off x="3530111" y="96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165383</xdr:rowOff>
    </xdr:from>
    <xdr:to>
      <xdr:col>15</xdr:col>
      <xdr:colOff>101600</xdr:colOff>
      <xdr:row>56</xdr:row>
      <xdr:rowOff>95533</xdr:rowOff>
    </xdr:to>
    <xdr:sp macro="" textlink="">
      <xdr:nvSpPr>
        <xdr:cNvPr id="146" name="楕円 145"/>
        <xdr:cNvSpPr/>
      </xdr:nvSpPr>
      <xdr:spPr>
        <a:xfrm>
          <a:off x="2857500" y="95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86660</xdr:rowOff>
    </xdr:from>
    <xdr:ext cx="534377" cy="259045"/>
    <xdr:sp macro="" textlink="">
      <xdr:nvSpPr>
        <xdr:cNvPr id="147" name="テキスト ボックス 146"/>
        <xdr:cNvSpPr txBox="1"/>
      </xdr:nvSpPr>
      <xdr:spPr>
        <a:xfrm>
          <a:off x="2641111" y="96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45711</xdr:rowOff>
    </xdr:from>
    <xdr:to>
      <xdr:col>10</xdr:col>
      <xdr:colOff>165100</xdr:colOff>
      <xdr:row>56</xdr:row>
      <xdr:rowOff>147311</xdr:rowOff>
    </xdr:to>
    <xdr:sp macro="" textlink="">
      <xdr:nvSpPr>
        <xdr:cNvPr id="148" name="楕円 147"/>
        <xdr:cNvSpPr/>
      </xdr:nvSpPr>
      <xdr:spPr>
        <a:xfrm>
          <a:off x="1968500" y="9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138438</xdr:rowOff>
    </xdr:from>
    <xdr:ext cx="534377" cy="259045"/>
    <xdr:sp macro="" textlink="">
      <xdr:nvSpPr>
        <xdr:cNvPr id="149" name="テキスト ボックス 148"/>
        <xdr:cNvSpPr txBox="1"/>
      </xdr:nvSpPr>
      <xdr:spPr>
        <a:xfrm>
          <a:off x="1752111" y="97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63427</xdr:rowOff>
    </xdr:from>
    <xdr:to>
      <xdr:col>6</xdr:col>
      <xdr:colOff>38100</xdr:colOff>
      <xdr:row>56</xdr:row>
      <xdr:rowOff>165027</xdr:rowOff>
    </xdr:to>
    <xdr:sp macro="" textlink="">
      <xdr:nvSpPr>
        <xdr:cNvPr id="150" name="楕円 149"/>
        <xdr:cNvSpPr/>
      </xdr:nvSpPr>
      <xdr:spPr>
        <a:xfrm>
          <a:off x="1079500" y="96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156154</xdr:rowOff>
    </xdr:from>
    <xdr:ext cx="534377" cy="259045"/>
    <xdr:sp macro="" textlink="">
      <xdr:nvSpPr>
        <xdr:cNvPr id="151" name="テキスト ボックス 150"/>
        <xdr:cNvSpPr txBox="1"/>
      </xdr:nvSpPr>
      <xdr:spPr>
        <a:xfrm>
          <a:off x="863111" y="97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156091</xdr:rowOff>
    </xdr:from>
    <xdr:to>
      <xdr:col>24</xdr:col>
      <xdr:colOff>63500</xdr:colOff>
      <xdr:row>77</xdr:row>
      <xdr:rowOff>61199</xdr:rowOff>
    </xdr:to>
    <xdr:cxnSp macro="">
      <xdr:nvCxnSpPr>
        <xdr:cNvPr id="178" name="直線コネクタ 177"/>
        <xdr:cNvCxnSpPr/>
      </xdr:nvCxnSpPr>
      <xdr:spPr>
        <a:xfrm flipV="1">
          <a:off x="3797300" y="13186291"/>
          <a:ext cx="8382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26383</xdr:rowOff>
    </xdr:from>
    <xdr:to>
      <xdr:col>19</xdr:col>
      <xdr:colOff>177800</xdr:colOff>
      <xdr:row>77</xdr:row>
      <xdr:rowOff>61199</xdr:rowOff>
    </xdr:to>
    <xdr:cxnSp macro="">
      <xdr:nvCxnSpPr>
        <xdr:cNvPr id="181" name="直線コネクタ 180"/>
        <xdr:cNvCxnSpPr/>
      </xdr:nvCxnSpPr>
      <xdr:spPr>
        <a:xfrm>
          <a:off x="2908300" y="13228033"/>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6152</xdr:rowOff>
    </xdr:from>
    <xdr:to>
      <xdr:col>15</xdr:col>
      <xdr:colOff>50800</xdr:colOff>
      <xdr:row>77</xdr:row>
      <xdr:rowOff>26383</xdr:rowOff>
    </xdr:to>
    <xdr:cxnSp macro="">
      <xdr:nvCxnSpPr>
        <xdr:cNvPr id="184" name="直線コネクタ 183"/>
        <xdr:cNvCxnSpPr/>
      </xdr:nvCxnSpPr>
      <xdr:spPr>
        <a:xfrm>
          <a:off x="2019300" y="1320780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6152</xdr:rowOff>
    </xdr:from>
    <xdr:to>
      <xdr:col>10</xdr:col>
      <xdr:colOff>114300</xdr:colOff>
      <xdr:row>77</xdr:row>
      <xdr:rowOff>73360</xdr:rowOff>
    </xdr:to>
    <xdr:cxnSp macro="">
      <xdr:nvCxnSpPr>
        <xdr:cNvPr id="187" name="直線コネクタ 186"/>
        <xdr:cNvCxnSpPr/>
      </xdr:nvCxnSpPr>
      <xdr:spPr>
        <a:xfrm flipV="1">
          <a:off x="1130300" y="13207802"/>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105291</xdr:rowOff>
    </xdr:from>
    <xdr:to>
      <xdr:col>24</xdr:col>
      <xdr:colOff>114300</xdr:colOff>
      <xdr:row>77</xdr:row>
      <xdr:rowOff>35441</xdr:rowOff>
    </xdr:to>
    <xdr:sp macro="" textlink="">
      <xdr:nvSpPr>
        <xdr:cNvPr id="197" name="楕円 196"/>
        <xdr:cNvSpPr/>
      </xdr:nvSpPr>
      <xdr:spPr>
        <a:xfrm>
          <a:off x="4584700" y="131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128168</xdr:rowOff>
    </xdr:from>
    <xdr:ext cx="534377" cy="259045"/>
    <xdr:sp macro="" textlink="">
      <xdr:nvSpPr>
        <xdr:cNvPr id="198" name="維持補修費該当値テキスト"/>
        <xdr:cNvSpPr txBox="1"/>
      </xdr:nvSpPr>
      <xdr:spPr>
        <a:xfrm>
          <a:off x="4686300" y="129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10399</xdr:rowOff>
    </xdr:from>
    <xdr:to>
      <xdr:col>20</xdr:col>
      <xdr:colOff>38100</xdr:colOff>
      <xdr:row>77</xdr:row>
      <xdr:rowOff>111999</xdr:rowOff>
    </xdr:to>
    <xdr:sp macro="" textlink="">
      <xdr:nvSpPr>
        <xdr:cNvPr id="199" name="楕円 198"/>
        <xdr:cNvSpPr/>
      </xdr:nvSpPr>
      <xdr:spPr>
        <a:xfrm>
          <a:off x="3746500" y="132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128526</xdr:rowOff>
    </xdr:from>
    <xdr:ext cx="534377" cy="259045"/>
    <xdr:sp macro="" textlink="">
      <xdr:nvSpPr>
        <xdr:cNvPr id="200" name="テキスト ボックス 199"/>
        <xdr:cNvSpPr txBox="1"/>
      </xdr:nvSpPr>
      <xdr:spPr>
        <a:xfrm>
          <a:off x="3530111" y="129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147033</xdr:rowOff>
    </xdr:from>
    <xdr:to>
      <xdr:col>15</xdr:col>
      <xdr:colOff>101600</xdr:colOff>
      <xdr:row>77</xdr:row>
      <xdr:rowOff>77183</xdr:rowOff>
    </xdr:to>
    <xdr:sp macro="" textlink="">
      <xdr:nvSpPr>
        <xdr:cNvPr id="201" name="楕円 200"/>
        <xdr:cNvSpPr/>
      </xdr:nvSpPr>
      <xdr:spPr>
        <a:xfrm>
          <a:off x="2857500" y="131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93710</xdr:rowOff>
    </xdr:from>
    <xdr:ext cx="534377" cy="259045"/>
    <xdr:sp macro="" textlink="">
      <xdr:nvSpPr>
        <xdr:cNvPr id="202" name="テキスト ボックス 201"/>
        <xdr:cNvSpPr txBox="1"/>
      </xdr:nvSpPr>
      <xdr:spPr>
        <a:xfrm>
          <a:off x="2641111" y="129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126802</xdr:rowOff>
    </xdr:from>
    <xdr:to>
      <xdr:col>10</xdr:col>
      <xdr:colOff>165100</xdr:colOff>
      <xdr:row>77</xdr:row>
      <xdr:rowOff>56952</xdr:rowOff>
    </xdr:to>
    <xdr:sp macro="" textlink="">
      <xdr:nvSpPr>
        <xdr:cNvPr id="203" name="楕円 202"/>
        <xdr:cNvSpPr/>
      </xdr:nvSpPr>
      <xdr:spPr>
        <a:xfrm>
          <a:off x="1968500" y="131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73479</xdr:rowOff>
    </xdr:from>
    <xdr:ext cx="534377" cy="259045"/>
    <xdr:sp macro="" textlink="">
      <xdr:nvSpPr>
        <xdr:cNvPr id="204" name="テキスト ボックス 203"/>
        <xdr:cNvSpPr txBox="1"/>
      </xdr:nvSpPr>
      <xdr:spPr>
        <a:xfrm>
          <a:off x="1752111" y="129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22560</xdr:rowOff>
    </xdr:from>
    <xdr:to>
      <xdr:col>6</xdr:col>
      <xdr:colOff>38100</xdr:colOff>
      <xdr:row>77</xdr:row>
      <xdr:rowOff>124160</xdr:rowOff>
    </xdr:to>
    <xdr:sp macro="" textlink="">
      <xdr:nvSpPr>
        <xdr:cNvPr id="205" name="楕円 204"/>
        <xdr:cNvSpPr/>
      </xdr:nvSpPr>
      <xdr:spPr>
        <a:xfrm>
          <a:off x="1079500" y="132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140687</xdr:rowOff>
    </xdr:from>
    <xdr:ext cx="534377" cy="259045"/>
    <xdr:sp macro="" textlink="">
      <xdr:nvSpPr>
        <xdr:cNvPr id="206" name="テキスト ボックス 205"/>
        <xdr:cNvSpPr txBox="1"/>
      </xdr:nvSpPr>
      <xdr:spPr>
        <a:xfrm>
          <a:off x="863111" y="129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44196</xdr:rowOff>
    </xdr:from>
    <xdr:to>
      <xdr:col>24</xdr:col>
      <xdr:colOff>63500</xdr:colOff>
      <xdr:row>93</xdr:row>
      <xdr:rowOff>67221</xdr:rowOff>
    </xdr:to>
    <xdr:cxnSp macro="">
      <xdr:nvCxnSpPr>
        <xdr:cNvPr id="236" name="直線コネクタ 235"/>
        <xdr:cNvCxnSpPr/>
      </xdr:nvCxnSpPr>
      <xdr:spPr>
        <a:xfrm>
          <a:off x="3797300" y="15989046"/>
          <a:ext cx="8382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44196</xdr:rowOff>
    </xdr:from>
    <xdr:to>
      <xdr:col>19</xdr:col>
      <xdr:colOff>177800</xdr:colOff>
      <xdr:row>94</xdr:row>
      <xdr:rowOff>31369</xdr:rowOff>
    </xdr:to>
    <xdr:cxnSp macro="">
      <xdr:nvCxnSpPr>
        <xdr:cNvPr id="239" name="直線コネクタ 238"/>
        <xdr:cNvCxnSpPr/>
      </xdr:nvCxnSpPr>
      <xdr:spPr>
        <a:xfrm flipV="1">
          <a:off x="2908300" y="15989046"/>
          <a:ext cx="889000" cy="1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31369</xdr:rowOff>
    </xdr:from>
    <xdr:to>
      <xdr:col>15</xdr:col>
      <xdr:colOff>50800</xdr:colOff>
      <xdr:row>94</xdr:row>
      <xdr:rowOff>75248</xdr:rowOff>
    </xdr:to>
    <xdr:cxnSp macro="">
      <xdr:nvCxnSpPr>
        <xdr:cNvPr id="242" name="直線コネクタ 241"/>
        <xdr:cNvCxnSpPr/>
      </xdr:nvCxnSpPr>
      <xdr:spPr>
        <a:xfrm flipV="1">
          <a:off x="2019300" y="16147669"/>
          <a:ext cx="889000" cy="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75248</xdr:rowOff>
    </xdr:from>
    <xdr:to>
      <xdr:col>10</xdr:col>
      <xdr:colOff>114300</xdr:colOff>
      <xdr:row>95</xdr:row>
      <xdr:rowOff>34417</xdr:rowOff>
    </xdr:to>
    <xdr:cxnSp macro="">
      <xdr:nvCxnSpPr>
        <xdr:cNvPr id="245" name="直線コネクタ 244"/>
        <xdr:cNvCxnSpPr/>
      </xdr:nvCxnSpPr>
      <xdr:spPr>
        <a:xfrm flipV="1">
          <a:off x="1130300" y="16191548"/>
          <a:ext cx="889000" cy="1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16421</xdr:rowOff>
    </xdr:from>
    <xdr:to>
      <xdr:col>24</xdr:col>
      <xdr:colOff>114300</xdr:colOff>
      <xdr:row>93</xdr:row>
      <xdr:rowOff>118021</xdr:rowOff>
    </xdr:to>
    <xdr:sp macro="" textlink="">
      <xdr:nvSpPr>
        <xdr:cNvPr id="255" name="楕円 254"/>
        <xdr:cNvSpPr/>
      </xdr:nvSpPr>
      <xdr:spPr>
        <a:xfrm>
          <a:off x="4584700" y="159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39298</xdr:rowOff>
    </xdr:from>
    <xdr:ext cx="599010" cy="259045"/>
    <xdr:sp macro="" textlink="">
      <xdr:nvSpPr>
        <xdr:cNvPr id="256" name="扶助費該当値テキスト"/>
        <xdr:cNvSpPr txBox="1"/>
      </xdr:nvSpPr>
      <xdr:spPr>
        <a:xfrm>
          <a:off x="4686300" y="1581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164846</xdr:rowOff>
    </xdr:from>
    <xdr:to>
      <xdr:col>20</xdr:col>
      <xdr:colOff>38100</xdr:colOff>
      <xdr:row>93</xdr:row>
      <xdr:rowOff>94996</xdr:rowOff>
    </xdr:to>
    <xdr:sp macro="" textlink="">
      <xdr:nvSpPr>
        <xdr:cNvPr id="257" name="楕円 256"/>
        <xdr:cNvSpPr/>
      </xdr:nvSpPr>
      <xdr:spPr>
        <a:xfrm>
          <a:off x="3746500" y="159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111523</xdr:rowOff>
    </xdr:from>
    <xdr:ext cx="599010" cy="259045"/>
    <xdr:sp macro="" textlink="">
      <xdr:nvSpPr>
        <xdr:cNvPr id="258" name="テキスト ボックス 257"/>
        <xdr:cNvSpPr txBox="1"/>
      </xdr:nvSpPr>
      <xdr:spPr>
        <a:xfrm>
          <a:off x="3497795" y="1571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152019</xdr:rowOff>
    </xdr:from>
    <xdr:to>
      <xdr:col>15</xdr:col>
      <xdr:colOff>101600</xdr:colOff>
      <xdr:row>94</xdr:row>
      <xdr:rowOff>82169</xdr:rowOff>
    </xdr:to>
    <xdr:sp macro="" textlink="">
      <xdr:nvSpPr>
        <xdr:cNvPr id="259" name="楕円 258"/>
        <xdr:cNvSpPr/>
      </xdr:nvSpPr>
      <xdr:spPr>
        <a:xfrm>
          <a:off x="2857500" y="160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98696</xdr:rowOff>
    </xdr:from>
    <xdr:ext cx="599010" cy="259045"/>
    <xdr:sp macro="" textlink="">
      <xdr:nvSpPr>
        <xdr:cNvPr id="260" name="テキスト ボックス 259"/>
        <xdr:cNvSpPr txBox="1"/>
      </xdr:nvSpPr>
      <xdr:spPr>
        <a:xfrm>
          <a:off x="2608795" y="158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24448</xdr:rowOff>
    </xdr:from>
    <xdr:to>
      <xdr:col>10</xdr:col>
      <xdr:colOff>165100</xdr:colOff>
      <xdr:row>94</xdr:row>
      <xdr:rowOff>126048</xdr:rowOff>
    </xdr:to>
    <xdr:sp macro="" textlink="">
      <xdr:nvSpPr>
        <xdr:cNvPr id="261" name="楕円 260"/>
        <xdr:cNvSpPr/>
      </xdr:nvSpPr>
      <xdr:spPr>
        <a:xfrm>
          <a:off x="1968500" y="161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142575</xdr:rowOff>
    </xdr:from>
    <xdr:ext cx="599010" cy="259045"/>
    <xdr:sp macro="" textlink="">
      <xdr:nvSpPr>
        <xdr:cNvPr id="262" name="テキスト ボックス 261"/>
        <xdr:cNvSpPr txBox="1"/>
      </xdr:nvSpPr>
      <xdr:spPr>
        <a:xfrm>
          <a:off x="1719795" y="1591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155067</xdr:rowOff>
    </xdr:from>
    <xdr:to>
      <xdr:col>6</xdr:col>
      <xdr:colOff>38100</xdr:colOff>
      <xdr:row>95</xdr:row>
      <xdr:rowOff>85217</xdr:rowOff>
    </xdr:to>
    <xdr:sp macro="" textlink="">
      <xdr:nvSpPr>
        <xdr:cNvPr id="263" name="楕円 262"/>
        <xdr:cNvSpPr/>
      </xdr:nvSpPr>
      <xdr:spPr>
        <a:xfrm>
          <a:off x="1079500" y="162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101744</xdr:rowOff>
    </xdr:from>
    <xdr:ext cx="599010" cy="259045"/>
    <xdr:sp macro="" textlink="">
      <xdr:nvSpPr>
        <xdr:cNvPr id="264" name="テキスト ボックス 263"/>
        <xdr:cNvSpPr txBox="1"/>
      </xdr:nvSpPr>
      <xdr:spPr>
        <a:xfrm>
          <a:off x="830795" y="160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99515</xdr:rowOff>
    </xdr:from>
    <xdr:to>
      <xdr:col>55</xdr:col>
      <xdr:colOff>0</xdr:colOff>
      <xdr:row>34</xdr:row>
      <xdr:rowOff>145072</xdr:rowOff>
    </xdr:to>
    <xdr:cxnSp macro="">
      <xdr:nvCxnSpPr>
        <xdr:cNvPr id="296" name="直線コネクタ 295"/>
        <xdr:cNvCxnSpPr/>
      </xdr:nvCxnSpPr>
      <xdr:spPr>
        <a:xfrm flipV="1">
          <a:off x="9639300" y="5928815"/>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112464</xdr:rowOff>
    </xdr:from>
    <xdr:to>
      <xdr:col>50</xdr:col>
      <xdr:colOff>114300</xdr:colOff>
      <xdr:row>34</xdr:row>
      <xdr:rowOff>145072</xdr:rowOff>
    </xdr:to>
    <xdr:cxnSp macro="">
      <xdr:nvCxnSpPr>
        <xdr:cNvPr id="299" name="直線コネクタ 298"/>
        <xdr:cNvCxnSpPr/>
      </xdr:nvCxnSpPr>
      <xdr:spPr>
        <a:xfrm>
          <a:off x="8750300" y="5941764"/>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112464</xdr:rowOff>
    </xdr:from>
    <xdr:to>
      <xdr:col>45</xdr:col>
      <xdr:colOff>177800</xdr:colOff>
      <xdr:row>35</xdr:row>
      <xdr:rowOff>91</xdr:rowOff>
    </xdr:to>
    <xdr:cxnSp macro="">
      <xdr:nvCxnSpPr>
        <xdr:cNvPr id="302" name="直線コネクタ 301"/>
        <xdr:cNvCxnSpPr/>
      </xdr:nvCxnSpPr>
      <xdr:spPr>
        <a:xfrm flipV="1">
          <a:off x="7861300" y="5941764"/>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142263</xdr:rowOff>
    </xdr:from>
    <xdr:to>
      <xdr:col>41</xdr:col>
      <xdr:colOff>50800</xdr:colOff>
      <xdr:row>35</xdr:row>
      <xdr:rowOff>91</xdr:rowOff>
    </xdr:to>
    <xdr:cxnSp macro="">
      <xdr:nvCxnSpPr>
        <xdr:cNvPr id="305" name="直線コネクタ 304"/>
        <xdr:cNvCxnSpPr/>
      </xdr:nvCxnSpPr>
      <xdr:spPr>
        <a:xfrm>
          <a:off x="6972300" y="5628663"/>
          <a:ext cx="889000" cy="37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48715</xdr:rowOff>
    </xdr:from>
    <xdr:to>
      <xdr:col>55</xdr:col>
      <xdr:colOff>50800</xdr:colOff>
      <xdr:row>34</xdr:row>
      <xdr:rowOff>150315</xdr:rowOff>
    </xdr:to>
    <xdr:sp macro="" textlink="">
      <xdr:nvSpPr>
        <xdr:cNvPr id="315" name="楕円 314"/>
        <xdr:cNvSpPr/>
      </xdr:nvSpPr>
      <xdr:spPr>
        <a:xfrm>
          <a:off x="10426700" y="58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71592</xdr:rowOff>
    </xdr:from>
    <xdr:ext cx="534377" cy="259045"/>
    <xdr:sp macro="" textlink="">
      <xdr:nvSpPr>
        <xdr:cNvPr id="316" name="補助費等該当値テキスト"/>
        <xdr:cNvSpPr txBox="1"/>
      </xdr:nvSpPr>
      <xdr:spPr>
        <a:xfrm>
          <a:off x="10528300" y="57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94272</xdr:rowOff>
    </xdr:from>
    <xdr:to>
      <xdr:col>50</xdr:col>
      <xdr:colOff>165100</xdr:colOff>
      <xdr:row>35</xdr:row>
      <xdr:rowOff>24422</xdr:rowOff>
    </xdr:to>
    <xdr:sp macro="" textlink="">
      <xdr:nvSpPr>
        <xdr:cNvPr id="317" name="楕円 316"/>
        <xdr:cNvSpPr/>
      </xdr:nvSpPr>
      <xdr:spPr>
        <a:xfrm>
          <a:off x="9588500" y="59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40949</xdr:rowOff>
    </xdr:from>
    <xdr:ext cx="534377" cy="259045"/>
    <xdr:sp macro="" textlink="">
      <xdr:nvSpPr>
        <xdr:cNvPr id="318" name="テキスト ボックス 317"/>
        <xdr:cNvSpPr txBox="1"/>
      </xdr:nvSpPr>
      <xdr:spPr>
        <a:xfrm>
          <a:off x="9372111" y="56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61664</xdr:rowOff>
    </xdr:from>
    <xdr:to>
      <xdr:col>46</xdr:col>
      <xdr:colOff>38100</xdr:colOff>
      <xdr:row>34</xdr:row>
      <xdr:rowOff>163264</xdr:rowOff>
    </xdr:to>
    <xdr:sp macro="" textlink="">
      <xdr:nvSpPr>
        <xdr:cNvPr id="319" name="楕円 318"/>
        <xdr:cNvSpPr/>
      </xdr:nvSpPr>
      <xdr:spPr>
        <a:xfrm>
          <a:off x="8699500" y="58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8341</xdr:rowOff>
    </xdr:from>
    <xdr:ext cx="534377" cy="259045"/>
    <xdr:sp macro="" textlink="">
      <xdr:nvSpPr>
        <xdr:cNvPr id="320" name="テキスト ボックス 319"/>
        <xdr:cNvSpPr txBox="1"/>
      </xdr:nvSpPr>
      <xdr:spPr>
        <a:xfrm>
          <a:off x="8483111" y="56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120741</xdr:rowOff>
    </xdr:from>
    <xdr:to>
      <xdr:col>41</xdr:col>
      <xdr:colOff>101600</xdr:colOff>
      <xdr:row>35</xdr:row>
      <xdr:rowOff>50891</xdr:rowOff>
    </xdr:to>
    <xdr:sp macro="" textlink="">
      <xdr:nvSpPr>
        <xdr:cNvPr id="321" name="楕円 320"/>
        <xdr:cNvSpPr/>
      </xdr:nvSpPr>
      <xdr:spPr>
        <a:xfrm>
          <a:off x="7810500" y="5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67418</xdr:rowOff>
    </xdr:from>
    <xdr:ext cx="534377" cy="259045"/>
    <xdr:sp macro="" textlink="">
      <xdr:nvSpPr>
        <xdr:cNvPr id="322" name="テキスト ボックス 321"/>
        <xdr:cNvSpPr txBox="1"/>
      </xdr:nvSpPr>
      <xdr:spPr>
        <a:xfrm>
          <a:off x="7594111" y="57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91463</xdr:rowOff>
    </xdr:from>
    <xdr:to>
      <xdr:col>36</xdr:col>
      <xdr:colOff>165100</xdr:colOff>
      <xdr:row>33</xdr:row>
      <xdr:rowOff>21613</xdr:rowOff>
    </xdr:to>
    <xdr:sp macro="" textlink="">
      <xdr:nvSpPr>
        <xdr:cNvPr id="323" name="楕円 322"/>
        <xdr:cNvSpPr/>
      </xdr:nvSpPr>
      <xdr:spPr>
        <a:xfrm>
          <a:off x="6921500" y="55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38140</xdr:rowOff>
    </xdr:from>
    <xdr:ext cx="534377" cy="259045"/>
    <xdr:sp macro="" textlink="">
      <xdr:nvSpPr>
        <xdr:cNvPr id="324" name="テキスト ボックス 323"/>
        <xdr:cNvSpPr txBox="1"/>
      </xdr:nvSpPr>
      <xdr:spPr>
        <a:xfrm>
          <a:off x="6705111" y="53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98356</xdr:rowOff>
    </xdr:from>
    <xdr:to>
      <xdr:col>55</xdr:col>
      <xdr:colOff>0</xdr:colOff>
      <xdr:row>54</xdr:row>
      <xdr:rowOff>152806</xdr:rowOff>
    </xdr:to>
    <xdr:cxnSp macro="">
      <xdr:nvCxnSpPr>
        <xdr:cNvPr id="355" name="直線コネクタ 354"/>
        <xdr:cNvCxnSpPr/>
      </xdr:nvCxnSpPr>
      <xdr:spPr>
        <a:xfrm flipV="1">
          <a:off x="9639300" y="8670856"/>
          <a:ext cx="838200" cy="7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6002</xdr:rowOff>
    </xdr:from>
    <xdr:to>
      <xdr:col>50</xdr:col>
      <xdr:colOff>114300</xdr:colOff>
      <xdr:row>54</xdr:row>
      <xdr:rowOff>152806</xdr:rowOff>
    </xdr:to>
    <xdr:cxnSp macro="">
      <xdr:nvCxnSpPr>
        <xdr:cNvPr id="358" name="直線コネクタ 357"/>
        <xdr:cNvCxnSpPr/>
      </xdr:nvCxnSpPr>
      <xdr:spPr>
        <a:xfrm>
          <a:off x="8750300" y="9092852"/>
          <a:ext cx="889000" cy="3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6002</xdr:rowOff>
    </xdr:from>
    <xdr:to>
      <xdr:col>45</xdr:col>
      <xdr:colOff>177800</xdr:colOff>
      <xdr:row>55</xdr:row>
      <xdr:rowOff>98737</xdr:rowOff>
    </xdr:to>
    <xdr:cxnSp macro="">
      <xdr:nvCxnSpPr>
        <xdr:cNvPr id="361" name="直線コネクタ 360"/>
        <xdr:cNvCxnSpPr/>
      </xdr:nvCxnSpPr>
      <xdr:spPr>
        <a:xfrm flipV="1">
          <a:off x="7861300" y="9092852"/>
          <a:ext cx="889000" cy="4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98737</xdr:rowOff>
    </xdr:from>
    <xdr:to>
      <xdr:col>41</xdr:col>
      <xdr:colOff>50800</xdr:colOff>
      <xdr:row>56</xdr:row>
      <xdr:rowOff>55063</xdr:rowOff>
    </xdr:to>
    <xdr:cxnSp macro="">
      <xdr:nvCxnSpPr>
        <xdr:cNvPr id="364" name="直線コネクタ 363"/>
        <xdr:cNvCxnSpPr/>
      </xdr:nvCxnSpPr>
      <xdr:spPr>
        <a:xfrm flipV="1">
          <a:off x="6972300" y="9528487"/>
          <a:ext cx="889000" cy="12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47556</xdr:rowOff>
    </xdr:from>
    <xdr:to>
      <xdr:col>55</xdr:col>
      <xdr:colOff>50800</xdr:colOff>
      <xdr:row>50</xdr:row>
      <xdr:rowOff>149156</xdr:rowOff>
    </xdr:to>
    <xdr:sp macro="" textlink="">
      <xdr:nvSpPr>
        <xdr:cNvPr id="374" name="楕円 373"/>
        <xdr:cNvSpPr/>
      </xdr:nvSpPr>
      <xdr:spPr>
        <a:xfrm>
          <a:off x="10426700" y="86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70433</xdr:rowOff>
    </xdr:from>
    <xdr:ext cx="599010" cy="259045"/>
    <xdr:sp macro="" textlink="">
      <xdr:nvSpPr>
        <xdr:cNvPr id="375" name="普通建設事業費該当値テキスト"/>
        <xdr:cNvSpPr txBox="1"/>
      </xdr:nvSpPr>
      <xdr:spPr>
        <a:xfrm>
          <a:off x="10528300" y="847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102006</xdr:rowOff>
    </xdr:from>
    <xdr:to>
      <xdr:col>50</xdr:col>
      <xdr:colOff>165100</xdr:colOff>
      <xdr:row>55</xdr:row>
      <xdr:rowOff>32156</xdr:rowOff>
    </xdr:to>
    <xdr:sp macro="" textlink="">
      <xdr:nvSpPr>
        <xdr:cNvPr id="376" name="楕円 375"/>
        <xdr:cNvSpPr/>
      </xdr:nvSpPr>
      <xdr:spPr>
        <a:xfrm>
          <a:off x="9588500" y="93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48683</xdr:rowOff>
    </xdr:from>
    <xdr:ext cx="534377" cy="259045"/>
    <xdr:sp macro="" textlink="">
      <xdr:nvSpPr>
        <xdr:cNvPr id="377" name="テキスト ボックス 376"/>
        <xdr:cNvSpPr txBox="1"/>
      </xdr:nvSpPr>
      <xdr:spPr>
        <a:xfrm>
          <a:off x="9372111" y="91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126652</xdr:rowOff>
    </xdr:from>
    <xdr:to>
      <xdr:col>46</xdr:col>
      <xdr:colOff>38100</xdr:colOff>
      <xdr:row>53</xdr:row>
      <xdr:rowOff>56802</xdr:rowOff>
    </xdr:to>
    <xdr:sp macro="" textlink="">
      <xdr:nvSpPr>
        <xdr:cNvPr id="378" name="楕円 377"/>
        <xdr:cNvSpPr/>
      </xdr:nvSpPr>
      <xdr:spPr>
        <a:xfrm>
          <a:off x="8699500" y="90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73329</xdr:rowOff>
    </xdr:from>
    <xdr:ext cx="599010" cy="259045"/>
    <xdr:sp macro="" textlink="">
      <xdr:nvSpPr>
        <xdr:cNvPr id="379" name="テキスト ボックス 378"/>
        <xdr:cNvSpPr txBox="1"/>
      </xdr:nvSpPr>
      <xdr:spPr>
        <a:xfrm>
          <a:off x="8450795" y="881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47937</xdr:rowOff>
    </xdr:from>
    <xdr:to>
      <xdr:col>41</xdr:col>
      <xdr:colOff>101600</xdr:colOff>
      <xdr:row>55</xdr:row>
      <xdr:rowOff>149537</xdr:rowOff>
    </xdr:to>
    <xdr:sp macro="" textlink="">
      <xdr:nvSpPr>
        <xdr:cNvPr id="380" name="楕円 379"/>
        <xdr:cNvSpPr/>
      </xdr:nvSpPr>
      <xdr:spPr>
        <a:xfrm>
          <a:off x="7810500" y="94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140664</xdr:rowOff>
    </xdr:from>
    <xdr:ext cx="534377" cy="259045"/>
    <xdr:sp macro="" textlink="">
      <xdr:nvSpPr>
        <xdr:cNvPr id="381" name="テキスト ボックス 380"/>
        <xdr:cNvSpPr txBox="1"/>
      </xdr:nvSpPr>
      <xdr:spPr>
        <a:xfrm>
          <a:off x="7594111" y="95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4263</xdr:rowOff>
    </xdr:from>
    <xdr:to>
      <xdr:col>36</xdr:col>
      <xdr:colOff>165100</xdr:colOff>
      <xdr:row>56</xdr:row>
      <xdr:rowOff>105863</xdr:rowOff>
    </xdr:to>
    <xdr:sp macro="" textlink="">
      <xdr:nvSpPr>
        <xdr:cNvPr id="382" name="楕円 381"/>
        <xdr:cNvSpPr/>
      </xdr:nvSpPr>
      <xdr:spPr>
        <a:xfrm>
          <a:off x="6921500" y="96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96990</xdr:rowOff>
    </xdr:from>
    <xdr:ext cx="534377" cy="259045"/>
    <xdr:sp macro="" textlink="">
      <xdr:nvSpPr>
        <xdr:cNvPr id="383" name="テキスト ボックス 382"/>
        <xdr:cNvSpPr txBox="1"/>
      </xdr:nvSpPr>
      <xdr:spPr>
        <a:xfrm>
          <a:off x="6705111" y="96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160710</xdr:rowOff>
    </xdr:from>
    <xdr:to>
      <xdr:col>55</xdr:col>
      <xdr:colOff>0</xdr:colOff>
      <xdr:row>75</xdr:row>
      <xdr:rowOff>43166</xdr:rowOff>
    </xdr:to>
    <xdr:cxnSp macro="">
      <xdr:nvCxnSpPr>
        <xdr:cNvPr id="414" name="直線コネクタ 413"/>
        <xdr:cNvCxnSpPr/>
      </xdr:nvCxnSpPr>
      <xdr:spPr>
        <a:xfrm flipV="1">
          <a:off x="9639300" y="12162210"/>
          <a:ext cx="838200" cy="7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66439</xdr:rowOff>
    </xdr:from>
    <xdr:to>
      <xdr:col>50</xdr:col>
      <xdr:colOff>114300</xdr:colOff>
      <xdr:row>75</xdr:row>
      <xdr:rowOff>43166</xdr:rowOff>
    </xdr:to>
    <xdr:cxnSp macro="">
      <xdr:nvCxnSpPr>
        <xdr:cNvPr id="417" name="直線コネクタ 416"/>
        <xdr:cNvCxnSpPr/>
      </xdr:nvCxnSpPr>
      <xdr:spPr>
        <a:xfrm>
          <a:off x="8750300" y="12582289"/>
          <a:ext cx="889000" cy="3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66439</xdr:rowOff>
    </xdr:from>
    <xdr:to>
      <xdr:col>45</xdr:col>
      <xdr:colOff>177800</xdr:colOff>
      <xdr:row>79</xdr:row>
      <xdr:rowOff>6623</xdr:rowOff>
    </xdr:to>
    <xdr:cxnSp macro="">
      <xdr:nvCxnSpPr>
        <xdr:cNvPr id="420" name="直線コネクタ 419"/>
        <xdr:cNvCxnSpPr/>
      </xdr:nvCxnSpPr>
      <xdr:spPr>
        <a:xfrm flipV="1">
          <a:off x="7861300" y="12582289"/>
          <a:ext cx="889000" cy="96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109910</xdr:rowOff>
    </xdr:from>
    <xdr:to>
      <xdr:col>55</xdr:col>
      <xdr:colOff>50800</xdr:colOff>
      <xdr:row>71</xdr:row>
      <xdr:rowOff>40060</xdr:rowOff>
    </xdr:to>
    <xdr:sp macro="" textlink="">
      <xdr:nvSpPr>
        <xdr:cNvPr id="430" name="楕円 429"/>
        <xdr:cNvSpPr/>
      </xdr:nvSpPr>
      <xdr:spPr>
        <a:xfrm>
          <a:off x="10426700" y="121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62937</xdr:rowOff>
    </xdr:from>
    <xdr:ext cx="599010" cy="259045"/>
    <xdr:sp macro="" textlink="">
      <xdr:nvSpPr>
        <xdr:cNvPr id="431" name="普通建設事業費 （ うち新規整備　）該当値テキスト"/>
        <xdr:cNvSpPr txBox="1"/>
      </xdr:nvSpPr>
      <xdr:spPr>
        <a:xfrm>
          <a:off x="10528300" y="1206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163816</xdr:rowOff>
    </xdr:from>
    <xdr:to>
      <xdr:col>50</xdr:col>
      <xdr:colOff>165100</xdr:colOff>
      <xdr:row>75</xdr:row>
      <xdr:rowOff>93966</xdr:rowOff>
    </xdr:to>
    <xdr:sp macro="" textlink="">
      <xdr:nvSpPr>
        <xdr:cNvPr id="432" name="楕円 431"/>
        <xdr:cNvSpPr/>
      </xdr:nvSpPr>
      <xdr:spPr>
        <a:xfrm>
          <a:off x="9588500" y="128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110493</xdr:rowOff>
    </xdr:from>
    <xdr:ext cx="534377" cy="259045"/>
    <xdr:sp macro="" textlink="">
      <xdr:nvSpPr>
        <xdr:cNvPr id="433" name="テキスト ボックス 432"/>
        <xdr:cNvSpPr txBox="1"/>
      </xdr:nvSpPr>
      <xdr:spPr>
        <a:xfrm>
          <a:off x="9372111" y="126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15639</xdr:rowOff>
    </xdr:from>
    <xdr:to>
      <xdr:col>46</xdr:col>
      <xdr:colOff>38100</xdr:colOff>
      <xdr:row>73</xdr:row>
      <xdr:rowOff>117239</xdr:rowOff>
    </xdr:to>
    <xdr:sp macro="" textlink="">
      <xdr:nvSpPr>
        <xdr:cNvPr id="434" name="楕円 433"/>
        <xdr:cNvSpPr/>
      </xdr:nvSpPr>
      <xdr:spPr>
        <a:xfrm>
          <a:off x="8699500" y="125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133766</xdr:rowOff>
    </xdr:from>
    <xdr:ext cx="534377" cy="259045"/>
    <xdr:sp macro="" textlink="">
      <xdr:nvSpPr>
        <xdr:cNvPr id="435" name="テキスト ボックス 434"/>
        <xdr:cNvSpPr txBox="1"/>
      </xdr:nvSpPr>
      <xdr:spPr>
        <a:xfrm>
          <a:off x="8483111" y="123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127273</xdr:rowOff>
    </xdr:from>
    <xdr:to>
      <xdr:col>41</xdr:col>
      <xdr:colOff>101600</xdr:colOff>
      <xdr:row>79</xdr:row>
      <xdr:rowOff>57423</xdr:rowOff>
    </xdr:to>
    <xdr:sp macro="" textlink="">
      <xdr:nvSpPr>
        <xdr:cNvPr id="436" name="楕円 435"/>
        <xdr:cNvSpPr/>
      </xdr:nvSpPr>
      <xdr:spPr>
        <a:xfrm>
          <a:off x="7810500" y="135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48550</xdr:rowOff>
    </xdr:from>
    <xdr:ext cx="469744" cy="259045"/>
    <xdr:sp macro="" textlink="">
      <xdr:nvSpPr>
        <xdr:cNvPr id="437" name="テキスト ボックス 436"/>
        <xdr:cNvSpPr txBox="1"/>
      </xdr:nvSpPr>
      <xdr:spPr>
        <a:xfrm>
          <a:off x="7626428" y="135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44450</xdr:rowOff>
    </xdr:from>
    <xdr:to>
      <xdr:col>55</xdr:col>
      <xdr:colOff>0</xdr:colOff>
      <xdr:row>99</xdr:row>
      <xdr:rowOff>44450</xdr:rowOff>
    </xdr:to>
    <xdr:cxnSp macro="">
      <xdr:nvCxnSpPr>
        <xdr:cNvPr id="466" name="直線コネクタ 465"/>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44450</xdr:rowOff>
    </xdr:from>
    <xdr:to>
      <xdr:col>50</xdr:col>
      <xdr:colOff>114300</xdr:colOff>
      <xdr:row>99</xdr:row>
      <xdr:rowOff>44450</xdr:rowOff>
    </xdr:to>
    <xdr:cxnSp macro="">
      <xdr:nvCxnSpPr>
        <xdr:cNvPr id="469" name="直線コネクタ 468"/>
        <xdr:cNvCxnSpPr/>
      </xdr:nvCxnSpPr>
      <xdr:spPr>
        <a:xfrm>
          <a:off x="8750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89115</xdr:rowOff>
    </xdr:from>
    <xdr:to>
      <xdr:col>45</xdr:col>
      <xdr:colOff>177800</xdr:colOff>
      <xdr:row>99</xdr:row>
      <xdr:rowOff>44450</xdr:rowOff>
    </xdr:to>
    <xdr:cxnSp macro="">
      <xdr:nvCxnSpPr>
        <xdr:cNvPr id="472" name="直線コネクタ 471"/>
        <xdr:cNvCxnSpPr/>
      </xdr:nvCxnSpPr>
      <xdr:spPr>
        <a:xfrm>
          <a:off x="7861300" y="16376865"/>
          <a:ext cx="889000" cy="6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165100</xdr:rowOff>
    </xdr:from>
    <xdr:to>
      <xdr:col>55</xdr:col>
      <xdr:colOff>50800</xdr:colOff>
      <xdr:row>99</xdr:row>
      <xdr:rowOff>95250</xdr:rowOff>
    </xdr:to>
    <xdr:sp macro="" textlink="">
      <xdr:nvSpPr>
        <xdr:cNvPr id="482" name="楕円 481"/>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80027</xdr:rowOff>
    </xdr:from>
    <xdr:ext cx="249299" cy="259045"/>
    <xdr:sp macro="" textlink="">
      <xdr:nvSpPr>
        <xdr:cNvPr id="483"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165100</xdr:rowOff>
    </xdr:from>
    <xdr:to>
      <xdr:col>50</xdr:col>
      <xdr:colOff>165100</xdr:colOff>
      <xdr:row>99</xdr:row>
      <xdr:rowOff>95250</xdr:rowOff>
    </xdr:to>
    <xdr:sp macro="" textlink="">
      <xdr:nvSpPr>
        <xdr:cNvPr id="484" name="楕円 483"/>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86377</xdr:rowOff>
    </xdr:from>
    <xdr:ext cx="249299" cy="259045"/>
    <xdr:sp macro="" textlink="">
      <xdr:nvSpPr>
        <xdr:cNvPr id="485" name="テキスト ボックス 484"/>
        <xdr:cNvSpPr txBox="1"/>
      </xdr:nvSpPr>
      <xdr:spPr>
        <a:xfrm>
          <a:off x="9514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6" name="楕円 485"/>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7" name="テキスト ボックス 486"/>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38315</xdr:rowOff>
    </xdr:from>
    <xdr:to>
      <xdr:col>41</xdr:col>
      <xdr:colOff>101600</xdr:colOff>
      <xdr:row>95</xdr:row>
      <xdr:rowOff>139915</xdr:rowOff>
    </xdr:to>
    <xdr:sp macro="" textlink="">
      <xdr:nvSpPr>
        <xdr:cNvPr id="488" name="楕円 487"/>
        <xdr:cNvSpPr/>
      </xdr:nvSpPr>
      <xdr:spPr>
        <a:xfrm>
          <a:off x="7810500" y="163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156442</xdr:rowOff>
    </xdr:from>
    <xdr:ext cx="534377" cy="259045"/>
    <xdr:sp macro="" textlink="">
      <xdr:nvSpPr>
        <xdr:cNvPr id="489" name="テキスト ボックス 488"/>
        <xdr:cNvSpPr txBox="1"/>
      </xdr:nvSpPr>
      <xdr:spPr>
        <a:xfrm>
          <a:off x="7594111" y="161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64784</xdr:rowOff>
    </xdr:from>
    <xdr:to>
      <xdr:col>81</xdr:col>
      <xdr:colOff>50800</xdr:colOff>
      <xdr:row>39</xdr:row>
      <xdr:rowOff>98878</xdr:rowOff>
    </xdr:to>
    <xdr:cxnSp macro="">
      <xdr:nvCxnSpPr>
        <xdr:cNvPr id="523" name="直線コネクタ 522"/>
        <xdr:cNvCxnSpPr/>
      </xdr:nvCxnSpPr>
      <xdr:spPr>
        <a:xfrm>
          <a:off x="14592300" y="6751334"/>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64784</xdr:rowOff>
    </xdr:from>
    <xdr:to>
      <xdr:col>76</xdr:col>
      <xdr:colOff>114300</xdr:colOff>
      <xdr:row>39</xdr:row>
      <xdr:rowOff>65144</xdr:rowOff>
    </xdr:to>
    <xdr:cxnSp macro="">
      <xdr:nvCxnSpPr>
        <xdr:cNvPr id="526" name="直線コネクタ 525"/>
        <xdr:cNvCxnSpPr/>
      </xdr:nvCxnSpPr>
      <xdr:spPr>
        <a:xfrm flipV="1">
          <a:off x="13703300" y="6751334"/>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65144</xdr:rowOff>
    </xdr:from>
    <xdr:to>
      <xdr:col>71</xdr:col>
      <xdr:colOff>177800</xdr:colOff>
      <xdr:row>39</xdr:row>
      <xdr:rowOff>88771</xdr:rowOff>
    </xdr:to>
    <xdr:cxnSp macro="">
      <xdr:nvCxnSpPr>
        <xdr:cNvPr id="529" name="直線コネクタ 528"/>
        <xdr:cNvCxnSpPr/>
      </xdr:nvCxnSpPr>
      <xdr:spPr>
        <a:xfrm flipV="1">
          <a:off x="12814300" y="675169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13984</xdr:rowOff>
    </xdr:from>
    <xdr:to>
      <xdr:col>76</xdr:col>
      <xdr:colOff>165100</xdr:colOff>
      <xdr:row>39</xdr:row>
      <xdr:rowOff>115584</xdr:rowOff>
    </xdr:to>
    <xdr:sp macro="" textlink="">
      <xdr:nvSpPr>
        <xdr:cNvPr id="543" name="楕円 542"/>
        <xdr:cNvSpPr/>
      </xdr:nvSpPr>
      <xdr:spPr>
        <a:xfrm>
          <a:off x="14541500" y="67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106711</xdr:rowOff>
    </xdr:from>
    <xdr:ext cx="469744" cy="259045"/>
    <xdr:sp macro="" textlink="">
      <xdr:nvSpPr>
        <xdr:cNvPr id="544" name="テキスト ボックス 543"/>
        <xdr:cNvSpPr txBox="1"/>
      </xdr:nvSpPr>
      <xdr:spPr>
        <a:xfrm>
          <a:off x="14357428" y="6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14344</xdr:rowOff>
    </xdr:from>
    <xdr:to>
      <xdr:col>72</xdr:col>
      <xdr:colOff>38100</xdr:colOff>
      <xdr:row>39</xdr:row>
      <xdr:rowOff>115944</xdr:rowOff>
    </xdr:to>
    <xdr:sp macro="" textlink="">
      <xdr:nvSpPr>
        <xdr:cNvPr id="545" name="楕円 544"/>
        <xdr:cNvSpPr/>
      </xdr:nvSpPr>
      <xdr:spPr>
        <a:xfrm>
          <a:off x="13652500" y="67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107071</xdr:rowOff>
    </xdr:from>
    <xdr:ext cx="469744" cy="259045"/>
    <xdr:sp macro="" textlink="">
      <xdr:nvSpPr>
        <xdr:cNvPr id="546" name="テキスト ボックス 545"/>
        <xdr:cNvSpPr txBox="1"/>
      </xdr:nvSpPr>
      <xdr:spPr>
        <a:xfrm>
          <a:off x="13468428" y="679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37971</xdr:rowOff>
    </xdr:from>
    <xdr:to>
      <xdr:col>67</xdr:col>
      <xdr:colOff>101600</xdr:colOff>
      <xdr:row>39</xdr:row>
      <xdr:rowOff>139571</xdr:rowOff>
    </xdr:to>
    <xdr:sp macro="" textlink="">
      <xdr:nvSpPr>
        <xdr:cNvPr id="547" name="楕円 546"/>
        <xdr:cNvSpPr/>
      </xdr:nvSpPr>
      <xdr:spPr>
        <a:xfrm>
          <a:off x="12763500" y="67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130698</xdr:rowOff>
    </xdr:from>
    <xdr:ext cx="378565" cy="259045"/>
    <xdr:sp macro="" textlink="">
      <xdr:nvSpPr>
        <xdr:cNvPr id="548" name="テキスト ボックス 547"/>
        <xdr:cNvSpPr txBox="1"/>
      </xdr:nvSpPr>
      <xdr:spPr>
        <a:xfrm>
          <a:off x="12625017" y="6817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146951</xdr:rowOff>
    </xdr:from>
    <xdr:to>
      <xdr:col>85</xdr:col>
      <xdr:colOff>127000</xdr:colOff>
      <xdr:row>73</xdr:row>
      <xdr:rowOff>28397</xdr:rowOff>
    </xdr:to>
    <xdr:cxnSp macro="">
      <xdr:nvCxnSpPr>
        <xdr:cNvPr id="626" name="直線コネクタ 625"/>
        <xdr:cNvCxnSpPr/>
      </xdr:nvCxnSpPr>
      <xdr:spPr>
        <a:xfrm flipV="1">
          <a:off x="15481300" y="12491351"/>
          <a:ext cx="8382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28397</xdr:rowOff>
    </xdr:from>
    <xdr:to>
      <xdr:col>81</xdr:col>
      <xdr:colOff>50800</xdr:colOff>
      <xdr:row>73</xdr:row>
      <xdr:rowOff>32321</xdr:rowOff>
    </xdr:to>
    <xdr:cxnSp macro="">
      <xdr:nvCxnSpPr>
        <xdr:cNvPr id="629" name="直線コネクタ 628"/>
        <xdr:cNvCxnSpPr/>
      </xdr:nvCxnSpPr>
      <xdr:spPr>
        <a:xfrm flipV="1">
          <a:off x="14592300" y="1254424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24308</xdr:rowOff>
    </xdr:from>
    <xdr:to>
      <xdr:col>76</xdr:col>
      <xdr:colOff>114300</xdr:colOff>
      <xdr:row>73</xdr:row>
      <xdr:rowOff>32321</xdr:rowOff>
    </xdr:to>
    <xdr:cxnSp macro="">
      <xdr:nvCxnSpPr>
        <xdr:cNvPr id="632" name="直線コネクタ 631"/>
        <xdr:cNvCxnSpPr/>
      </xdr:nvCxnSpPr>
      <xdr:spPr>
        <a:xfrm>
          <a:off x="13703300" y="1254015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24308</xdr:rowOff>
    </xdr:from>
    <xdr:to>
      <xdr:col>71</xdr:col>
      <xdr:colOff>177800</xdr:colOff>
      <xdr:row>73</xdr:row>
      <xdr:rowOff>74676</xdr:rowOff>
    </xdr:to>
    <xdr:cxnSp macro="">
      <xdr:nvCxnSpPr>
        <xdr:cNvPr id="635" name="直線コネクタ 634"/>
        <xdr:cNvCxnSpPr/>
      </xdr:nvCxnSpPr>
      <xdr:spPr>
        <a:xfrm flipV="1">
          <a:off x="12814300" y="12540158"/>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96151</xdr:rowOff>
    </xdr:from>
    <xdr:to>
      <xdr:col>85</xdr:col>
      <xdr:colOff>177800</xdr:colOff>
      <xdr:row>73</xdr:row>
      <xdr:rowOff>26301</xdr:rowOff>
    </xdr:to>
    <xdr:sp macro="" textlink="">
      <xdr:nvSpPr>
        <xdr:cNvPr id="645" name="楕円 644"/>
        <xdr:cNvSpPr/>
      </xdr:nvSpPr>
      <xdr:spPr>
        <a:xfrm>
          <a:off x="16268700" y="12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119028</xdr:rowOff>
    </xdr:from>
    <xdr:ext cx="534377" cy="259045"/>
    <xdr:sp macro="" textlink="">
      <xdr:nvSpPr>
        <xdr:cNvPr id="646" name="公債費該当値テキスト"/>
        <xdr:cNvSpPr txBox="1"/>
      </xdr:nvSpPr>
      <xdr:spPr>
        <a:xfrm>
          <a:off x="16370300" y="122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149047</xdr:rowOff>
    </xdr:from>
    <xdr:to>
      <xdr:col>81</xdr:col>
      <xdr:colOff>101600</xdr:colOff>
      <xdr:row>73</xdr:row>
      <xdr:rowOff>79197</xdr:rowOff>
    </xdr:to>
    <xdr:sp macro="" textlink="">
      <xdr:nvSpPr>
        <xdr:cNvPr id="647" name="楕円 646"/>
        <xdr:cNvSpPr/>
      </xdr:nvSpPr>
      <xdr:spPr>
        <a:xfrm>
          <a:off x="15430500" y="124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95724</xdr:rowOff>
    </xdr:from>
    <xdr:ext cx="534377" cy="259045"/>
    <xdr:sp macro="" textlink="">
      <xdr:nvSpPr>
        <xdr:cNvPr id="648" name="テキスト ボックス 647"/>
        <xdr:cNvSpPr txBox="1"/>
      </xdr:nvSpPr>
      <xdr:spPr>
        <a:xfrm>
          <a:off x="15214111" y="122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152971</xdr:rowOff>
    </xdr:from>
    <xdr:to>
      <xdr:col>76</xdr:col>
      <xdr:colOff>165100</xdr:colOff>
      <xdr:row>73</xdr:row>
      <xdr:rowOff>83121</xdr:rowOff>
    </xdr:to>
    <xdr:sp macro="" textlink="">
      <xdr:nvSpPr>
        <xdr:cNvPr id="649" name="楕円 648"/>
        <xdr:cNvSpPr/>
      </xdr:nvSpPr>
      <xdr:spPr>
        <a:xfrm>
          <a:off x="14541500" y="12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99648</xdr:rowOff>
    </xdr:from>
    <xdr:ext cx="534377" cy="259045"/>
    <xdr:sp macro="" textlink="">
      <xdr:nvSpPr>
        <xdr:cNvPr id="650" name="テキスト ボックス 649"/>
        <xdr:cNvSpPr txBox="1"/>
      </xdr:nvSpPr>
      <xdr:spPr>
        <a:xfrm>
          <a:off x="14325111" y="122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144958</xdr:rowOff>
    </xdr:from>
    <xdr:to>
      <xdr:col>72</xdr:col>
      <xdr:colOff>38100</xdr:colOff>
      <xdr:row>73</xdr:row>
      <xdr:rowOff>75108</xdr:rowOff>
    </xdr:to>
    <xdr:sp macro="" textlink="">
      <xdr:nvSpPr>
        <xdr:cNvPr id="651" name="楕円 650"/>
        <xdr:cNvSpPr/>
      </xdr:nvSpPr>
      <xdr:spPr>
        <a:xfrm>
          <a:off x="13652500" y="124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91635</xdr:rowOff>
    </xdr:from>
    <xdr:ext cx="534377" cy="259045"/>
    <xdr:sp macro="" textlink="">
      <xdr:nvSpPr>
        <xdr:cNvPr id="652" name="テキスト ボックス 651"/>
        <xdr:cNvSpPr txBox="1"/>
      </xdr:nvSpPr>
      <xdr:spPr>
        <a:xfrm>
          <a:off x="13436111" y="122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23876</xdr:rowOff>
    </xdr:from>
    <xdr:to>
      <xdr:col>67</xdr:col>
      <xdr:colOff>101600</xdr:colOff>
      <xdr:row>73</xdr:row>
      <xdr:rowOff>125476</xdr:rowOff>
    </xdr:to>
    <xdr:sp macro="" textlink="">
      <xdr:nvSpPr>
        <xdr:cNvPr id="653" name="楕円 652"/>
        <xdr:cNvSpPr/>
      </xdr:nvSpPr>
      <xdr:spPr>
        <a:xfrm>
          <a:off x="12763500" y="125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142003</xdr:rowOff>
    </xdr:from>
    <xdr:ext cx="534377" cy="259045"/>
    <xdr:sp macro="" textlink="">
      <xdr:nvSpPr>
        <xdr:cNvPr id="654" name="テキスト ボックス 653"/>
        <xdr:cNvSpPr txBox="1"/>
      </xdr:nvSpPr>
      <xdr:spPr>
        <a:xfrm>
          <a:off x="12547111" y="1231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55826</xdr:rowOff>
    </xdr:from>
    <xdr:to>
      <xdr:col>85</xdr:col>
      <xdr:colOff>127000</xdr:colOff>
      <xdr:row>98</xdr:row>
      <xdr:rowOff>109617</xdr:rowOff>
    </xdr:to>
    <xdr:cxnSp macro="">
      <xdr:nvCxnSpPr>
        <xdr:cNvPr id="681" name="直線コネクタ 680"/>
        <xdr:cNvCxnSpPr/>
      </xdr:nvCxnSpPr>
      <xdr:spPr>
        <a:xfrm flipV="1">
          <a:off x="15481300" y="16857926"/>
          <a:ext cx="838200" cy="5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88219</xdr:rowOff>
    </xdr:from>
    <xdr:to>
      <xdr:col>81</xdr:col>
      <xdr:colOff>50800</xdr:colOff>
      <xdr:row>98</xdr:row>
      <xdr:rowOff>109617</xdr:rowOff>
    </xdr:to>
    <xdr:cxnSp macro="">
      <xdr:nvCxnSpPr>
        <xdr:cNvPr id="684" name="直線コネクタ 683"/>
        <xdr:cNvCxnSpPr/>
      </xdr:nvCxnSpPr>
      <xdr:spPr>
        <a:xfrm>
          <a:off x="14592300" y="16890319"/>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77019</xdr:rowOff>
    </xdr:from>
    <xdr:to>
      <xdr:col>76</xdr:col>
      <xdr:colOff>114300</xdr:colOff>
      <xdr:row>98</xdr:row>
      <xdr:rowOff>88219</xdr:rowOff>
    </xdr:to>
    <xdr:cxnSp macro="">
      <xdr:nvCxnSpPr>
        <xdr:cNvPr id="687" name="直線コネクタ 686"/>
        <xdr:cNvCxnSpPr/>
      </xdr:nvCxnSpPr>
      <xdr:spPr>
        <a:xfrm>
          <a:off x="13703300" y="16879119"/>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77019</xdr:rowOff>
    </xdr:from>
    <xdr:to>
      <xdr:col>71</xdr:col>
      <xdr:colOff>177800</xdr:colOff>
      <xdr:row>98</xdr:row>
      <xdr:rowOff>98597</xdr:rowOff>
    </xdr:to>
    <xdr:cxnSp macro="">
      <xdr:nvCxnSpPr>
        <xdr:cNvPr id="690" name="直線コネクタ 689"/>
        <xdr:cNvCxnSpPr/>
      </xdr:nvCxnSpPr>
      <xdr:spPr>
        <a:xfrm flipV="1">
          <a:off x="12814300" y="16879119"/>
          <a:ext cx="889000" cy="2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5026</xdr:rowOff>
    </xdr:from>
    <xdr:to>
      <xdr:col>85</xdr:col>
      <xdr:colOff>177800</xdr:colOff>
      <xdr:row>98</xdr:row>
      <xdr:rowOff>106626</xdr:rowOff>
    </xdr:to>
    <xdr:sp macro="" textlink="">
      <xdr:nvSpPr>
        <xdr:cNvPr id="700" name="楕円 699"/>
        <xdr:cNvSpPr/>
      </xdr:nvSpPr>
      <xdr:spPr>
        <a:xfrm>
          <a:off x="16268700" y="16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91403</xdr:rowOff>
    </xdr:from>
    <xdr:ext cx="469744" cy="259045"/>
    <xdr:sp macro="" textlink="">
      <xdr:nvSpPr>
        <xdr:cNvPr id="701" name="積立金該当値テキスト"/>
        <xdr:cNvSpPr txBox="1"/>
      </xdr:nvSpPr>
      <xdr:spPr>
        <a:xfrm>
          <a:off x="16370300" y="167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58817</xdr:rowOff>
    </xdr:from>
    <xdr:to>
      <xdr:col>81</xdr:col>
      <xdr:colOff>101600</xdr:colOff>
      <xdr:row>98</xdr:row>
      <xdr:rowOff>160417</xdr:rowOff>
    </xdr:to>
    <xdr:sp macro="" textlink="">
      <xdr:nvSpPr>
        <xdr:cNvPr id="702" name="楕円 701"/>
        <xdr:cNvSpPr/>
      </xdr:nvSpPr>
      <xdr:spPr>
        <a:xfrm>
          <a:off x="15430500" y="1686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151544</xdr:rowOff>
    </xdr:from>
    <xdr:ext cx="469744" cy="259045"/>
    <xdr:sp macro="" textlink="">
      <xdr:nvSpPr>
        <xdr:cNvPr id="703" name="テキスト ボックス 702"/>
        <xdr:cNvSpPr txBox="1"/>
      </xdr:nvSpPr>
      <xdr:spPr>
        <a:xfrm>
          <a:off x="15246428" y="169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37419</xdr:rowOff>
    </xdr:from>
    <xdr:to>
      <xdr:col>76</xdr:col>
      <xdr:colOff>165100</xdr:colOff>
      <xdr:row>98</xdr:row>
      <xdr:rowOff>139019</xdr:rowOff>
    </xdr:to>
    <xdr:sp macro="" textlink="">
      <xdr:nvSpPr>
        <xdr:cNvPr id="704" name="楕円 703"/>
        <xdr:cNvSpPr/>
      </xdr:nvSpPr>
      <xdr:spPr>
        <a:xfrm>
          <a:off x="14541500" y="168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130146</xdr:rowOff>
    </xdr:from>
    <xdr:ext cx="469744" cy="259045"/>
    <xdr:sp macro="" textlink="">
      <xdr:nvSpPr>
        <xdr:cNvPr id="705" name="テキスト ボックス 704"/>
        <xdr:cNvSpPr txBox="1"/>
      </xdr:nvSpPr>
      <xdr:spPr>
        <a:xfrm>
          <a:off x="14357428" y="169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26219</xdr:rowOff>
    </xdr:from>
    <xdr:to>
      <xdr:col>72</xdr:col>
      <xdr:colOff>38100</xdr:colOff>
      <xdr:row>98</xdr:row>
      <xdr:rowOff>127819</xdr:rowOff>
    </xdr:to>
    <xdr:sp macro="" textlink="">
      <xdr:nvSpPr>
        <xdr:cNvPr id="706" name="楕円 705"/>
        <xdr:cNvSpPr/>
      </xdr:nvSpPr>
      <xdr:spPr>
        <a:xfrm>
          <a:off x="13652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118946</xdr:rowOff>
    </xdr:from>
    <xdr:ext cx="469744" cy="259045"/>
    <xdr:sp macro="" textlink="">
      <xdr:nvSpPr>
        <xdr:cNvPr id="707" name="テキスト ボックス 706"/>
        <xdr:cNvSpPr txBox="1"/>
      </xdr:nvSpPr>
      <xdr:spPr>
        <a:xfrm>
          <a:off x="13468428" y="1692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47797</xdr:rowOff>
    </xdr:from>
    <xdr:to>
      <xdr:col>67</xdr:col>
      <xdr:colOff>101600</xdr:colOff>
      <xdr:row>98</xdr:row>
      <xdr:rowOff>149397</xdr:rowOff>
    </xdr:to>
    <xdr:sp macro="" textlink="">
      <xdr:nvSpPr>
        <xdr:cNvPr id="708" name="楕円 707"/>
        <xdr:cNvSpPr/>
      </xdr:nvSpPr>
      <xdr:spPr>
        <a:xfrm>
          <a:off x="12763500" y="16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140524</xdr:rowOff>
    </xdr:from>
    <xdr:ext cx="469744" cy="259045"/>
    <xdr:sp macro="" textlink="">
      <xdr:nvSpPr>
        <xdr:cNvPr id="709" name="テキスト ボックス 708"/>
        <xdr:cNvSpPr txBox="1"/>
      </xdr:nvSpPr>
      <xdr:spPr>
        <a:xfrm>
          <a:off x="12579428" y="169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71251</xdr:rowOff>
    </xdr:from>
    <xdr:to>
      <xdr:col>116</xdr:col>
      <xdr:colOff>62864</xdr:colOff>
      <xdr:row>39</xdr:row>
      <xdr:rowOff>98878</xdr:rowOff>
    </xdr:to>
    <xdr:cxnSp macro="">
      <xdr:nvCxnSpPr>
        <xdr:cNvPr id="735" name="直線コネクタ 734"/>
        <xdr:cNvCxnSpPr/>
      </xdr:nvCxnSpPr>
      <xdr:spPr>
        <a:xfrm flipV="1">
          <a:off x="22159595" y="6586351"/>
          <a:ext cx="1269" cy="199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124032</xdr:rowOff>
    </xdr:from>
    <xdr:ext cx="249299" cy="259045"/>
    <xdr:sp macro="" textlink="">
      <xdr:nvSpPr>
        <xdr:cNvPr id="736" name="投資及び出資金最小値テキスト"/>
        <xdr:cNvSpPr txBox="1"/>
      </xdr:nvSpPr>
      <xdr:spPr>
        <a:xfrm>
          <a:off x="22212300" y="68105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17928</xdr:rowOff>
    </xdr:from>
    <xdr:ext cx="534377" cy="259045"/>
    <xdr:sp macro="" textlink="">
      <xdr:nvSpPr>
        <xdr:cNvPr id="738" name="投資及び出資金最大値テキスト"/>
        <xdr:cNvSpPr txBox="1"/>
      </xdr:nvSpPr>
      <xdr:spPr>
        <a:xfrm>
          <a:off x="22212300" y="63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71251</xdr:rowOff>
    </xdr:from>
    <xdr:to>
      <xdr:col>116</xdr:col>
      <xdr:colOff>152400</xdr:colOff>
      <xdr:row>38</xdr:row>
      <xdr:rowOff>71251</xdr:rowOff>
    </xdr:to>
    <xdr:cxnSp macro="">
      <xdr:nvCxnSpPr>
        <xdr:cNvPr id="739" name="直線コネクタ 738"/>
        <xdr:cNvCxnSpPr/>
      </xdr:nvCxnSpPr>
      <xdr:spPr>
        <a:xfrm>
          <a:off x="22072600" y="658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1674</xdr:rowOff>
    </xdr:from>
    <xdr:to>
      <xdr:col>116</xdr:col>
      <xdr:colOff>63500</xdr:colOff>
      <xdr:row>39</xdr:row>
      <xdr:rowOff>4255</xdr:rowOff>
    </xdr:to>
    <xdr:cxnSp macro="">
      <xdr:nvCxnSpPr>
        <xdr:cNvPr id="740" name="直線コネクタ 739"/>
        <xdr:cNvCxnSpPr/>
      </xdr:nvCxnSpPr>
      <xdr:spPr>
        <a:xfrm flipV="1">
          <a:off x="21323300" y="6688224"/>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168483</xdr:rowOff>
    </xdr:from>
    <xdr:ext cx="469744" cy="259045"/>
    <xdr:sp macro="" textlink="">
      <xdr:nvSpPr>
        <xdr:cNvPr id="741" name="投資及び出資金平均値テキスト"/>
        <xdr:cNvSpPr txBox="1"/>
      </xdr:nvSpPr>
      <xdr:spPr>
        <a:xfrm>
          <a:off x="22212300" y="6683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18606</xdr:rowOff>
    </xdr:from>
    <xdr:to>
      <xdr:col>116</xdr:col>
      <xdr:colOff>114300</xdr:colOff>
      <xdr:row>39</xdr:row>
      <xdr:rowOff>120206</xdr:rowOff>
    </xdr:to>
    <xdr:sp macro="" textlink="">
      <xdr:nvSpPr>
        <xdr:cNvPr id="742" name="フローチャート: 判断 741"/>
        <xdr:cNvSpPr/>
      </xdr:nvSpPr>
      <xdr:spPr>
        <a:xfrm>
          <a:off x="22110700" y="670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4255</xdr:rowOff>
    </xdr:from>
    <xdr:to>
      <xdr:col>111</xdr:col>
      <xdr:colOff>177800</xdr:colOff>
      <xdr:row>39</xdr:row>
      <xdr:rowOff>7847</xdr:rowOff>
    </xdr:to>
    <xdr:cxnSp macro="">
      <xdr:nvCxnSpPr>
        <xdr:cNvPr id="743" name="直線コネクタ 742"/>
        <xdr:cNvCxnSpPr/>
      </xdr:nvCxnSpPr>
      <xdr:spPr>
        <a:xfrm flipV="1">
          <a:off x="20434300" y="669080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19993</xdr:rowOff>
    </xdr:from>
    <xdr:to>
      <xdr:col>112</xdr:col>
      <xdr:colOff>38100</xdr:colOff>
      <xdr:row>39</xdr:row>
      <xdr:rowOff>121593</xdr:rowOff>
    </xdr:to>
    <xdr:sp macro="" textlink="">
      <xdr:nvSpPr>
        <xdr:cNvPr id="744" name="フローチャート: 判断 743"/>
        <xdr:cNvSpPr/>
      </xdr:nvSpPr>
      <xdr:spPr>
        <a:xfrm>
          <a:off x="21272500" y="67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112720</xdr:rowOff>
    </xdr:from>
    <xdr:ext cx="469744" cy="259045"/>
    <xdr:sp macro="" textlink="">
      <xdr:nvSpPr>
        <xdr:cNvPr id="745" name="テキスト ボックス 744"/>
        <xdr:cNvSpPr txBox="1"/>
      </xdr:nvSpPr>
      <xdr:spPr>
        <a:xfrm>
          <a:off x="21088428" y="67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159800</xdr:rowOff>
    </xdr:from>
    <xdr:to>
      <xdr:col>107</xdr:col>
      <xdr:colOff>50800</xdr:colOff>
      <xdr:row>39</xdr:row>
      <xdr:rowOff>7847</xdr:rowOff>
    </xdr:to>
    <xdr:cxnSp macro="">
      <xdr:nvCxnSpPr>
        <xdr:cNvPr id="746" name="直線コネクタ 745"/>
        <xdr:cNvCxnSpPr/>
      </xdr:nvCxnSpPr>
      <xdr:spPr>
        <a:xfrm>
          <a:off x="19545300" y="6674900"/>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18083</xdr:rowOff>
    </xdr:from>
    <xdr:to>
      <xdr:col>107</xdr:col>
      <xdr:colOff>101600</xdr:colOff>
      <xdr:row>39</xdr:row>
      <xdr:rowOff>119683</xdr:rowOff>
    </xdr:to>
    <xdr:sp macro="" textlink="">
      <xdr:nvSpPr>
        <xdr:cNvPr id="747" name="フローチャート: 判断 746"/>
        <xdr:cNvSpPr/>
      </xdr:nvSpPr>
      <xdr:spPr>
        <a:xfrm>
          <a:off x="20383500" y="67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110810</xdr:rowOff>
    </xdr:from>
    <xdr:ext cx="469744" cy="259045"/>
    <xdr:sp macro="" textlink="">
      <xdr:nvSpPr>
        <xdr:cNvPr id="748" name="テキスト ボックス 747"/>
        <xdr:cNvSpPr txBox="1"/>
      </xdr:nvSpPr>
      <xdr:spPr>
        <a:xfrm>
          <a:off x="20199428" y="679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29417</xdr:rowOff>
    </xdr:from>
    <xdr:to>
      <xdr:col>102</xdr:col>
      <xdr:colOff>114300</xdr:colOff>
      <xdr:row>38</xdr:row>
      <xdr:rowOff>159800</xdr:rowOff>
    </xdr:to>
    <xdr:cxnSp macro="">
      <xdr:nvCxnSpPr>
        <xdr:cNvPr id="749" name="直線コネクタ 748"/>
        <xdr:cNvCxnSpPr/>
      </xdr:nvCxnSpPr>
      <xdr:spPr>
        <a:xfrm>
          <a:off x="18656300" y="5172917"/>
          <a:ext cx="889000" cy="150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27749</xdr:rowOff>
    </xdr:from>
    <xdr:to>
      <xdr:col>102</xdr:col>
      <xdr:colOff>165100</xdr:colOff>
      <xdr:row>39</xdr:row>
      <xdr:rowOff>129349</xdr:rowOff>
    </xdr:to>
    <xdr:sp macro="" textlink="">
      <xdr:nvSpPr>
        <xdr:cNvPr id="750" name="フローチャート: 判断 749"/>
        <xdr:cNvSpPr/>
      </xdr:nvSpPr>
      <xdr:spPr>
        <a:xfrm>
          <a:off x="19494500" y="6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120476</xdr:rowOff>
    </xdr:from>
    <xdr:ext cx="469744" cy="259045"/>
    <xdr:sp macro="" textlink="">
      <xdr:nvSpPr>
        <xdr:cNvPr id="751" name="テキスト ボックス 750"/>
        <xdr:cNvSpPr txBox="1"/>
      </xdr:nvSpPr>
      <xdr:spPr>
        <a:xfrm>
          <a:off x="19310428" y="68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20565</xdr:rowOff>
    </xdr:from>
    <xdr:to>
      <xdr:col>98</xdr:col>
      <xdr:colOff>38100</xdr:colOff>
      <xdr:row>39</xdr:row>
      <xdr:rowOff>122165</xdr:rowOff>
    </xdr:to>
    <xdr:sp macro="" textlink="">
      <xdr:nvSpPr>
        <xdr:cNvPr id="752" name="フローチャート: 判断 751"/>
        <xdr:cNvSpPr/>
      </xdr:nvSpPr>
      <xdr:spPr>
        <a:xfrm>
          <a:off x="18605500" y="670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113292</xdr:rowOff>
    </xdr:from>
    <xdr:ext cx="469744" cy="259045"/>
    <xdr:sp macro="" textlink="">
      <xdr:nvSpPr>
        <xdr:cNvPr id="753" name="テキスト ボックス 752"/>
        <xdr:cNvSpPr txBox="1"/>
      </xdr:nvSpPr>
      <xdr:spPr>
        <a:xfrm>
          <a:off x="18421428" y="679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122324</xdr:rowOff>
    </xdr:from>
    <xdr:to>
      <xdr:col>116</xdr:col>
      <xdr:colOff>114300</xdr:colOff>
      <xdr:row>39</xdr:row>
      <xdr:rowOff>52474</xdr:rowOff>
    </xdr:to>
    <xdr:sp macro="" textlink="">
      <xdr:nvSpPr>
        <xdr:cNvPr id="759" name="楕円 758"/>
        <xdr:cNvSpPr/>
      </xdr:nvSpPr>
      <xdr:spPr>
        <a:xfrm>
          <a:off x="22110700" y="663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145201</xdr:rowOff>
    </xdr:from>
    <xdr:ext cx="469744" cy="259045"/>
    <xdr:sp macro="" textlink="">
      <xdr:nvSpPr>
        <xdr:cNvPr id="760" name="投資及び出資金該当値テキスト"/>
        <xdr:cNvSpPr txBox="1"/>
      </xdr:nvSpPr>
      <xdr:spPr>
        <a:xfrm>
          <a:off x="22212300" y="648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124905</xdr:rowOff>
    </xdr:from>
    <xdr:to>
      <xdr:col>112</xdr:col>
      <xdr:colOff>38100</xdr:colOff>
      <xdr:row>39</xdr:row>
      <xdr:rowOff>55055</xdr:rowOff>
    </xdr:to>
    <xdr:sp macro="" textlink="">
      <xdr:nvSpPr>
        <xdr:cNvPr id="761" name="楕円 760"/>
        <xdr:cNvSpPr/>
      </xdr:nvSpPr>
      <xdr:spPr>
        <a:xfrm>
          <a:off x="21272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71581</xdr:rowOff>
    </xdr:from>
    <xdr:ext cx="469744" cy="259045"/>
    <xdr:sp macro="" textlink="">
      <xdr:nvSpPr>
        <xdr:cNvPr id="762" name="テキスト ボックス 761"/>
        <xdr:cNvSpPr txBox="1"/>
      </xdr:nvSpPr>
      <xdr:spPr>
        <a:xfrm>
          <a:off x="21088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128497</xdr:rowOff>
    </xdr:from>
    <xdr:to>
      <xdr:col>107</xdr:col>
      <xdr:colOff>101600</xdr:colOff>
      <xdr:row>39</xdr:row>
      <xdr:rowOff>58647</xdr:rowOff>
    </xdr:to>
    <xdr:sp macro="" textlink="">
      <xdr:nvSpPr>
        <xdr:cNvPr id="763" name="楕円 762"/>
        <xdr:cNvSpPr/>
      </xdr:nvSpPr>
      <xdr:spPr>
        <a:xfrm>
          <a:off x="20383500" y="66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75174</xdr:rowOff>
    </xdr:from>
    <xdr:ext cx="469744" cy="259045"/>
    <xdr:sp macro="" textlink="">
      <xdr:nvSpPr>
        <xdr:cNvPr id="764" name="テキスト ボックス 763"/>
        <xdr:cNvSpPr txBox="1"/>
      </xdr:nvSpPr>
      <xdr:spPr>
        <a:xfrm>
          <a:off x="20199428" y="641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109000</xdr:rowOff>
    </xdr:from>
    <xdr:to>
      <xdr:col>102</xdr:col>
      <xdr:colOff>165100</xdr:colOff>
      <xdr:row>39</xdr:row>
      <xdr:rowOff>39150</xdr:rowOff>
    </xdr:to>
    <xdr:sp macro="" textlink="">
      <xdr:nvSpPr>
        <xdr:cNvPr id="765" name="楕円 764"/>
        <xdr:cNvSpPr/>
      </xdr:nvSpPr>
      <xdr:spPr>
        <a:xfrm>
          <a:off x="19494500" y="66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55677</xdr:rowOff>
    </xdr:from>
    <xdr:ext cx="469744" cy="259045"/>
    <xdr:sp macro="" textlink="">
      <xdr:nvSpPr>
        <xdr:cNvPr id="766" name="テキスト ボックス 765"/>
        <xdr:cNvSpPr txBox="1"/>
      </xdr:nvSpPr>
      <xdr:spPr>
        <a:xfrm>
          <a:off x="19310428" y="63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150067</xdr:rowOff>
    </xdr:from>
    <xdr:to>
      <xdr:col>98</xdr:col>
      <xdr:colOff>38100</xdr:colOff>
      <xdr:row>30</xdr:row>
      <xdr:rowOff>80217</xdr:rowOff>
    </xdr:to>
    <xdr:sp macro="" textlink="">
      <xdr:nvSpPr>
        <xdr:cNvPr id="767" name="楕円 766"/>
        <xdr:cNvSpPr/>
      </xdr:nvSpPr>
      <xdr:spPr>
        <a:xfrm>
          <a:off x="18605500" y="51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96744</xdr:rowOff>
    </xdr:from>
    <xdr:ext cx="534377" cy="259045"/>
    <xdr:sp macro="" textlink="">
      <xdr:nvSpPr>
        <xdr:cNvPr id="768" name="テキスト ボックス 767"/>
        <xdr:cNvSpPr txBox="1"/>
      </xdr:nvSpPr>
      <xdr:spPr>
        <a:xfrm>
          <a:off x="18389111" y="48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2" name="直線コネクタ 791"/>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5"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6" name="直線コネクタ 795"/>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39535</xdr:rowOff>
    </xdr:from>
    <xdr:to>
      <xdr:col>116</xdr:col>
      <xdr:colOff>63500</xdr:colOff>
      <xdr:row>59</xdr:row>
      <xdr:rowOff>40792</xdr:rowOff>
    </xdr:to>
    <xdr:cxnSp macro="">
      <xdr:nvCxnSpPr>
        <xdr:cNvPr id="797" name="直線コネクタ 796"/>
        <xdr:cNvCxnSpPr/>
      </xdr:nvCxnSpPr>
      <xdr:spPr>
        <a:xfrm>
          <a:off x="21323300" y="1015508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8"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9" name="フローチャート: 判断 798"/>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36906</xdr:rowOff>
    </xdr:from>
    <xdr:to>
      <xdr:col>111</xdr:col>
      <xdr:colOff>177800</xdr:colOff>
      <xdr:row>59</xdr:row>
      <xdr:rowOff>39535</xdr:rowOff>
    </xdr:to>
    <xdr:cxnSp macro="">
      <xdr:nvCxnSpPr>
        <xdr:cNvPr id="800" name="直線コネクタ 799"/>
        <xdr:cNvCxnSpPr/>
      </xdr:nvCxnSpPr>
      <xdr:spPr>
        <a:xfrm>
          <a:off x="20434300" y="10152456"/>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801" name="フローチャート: 判断 800"/>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2" name="テキスト ボックス 801"/>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165227</xdr:rowOff>
    </xdr:from>
    <xdr:to>
      <xdr:col>107</xdr:col>
      <xdr:colOff>50800</xdr:colOff>
      <xdr:row>59</xdr:row>
      <xdr:rowOff>36906</xdr:rowOff>
    </xdr:to>
    <xdr:cxnSp macro="">
      <xdr:nvCxnSpPr>
        <xdr:cNvPr id="803" name="直線コネクタ 802"/>
        <xdr:cNvCxnSpPr/>
      </xdr:nvCxnSpPr>
      <xdr:spPr>
        <a:xfrm>
          <a:off x="19545300" y="1010932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4" name="フローチャート: 判断 803"/>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5" name="テキスト ボックス 804"/>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165227</xdr:rowOff>
    </xdr:from>
    <xdr:to>
      <xdr:col>102</xdr:col>
      <xdr:colOff>114300</xdr:colOff>
      <xdr:row>58</xdr:row>
      <xdr:rowOff>166598</xdr:rowOff>
    </xdr:to>
    <xdr:cxnSp macro="">
      <xdr:nvCxnSpPr>
        <xdr:cNvPr id="806" name="直線コネクタ 805"/>
        <xdr:cNvCxnSpPr/>
      </xdr:nvCxnSpPr>
      <xdr:spPr>
        <a:xfrm flipV="1">
          <a:off x="18656300" y="101093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7" name="フローチャート: 判断 806"/>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8" name="テキスト ボックス 807"/>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9" name="フローチャート: 判断 808"/>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10" name="テキスト ボックス 809"/>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161442</xdr:rowOff>
    </xdr:from>
    <xdr:to>
      <xdr:col>116</xdr:col>
      <xdr:colOff>114300</xdr:colOff>
      <xdr:row>59</xdr:row>
      <xdr:rowOff>91592</xdr:rowOff>
    </xdr:to>
    <xdr:sp macro="" textlink="">
      <xdr:nvSpPr>
        <xdr:cNvPr id="816" name="楕円 815"/>
        <xdr:cNvSpPr/>
      </xdr:nvSpPr>
      <xdr:spPr>
        <a:xfrm>
          <a:off x="221107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76369</xdr:rowOff>
    </xdr:from>
    <xdr:ext cx="313932" cy="259045"/>
    <xdr:sp macro="" textlink="">
      <xdr:nvSpPr>
        <xdr:cNvPr id="817" name="貸付金該当値テキスト"/>
        <xdr:cNvSpPr txBox="1"/>
      </xdr:nvSpPr>
      <xdr:spPr>
        <a:xfrm>
          <a:off x="22212300" y="1002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160185</xdr:rowOff>
    </xdr:from>
    <xdr:to>
      <xdr:col>112</xdr:col>
      <xdr:colOff>38100</xdr:colOff>
      <xdr:row>59</xdr:row>
      <xdr:rowOff>90335</xdr:rowOff>
    </xdr:to>
    <xdr:sp macro="" textlink="">
      <xdr:nvSpPr>
        <xdr:cNvPr id="818" name="楕円 817"/>
        <xdr:cNvSpPr/>
      </xdr:nvSpPr>
      <xdr:spPr>
        <a:xfrm>
          <a:off x="21272500" y="10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81462</xdr:rowOff>
    </xdr:from>
    <xdr:ext cx="378565" cy="259045"/>
    <xdr:sp macro="" textlink="">
      <xdr:nvSpPr>
        <xdr:cNvPr id="819" name="テキスト ボックス 818"/>
        <xdr:cNvSpPr txBox="1"/>
      </xdr:nvSpPr>
      <xdr:spPr>
        <a:xfrm>
          <a:off x="21134017" y="10197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157556</xdr:rowOff>
    </xdr:from>
    <xdr:to>
      <xdr:col>107</xdr:col>
      <xdr:colOff>101600</xdr:colOff>
      <xdr:row>59</xdr:row>
      <xdr:rowOff>87706</xdr:rowOff>
    </xdr:to>
    <xdr:sp macro="" textlink="">
      <xdr:nvSpPr>
        <xdr:cNvPr id="820" name="楕円 819"/>
        <xdr:cNvSpPr/>
      </xdr:nvSpPr>
      <xdr:spPr>
        <a:xfrm>
          <a:off x="20383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78833</xdr:rowOff>
    </xdr:from>
    <xdr:ext cx="378565" cy="259045"/>
    <xdr:sp macro="" textlink="">
      <xdr:nvSpPr>
        <xdr:cNvPr id="821" name="テキスト ボックス 820"/>
        <xdr:cNvSpPr txBox="1"/>
      </xdr:nvSpPr>
      <xdr:spPr>
        <a:xfrm>
          <a:off x="20245017" y="1019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114427</xdr:rowOff>
    </xdr:from>
    <xdr:to>
      <xdr:col>102</xdr:col>
      <xdr:colOff>165100</xdr:colOff>
      <xdr:row>59</xdr:row>
      <xdr:rowOff>44577</xdr:rowOff>
    </xdr:to>
    <xdr:sp macro="" textlink="">
      <xdr:nvSpPr>
        <xdr:cNvPr id="822" name="楕円 821"/>
        <xdr:cNvSpPr/>
      </xdr:nvSpPr>
      <xdr:spPr>
        <a:xfrm>
          <a:off x="19494500" y="10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35704</xdr:rowOff>
    </xdr:from>
    <xdr:ext cx="469744" cy="259045"/>
    <xdr:sp macro="" textlink="">
      <xdr:nvSpPr>
        <xdr:cNvPr id="823" name="テキスト ボックス 822"/>
        <xdr:cNvSpPr txBox="1"/>
      </xdr:nvSpPr>
      <xdr:spPr>
        <a:xfrm>
          <a:off x="19310428"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115798</xdr:rowOff>
    </xdr:from>
    <xdr:to>
      <xdr:col>98</xdr:col>
      <xdr:colOff>38100</xdr:colOff>
      <xdr:row>59</xdr:row>
      <xdr:rowOff>45948</xdr:rowOff>
    </xdr:to>
    <xdr:sp macro="" textlink="">
      <xdr:nvSpPr>
        <xdr:cNvPr id="824" name="楕円 823"/>
        <xdr:cNvSpPr/>
      </xdr:nvSpPr>
      <xdr:spPr>
        <a:xfrm>
          <a:off x="18605500" y="100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37075</xdr:rowOff>
    </xdr:from>
    <xdr:ext cx="469744" cy="259045"/>
    <xdr:sp macro="" textlink="">
      <xdr:nvSpPr>
        <xdr:cNvPr id="825" name="テキスト ボックス 824"/>
        <xdr:cNvSpPr txBox="1"/>
      </xdr:nvSpPr>
      <xdr:spPr>
        <a:xfrm>
          <a:off x="18421428"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50" name="直線コネクタ 849"/>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51"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2" name="直線コネクタ 851"/>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3"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4" name="直線コネクタ 853"/>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75006</xdr:rowOff>
    </xdr:from>
    <xdr:to>
      <xdr:col>116</xdr:col>
      <xdr:colOff>63500</xdr:colOff>
      <xdr:row>76</xdr:row>
      <xdr:rowOff>103924</xdr:rowOff>
    </xdr:to>
    <xdr:cxnSp macro="">
      <xdr:nvCxnSpPr>
        <xdr:cNvPr id="855" name="直線コネクタ 854"/>
        <xdr:cNvCxnSpPr/>
      </xdr:nvCxnSpPr>
      <xdr:spPr>
        <a:xfrm flipV="1">
          <a:off x="21323300" y="13105206"/>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6"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7" name="フローチャート: 判断 856"/>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82302</xdr:rowOff>
    </xdr:from>
    <xdr:to>
      <xdr:col>111</xdr:col>
      <xdr:colOff>177800</xdr:colOff>
      <xdr:row>76</xdr:row>
      <xdr:rowOff>103924</xdr:rowOff>
    </xdr:to>
    <xdr:cxnSp macro="">
      <xdr:nvCxnSpPr>
        <xdr:cNvPr id="858" name="直線コネクタ 857"/>
        <xdr:cNvCxnSpPr/>
      </xdr:nvCxnSpPr>
      <xdr:spPr>
        <a:xfrm>
          <a:off x="20434300" y="13112502"/>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9" name="フローチャート: 判断 858"/>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60" name="テキスト ボックス 859"/>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82302</xdr:rowOff>
    </xdr:from>
    <xdr:to>
      <xdr:col>107</xdr:col>
      <xdr:colOff>50800</xdr:colOff>
      <xdr:row>76</xdr:row>
      <xdr:rowOff>145910</xdr:rowOff>
    </xdr:to>
    <xdr:cxnSp macro="">
      <xdr:nvCxnSpPr>
        <xdr:cNvPr id="861" name="直線コネクタ 860"/>
        <xdr:cNvCxnSpPr/>
      </xdr:nvCxnSpPr>
      <xdr:spPr>
        <a:xfrm flipV="1">
          <a:off x="19545300" y="13112502"/>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2" name="フローチャート: 判断 861"/>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3" name="テキスト ボックス 862"/>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145910</xdr:rowOff>
    </xdr:from>
    <xdr:to>
      <xdr:col>102</xdr:col>
      <xdr:colOff>114300</xdr:colOff>
      <xdr:row>77</xdr:row>
      <xdr:rowOff>19819</xdr:rowOff>
    </xdr:to>
    <xdr:cxnSp macro="">
      <xdr:nvCxnSpPr>
        <xdr:cNvPr id="864" name="直線コネクタ 863"/>
        <xdr:cNvCxnSpPr/>
      </xdr:nvCxnSpPr>
      <xdr:spPr>
        <a:xfrm flipV="1">
          <a:off x="18656300" y="13176110"/>
          <a:ext cx="889000" cy="4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5" name="フローチャート: 判断 864"/>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6" name="テキスト ボックス 865"/>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7" name="フローチャート: 判断 866"/>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8" name="テキスト ボックス 867"/>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24206</xdr:rowOff>
    </xdr:from>
    <xdr:to>
      <xdr:col>116</xdr:col>
      <xdr:colOff>114300</xdr:colOff>
      <xdr:row>76</xdr:row>
      <xdr:rowOff>125806</xdr:rowOff>
    </xdr:to>
    <xdr:sp macro="" textlink="">
      <xdr:nvSpPr>
        <xdr:cNvPr id="874" name="楕円 873"/>
        <xdr:cNvSpPr/>
      </xdr:nvSpPr>
      <xdr:spPr>
        <a:xfrm>
          <a:off x="22110700" y="130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2633</xdr:rowOff>
    </xdr:from>
    <xdr:ext cx="534377" cy="259045"/>
    <xdr:sp macro="" textlink="">
      <xdr:nvSpPr>
        <xdr:cNvPr id="875" name="繰出金該当値テキスト"/>
        <xdr:cNvSpPr txBox="1"/>
      </xdr:nvSpPr>
      <xdr:spPr>
        <a:xfrm>
          <a:off x="22212300" y="130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53124</xdr:rowOff>
    </xdr:from>
    <xdr:to>
      <xdr:col>112</xdr:col>
      <xdr:colOff>38100</xdr:colOff>
      <xdr:row>76</xdr:row>
      <xdr:rowOff>154724</xdr:rowOff>
    </xdr:to>
    <xdr:sp macro="" textlink="">
      <xdr:nvSpPr>
        <xdr:cNvPr id="876" name="楕円 875"/>
        <xdr:cNvSpPr/>
      </xdr:nvSpPr>
      <xdr:spPr>
        <a:xfrm>
          <a:off x="21272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145851</xdr:rowOff>
    </xdr:from>
    <xdr:ext cx="534377" cy="259045"/>
    <xdr:sp macro="" textlink="">
      <xdr:nvSpPr>
        <xdr:cNvPr id="877" name="テキスト ボックス 876"/>
        <xdr:cNvSpPr txBox="1"/>
      </xdr:nvSpPr>
      <xdr:spPr>
        <a:xfrm>
          <a:off x="21056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31502</xdr:rowOff>
    </xdr:from>
    <xdr:to>
      <xdr:col>107</xdr:col>
      <xdr:colOff>101600</xdr:colOff>
      <xdr:row>76</xdr:row>
      <xdr:rowOff>133102</xdr:rowOff>
    </xdr:to>
    <xdr:sp macro="" textlink="">
      <xdr:nvSpPr>
        <xdr:cNvPr id="878" name="楕円 877"/>
        <xdr:cNvSpPr/>
      </xdr:nvSpPr>
      <xdr:spPr>
        <a:xfrm>
          <a:off x="20383500" y="13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124229</xdr:rowOff>
    </xdr:from>
    <xdr:ext cx="534377" cy="259045"/>
    <xdr:sp macro="" textlink="">
      <xdr:nvSpPr>
        <xdr:cNvPr id="879" name="テキスト ボックス 878"/>
        <xdr:cNvSpPr txBox="1"/>
      </xdr:nvSpPr>
      <xdr:spPr>
        <a:xfrm>
          <a:off x="20167111" y="131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95110</xdr:rowOff>
    </xdr:from>
    <xdr:to>
      <xdr:col>102</xdr:col>
      <xdr:colOff>165100</xdr:colOff>
      <xdr:row>77</xdr:row>
      <xdr:rowOff>25260</xdr:rowOff>
    </xdr:to>
    <xdr:sp macro="" textlink="">
      <xdr:nvSpPr>
        <xdr:cNvPr id="880" name="楕円 879"/>
        <xdr:cNvSpPr/>
      </xdr:nvSpPr>
      <xdr:spPr>
        <a:xfrm>
          <a:off x="19494500" y="131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16387</xdr:rowOff>
    </xdr:from>
    <xdr:ext cx="534377" cy="259045"/>
    <xdr:sp macro="" textlink="">
      <xdr:nvSpPr>
        <xdr:cNvPr id="881" name="テキスト ボックス 880"/>
        <xdr:cNvSpPr txBox="1"/>
      </xdr:nvSpPr>
      <xdr:spPr>
        <a:xfrm>
          <a:off x="19278111" y="132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140469</xdr:rowOff>
    </xdr:from>
    <xdr:to>
      <xdr:col>98</xdr:col>
      <xdr:colOff>38100</xdr:colOff>
      <xdr:row>77</xdr:row>
      <xdr:rowOff>70619</xdr:rowOff>
    </xdr:to>
    <xdr:sp macro="" textlink="">
      <xdr:nvSpPr>
        <xdr:cNvPr id="882" name="楕円 881"/>
        <xdr:cNvSpPr/>
      </xdr:nvSpPr>
      <xdr:spPr>
        <a:xfrm>
          <a:off x="18605500" y="131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61746</xdr:rowOff>
    </xdr:from>
    <xdr:ext cx="534377" cy="259045"/>
    <xdr:sp macro="" textlink="">
      <xdr:nvSpPr>
        <xdr:cNvPr id="883" name="テキスト ボックス 882"/>
        <xdr:cNvSpPr txBox="1"/>
      </xdr:nvSpPr>
      <xdr:spPr>
        <a:xfrm>
          <a:off x="18389111" y="132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住民一人当たりのコストが最も高いのは</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141,798</a:t>
          </a:r>
          <a:r>
            <a:rPr kumimoji="1" lang="ja-JP" altLang="ja-JP" sz="1100">
              <a:solidFill>
                <a:schemeClr val="dk1"/>
              </a:solidFill>
              <a:effectLst/>
              <a:latin typeface="+mn-lt"/>
              <a:ea typeface="+mn-ea"/>
              <a:cs typeface="+mn-cs"/>
            </a:rPr>
            <a:t>円）であり、類似団体平均（一人当たり</a:t>
          </a:r>
          <a:r>
            <a:rPr kumimoji="1" lang="en-US" altLang="ja-JP" sz="1100">
              <a:solidFill>
                <a:schemeClr val="dk1"/>
              </a:solidFill>
              <a:effectLst/>
              <a:latin typeface="+mn-lt"/>
              <a:ea typeface="+mn-ea"/>
              <a:cs typeface="+mn-cs"/>
            </a:rPr>
            <a:t>70,615</a:t>
          </a:r>
          <a:r>
            <a:rPr kumimoji="1" lang="ja-JP" altLang="ja-JP" sz="1100">
              <a:solidFill>
                <a:schemeClr val="dk1"/>
              </a:solidFill>
              <a:effectLst/>
              <a:latin typeface="+mn-lt"/>
              <a:ea typeface="+mn-ea"/>
              <a:cs typeface="+mn-cs"/>
            </a:rPr>
            <a:t>円）を大幅に上回っている。</a:t>
          </a:r>
          <a:r>
            <a:rPr kumimoji="1" lang="ja-JP" altLang="en-US" sz="1100">
              <a:solidFill>
                <a:schemeClr val="dk1"/>
              </a:solidFill>
              <a:effectLst/>
              <a:latin typeface="+mn-lt"/>
              <a:ea typeface="+mn-ea"/>
              <a:cs typeface="+mn-cs"/>
            </a:rPr>
            <a:t>これは市役所新庁舎建設の本格化に伴う増加等によるものであり、前年度決算と比較すると</a:t>
          </a:r>
          <a:r>
            <a:rPr kumimoji="1" lang="en-US" altLang="ja-JP" sz="1100">
              <a:solidFill>
                <a:schemeClr val="dk1"/>
              </a:solidFill>
              <a:effectLst/>
              <a:latin typeface="+mn-lt"/>
              <a:ea typeface="+mn-ea"/>
              <a:cs typeface="+mn-cs"/>
            </a:rPr>
            <a:t>92.1</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公債費についても住民一人当たりのコストが</a:t>
          </a:r>
          <a:r>
            <a:rPr kumimoji="1" lang="en-US" altLang="ja-JP" sz="1100">
              <a:solidFill>
                <a:schemeClr val="dk1"/>
              </a:solidFill>
              <a:effectLst/>
              <a:latin typeface="+mn-lt"/>
              <a:ea typeface="+mn-ea"/>
              <a:cs typeface="+mn-cs"/>
            </a:rPr>
            <a:t>86,429</a:t>
          </a:r>
          <a:r>
            <a:rPr kumimoji="1" lang="ja-JP" altLang="ja-JP" sz="1100">
              <a:solidFill>
                <a:schemeClr val="dk1"/>
              </a:solidFill>
              <a:effectLst/>
              <a:latin typeface="+mn-lt"/>
              <a:ea typeface="+mn-ea"/>
              <a:cs typeface="+mn-cs"/>
            </a:rPr>
            <a:t>円と、類似団体平均（</a:t>
          </a:r>
          <a:r>
            <a:rPr kumimoji="1" lang="en-US" altLang="ja-JP" sz="1100">
              <a:solidFill>
                <a:schemeClr val="dk1"/>
              </a:solidFill>
              <a:effectLst/>
              <a:latin typeface="+mn-lt"/>
              <a:ea typeface="+mn-ea"/>
              <a:cs typeface="+mn-cs"/>
            </a:rPr>
            <a:t>55,200</a:t>
          </a:r>
          <a:r>
            <a:rPr kumimoji="1" lang="ja-JP" altLang="ja-JP" sz="1100">
              <a:solidFill>
                <a:schemeClr val="dk1"/>
              </a:solidFill>
              <a:effectLst/>
              <a:latin typeface="+mn-lt"/>
              <a:ea typeface="+mn-ea"/>
              <a:cs typeface="+mn-cs"/>
            </a:rPr>
            <a:t>円）を大幅に上回って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今後も高い水準で推移していくものと予想される</a:t>
          </a:r>
          <a:r>
            <a:rPr kumimoji="1" lang="ja-JP" altLang="en-US" sz="110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公共施設等総合管理計画に基づき、事業の取捨選択により</a:t>
          </a:r>
          <a:r>
            <a:rPr kumimoji="1" lang="ja-JP" altLang="ja-JP" sz="1100">
              <a:solidFill>
                <a:schemeClr val="dk1"/>
              </a:solidFill>
              <a:effectLst/>
              <a:latin typeface="+mn-lt"/>
              <a:ea typeface="+mn-ea"/>
              <a:cs typeface="+mn-cs"/>
            </a:rPr>
            <a:t>市債の新規発行を最小限に抑制していくことが必要である。</a:t>
          </a:r>
          <a:r>
            <a:rPr kumimoji="1" lang="ja-JP" altLang="en-US" sz="1100">
              <a:solidFill>
                <a:schemeClr val="dk1"/>
              </a:solidFill>
              <a:effectLst/>
              <a:latin typeface="+mn-lt"/>
              <a:ea typeface="+mn-ea"/>
              <a:cs typeface="+mn-cs"/>
            </a:rPr>
            <a:t>このほか、</a:t>
          </a:r>
          <a:r>
            <a:rPr kumimoji="1" lang="ja-JP" altLang="ja-JP" sz="1100">
              <a:solidFill>
                <a:schemeClr val="dk1"/>
              </a:solidFill>
              <a:effectLst/>
              <a:latin typeface="+mn-lt"/>
              <a:ea typeface="+mn-ea"/>
              <a:cs typeface="+mn-cs"/>
            </a:rPr>
            <a:t>施設型給付費の増加や障害福祉サービス費の増加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扶助費（一人当たり</a:t>
          </a:r>
          <a:r>
            <a:rPr kumimoji="1" lang="en-US" altLang="ja-JP" sz="1100">
              <a:solidFill>
                <a:schemeClr val="dk1"/>
              </a:solidFill>
              <a:effectLst/>
              <a:latin typeface="+mn-lt"/>
              <a:ea typeface="+mn-ea"/>
              <a:cs typeface="+mn-cs"/>
            </a:rPr>
            <a:t>139,207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類似団体平均（一人当たり</a:t>
          </a:r>
          <a:r>
            <a:rPr kumimoji="1" lang="en-US" altLang="ja-JP" sz="1100">
              <a:solidFill>
                <a:schemeClr val="dk1"/>
              </a:solidFill>
              <a:effectLst/>
              <a:latin typeface="+mn-lt"/>
              <a:ea typeface="+mn-ea"/>
              <a:cs typeface="+mn-cs"/>
            </a:rPr>
            <a:t>96,530</a:t>
          </a:r>
          <a:r>
            <a:rPr kumimoji="1" lang="ja-JP" altLang="ja-JP" sz="1100">
              <a:solidFill>
                <a:schemeClr val="dk1"/>
              </a:solidFill>
              <a:effectLst/>
              <a:latin typeface="+mn-lt"/>
              <a:ea typeface="+mn-ea"/>
              <a:cs typeface="+mn-cs"/>
            </a:rPr>
            <a:t>円）を大幅に上回って</a:t>
          </a:r>
          <a:r>
            <a:rPr kumimoji="1" lang="ja-JP" altLang="en-US" sz="1100">
              <a:solidFill>
                <a:schemeClr val="dk1"/>
              </a:solidFill>
              <a:effectLst/>
              <a:latin typeface="+mn-lt"/>
              <a:ea typeface="+mn-ea"/>
              <a:cs typeface="+mn-cs"/>
            </a:rPr>
            <a:t>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55,741
55,649
404.20
35,420,693
34,908,942
403,622
16,980,696
55,464,992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101295</xdr:rowOff>
    </xdr:from>
    <xdr:to>
      <xdr:col>24</xdr:col>
      <xdr:colOff>63500</xdr:colOff>
      <xdr:row>32</xdr:row>
      <xdr:rowOff>136499</xdr:rowOff>
    </xdr:to>
    <xdr:cxnSp macro="">
      <xdr:nvCxnSpPr>
        <xdr:cNvPr id="59" name="直線コネクタ 58"/>
        <xdr:cNvCxnSpPr/>
      </xdr:nvCxnSpPr>
      <xdr:spPr>
        <a:xfrm flipV="1">
          <a:off x="3797300" y="5587695"/>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135128</xdr:rowOff>
    </xdr:from>
    <xdr:to>
      <xdr:col>19</xdr:col>
      <xdr:colOff>177800</xdr:colOff>
      <xdr:row>32</xdr:row>
      <xdr:rowOff>136499</xdr:rowOff>
    </xdr:to>
    <xdr:cxnSp macro="">
      <xdr:nvCxnSpPr>
        <xdr:cNvPr id="62" name="直線コネクタ 61"/>
        <xdr:cNvCxnSpPr/>
      </xdr:nvCxnSpPr>
      <xdr:spPr>
        <a:xfrm>
          <a:off x="2908300" y="5450078"/>
          <a:ext cx="889000" cy="1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135128</xdr:rowOff>
    </xdr:from>
    <xdr:to>
      <xdr:col>15</xdr:col>
      <xdr:colOff>50800</xdr:colOff>
      <xdr:row>32</xdr:row>
      <xdr:rowOff>51460</xdr:rowOff>
    </xdr:to>
    <xdr:cxnSp macro="">
      <xdr:nvCxnSpPr>
        <xdr:cNvPr id="65" name="直線コネクタ 64"/>
        <xdr:cNvCxnSpPr/>
      </xdr:nvCxnSpPr>
      <xdr:spPr>
        <a:xfrm flipV="1">
          <a:off x="2019300" y="545007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51460</xdr:rowOff>
    </xdr:from>
    <xdr:to>
      <xdr:col>10</xdr:col>
      <xdr:colOff>114300</xdr:colOff>
      <xdr:row>32</xdr:row>
      <xdr:rowOff>117754</xdr:rowOff>
    </xdr:to>
    <xdr:cxnSp macro="">
      <xdr:nvCxnSpPr>
        <xdr:cNvPr id="68" name="直線コネクタ 67"/>
        <xdr:cNvCxnSpPr/>
      </xdr:nvCxnSpPr>
      <xdr:spPr>
        <a:xfrm flipV="1">
          <a:off x="1130300" y="553786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50495</xdr:rowOff>
    </xdr:from>
    <xdr:to>
      <xdr:col>24</xdr:col>
      <xdr:colOff>114300</xdr:colOff>
      <xdr:row>32</xdr:row>
      <xdr:rowOff>152095</xdr:rowOff>
    </xdr:to>
    <xdr:sp macro="" textlink="">
      <xdr:nvSpPr>
        <xdr:cNvPr id="78" name="楕円 77"/>
        <xdr:cNvSpPr/>
      </xdr:nvSpPr>
      <xdr:spPr>
        <a:xfrm>
          <a:off x="45847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73372</xdr:rowOff>
    </xdr:from>
    <xdr:ext cx="469744" cy="259045"/>
    <xdr:sp macro="" textlink="">
      <xdr:nvSpPr>
        <xdr:cNvPr id="79" name="議会費該当値テキスト"/>
        <xdr:cNvSpPr txBox="1"/>
      </xdr:nvSpPr>
      <xdr:spPr>
        <a:xfrm>
          <a:off x="4686300" y="53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85699</xdr:rowOff>
    </xdr:from>
    <xdr:to>
      <xdr:col>20</xdr:col>
      <xdr:colOff>38100</xdr:colOff>
      <xdr:row>33</xdr:row>
      <xdr:rowOff>15849</xdr:rowOff>
    </xdr:to>
    <xdr:sp macro="" textlink="">
      <xdr:nvSpPr>
        <xdr:cNvPr id="80" name="楕円 79"/>
        <xdr:cNvSpPr/>
      </xdr:nvSpPr>
      <xdr:spPr>
        <a:xfrm>
          <a:off x="3746500" y="5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32376</xdr:rowOff>
    </xdr:from>
    <xdr:ext cx="469744" cy="259045"/>
    <xdr:sp macro="" textlink="">
      <xdr:nvSpPr>
        <xdr:cNvPr id="81" name="テキスト ボックス 80"/>
        <xdr:cNvSpPr txBox="1"/>
      </xdr:nvSpPr>
      <xdr:spPr>
        <a:xfrm>
          <a:off x="3562428" y="53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84328</xdr:rowOff>
    </xdr:from>
    <xdr:to>
      <xdr:col>15</xdr:col>
      <xdr:colOff>101600</xdr:colOff>
      <xdr:row>32</xdr:row>
      <xdr:rowOff>14478</xdr:rowOff>
    </xdr:to>
    <xdr:sp macro="" textlink="">
      <xdr:nvSpPr>
        <xdr:cNvPr id="82" name="楕円 81"/>
        <xdr:cNvSpPr/>
      </xdr:nvSpPr>
      <xdr:spPr>
        <a:xfrm>
          <a:off x="2857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31005</xdr:rowOff>
    </xdr:from>
    <xdr:ext cx="469744" cy="259045"/>
    <xdr:sp macro="" textlink="">
      <xdr:nvSpPr>
        <xdr:cNvPr id="83" name="テキスト ボックス 82"/>
        <xdr:cNvSpPr txBox="1"/>
      </xdr:nvSpPr>
      <xdr:spPr>
        <a:xfrm>
          <a:off x="2673428"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660</xdr:rowOff>
    </xdr:from>
    <xdr:to>
      <xdr:col>10</xdr:col>
      <xdr:colOff>165100</xdr:colOff>
      <xdr:row>32</xdr:row>
      <xdr:rowOff>102260</xdr:rowOff>
    </xdr:to>
    <xdr:sp macro="" textlink="">
      <xdr:nvSpPr>
        <xdr:cNvPr id="84" name="楕円 83"/>
        <xdr:cNvSpPr/>
      </xdr:nvSpPr>
      <xdr:spPr>
        <a:xfrm>
          <a:off x="1968500" y="5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118787</xdr:rowOff>
    </xdr:from>
    <xdr:ext cx="469744" cy="259045"/>
    <xdr:sp macro="" textlink="">
      <xdr:nvSpPr>
        <xdr:cNvPr id="85" name="テキスト ボックス 84"/>
        <xdr:cNvSpPr txBox="1"/>
      </xdr:nvSpPr>
      <xdr:spPr>
        <a:xfrm>
          <a:off x="1784428" y="52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66954</xdr:rowOff>
    </xdr:from>
    <xdr:to>
      <xdr:col>6</xdr:col>
      <xdr:colOff>38100</xdr:colOff>
      <xdr:row>32</xdr:row>
      <xdr:rowOff>168554</xdr:rowOff>
    </xdr:to>
    <xdr:sp macro="" textlink="">
      <xdr:nvSpPr>
        <xdr:cNvPr id="86" name="楕円 85"/>
        <xdr:cNvSpPr/>
      </xdr:nvSpPr>
      <xdr:spPr>
        <a:xfrm>
          <a:off x="1079500" y="55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13631</xdr:rowOff>
    </xdr:from>
    <xdr:ext cx="469744" cy="259045"/>
    <xdr:sp macro="" textlink="">
      <xdr:nvSpPr>
        <xdr:cNvPr id="87" name="テキスト ボックス 86"/>
        <xdr:cNvSpPr txBox="1"/>
      </xdr:nvSpPr>
      <xdr:spPr>
        <a:xfrm>
          <a:off x="895428" y="53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65710</xdr:rowOff>
    </xdr:from>
    <xdr:to>
      <xdr:col>24</xdr:col>
      <xdr:colOff>63500</xdr:colOff>
      <xdr:row>56</xdr:row>
      <xdr:rowOff>21844</xdr:rowOff>
    </xdr:to>
    <xdr:cxnSp macro="">
      <xdr:nvCxnSpPr>
        <xdr:cNvPr id="117" name="直線コネクタ 116"/>
        <xdr:cNvCxnSpPr/>
      </xdr:nvCxnSpPr>
      <xdr:spPr>
        <a:xfrm flipV="1">
          <a:off x="3797300" y="8809660"/>
          <a:ext cx="838200" cy="8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21844</xdr:rowOff>
    </xdr:from>
    <xdr:to>
      <xdr:col>19</xdr:col>
      <xdr:colOff>177800</xdr:colOff>
      <xdr:row>56</xdr:row>
      <xdr:rowOff>136513</xdr:rowOff>
    </xdr:to>
    <xdr:cxnSp macro="">
      <xdr:nvCxnSpPr>
        <xdr:cNvPr id="120" name="直線コネクタ 119"/>
        <xdr:cNvCxnSpPr/>
      </xdr:nvCxnSpPr>
      <xdr:spPr>
        <a:xfrm flipV="1">
          <a:off x="2908300" y="9623044"/>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136513</xdr:rowOff>
    </xdr:from>
    <xdr:to>
      <xdr:col>15</xdr:col>
      <xdr:colOff>50800</xdr:colOff>
      <xdr:row>58</xdr:row>
      <xdr:rowOff>34531</xdr:rowOff>
    </xdr:to>
    <xdr:cxnSp macro="">
      <xdr:nvCxnSpPr>
        <xdr:cNvPr id="123" name="直線コネクタ 122"/>
        <xdr:cNvCxnSpPr/>
      </xdr:nvCxnSpPr>
      <xdr:spPr>
        <a:xfrm flipV="1">
          <a:off x="2019300" y="9737713"/>
          <a:ext cx="889000" cy="2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33592</xdr:rowOff>
    </xdr:from>
    <xdr:to>
      <xdr:col>10</xdr:col>
      <xdr:colOff>114300</xdr:colOff>
      <xdr:row>58</xdr:row>
      <xdr:rowOff>34531</xdr:rowOff>
    </xdr:to>
    <xdr:cxnSp macro="">
      <xdr:nvCxnSpPr>
        <xdr:cNvPr id="126" name="直線コネクタ 125"/>
        <xdr:cNvCxnSpPr/>
      </xdr:nvCxnSpPr>
      <xdr:spPr>
        <a:xfrm>
          <a:off x="1130300" y="9806242"/>
          <a:ext cx="889000" cy="1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14910</xdr:rowOff>
    </xdr:from>
    <xdr:to>
      <xdr:col>24</xdr:col>
      <xdr:colOff>114300</xdr:colOff>
      <xdr:row>51</xdr:row>
      <xdr:rowOff>116510</xdr:rowOff>
    </xdr:to>
    <xdr:sp macro="" textlink="">
      <xdr:nvSpPr>
        <xdr:cNvPr id="136" name="楕円 135"/>
        <xdr:cNvSpPr/>
      </xdr:nvSpPr>
      <xdr:spPr>
        <a:xfrm>
          <a:off x="4584700" y="87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139387</xdr:rowOff>
    </xdr:from>
    <xdr:ext cx="599010" cy="259045"/>
    <xdr:sp macro="" textlink="">
      <xdr:nvSpPr>
        <xdr:cNvPr id="137" name="総務費該当値テキスト"/>
        <xdr:cNvSpPr txBox="1"/>
      </xdr:nvSpPr>
      <xdr:spPr>
        <a:xfrm>
          <a:off x="4686300" y="87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142494</xdr:rowOff>
    </xdr:from>
    <xdr:to>
      <xdr:col>20</xdr:col>
      <xdr:colOff>38100</xdr:colOff>
      <xdr:row>56</xdr:row>
      <xdr:rowOff>72644</xdr:rowOff>
    </xdr:to>
    <xdr:sp macro="" textlink="">
      <xdr:nvSpPr>
        <xdr:cNvPr id="138" name="楕円 137"/>
        <xdr:cNvSpPr/>
      </xdr:nvSpPr>
      <xdr:spPr>
        <a:xfrm>
          <a:off x="37465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89171</xdr:rowOff>
    </xdr:from>
    <xdr:ext cx="534377" cy="259045"/>
    <xdr:sp macro="" textlink="">
      <xdr:nvSpPr>
        <xdr:cNvPr id="139" name="テキスト ボックス 138"/>
        <xdr:cNvSpPr txBox="1"/>
      </xdr:nvSpPr>
      <xdr:spPr>
        <a:xfrm>
          <a:off x="3530111" y="93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85713</xdr:rowOff>
    </xdr:from>
    <xdr:to>
      <xdr:col>15</xdr:col>
      <xdr:colOff>101600</xdr:colOff>
      <xdr:row>57</xdr:row>
      <xdr:rowOff>15863</xdr:rowOff>
    </xdr:to>
    <xdr:sp macro="" textlink="">
      <xdr:nvSpPr>
        <xdr:cNvPr id="140" name="楕円 139"/>
        <xdr:cNvSpPr/>
      </xdr:nvSpPr>
      <xdr:spPr>
        <a:xfrm>
          <a:off x="2857500" y="96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6990</xdr:rowOff>
    </xdr:from>
    <xdr:ext cx="534377" cy="259045"/>
    <xdr:sp macro="" textlink="">
      <xdr:nvSpPr>
        <xdr:cNvPr id="141" name="テキスト ボックス 140"/>
        <xdr:cNvSpPr txBox="1"/>
      </xdr:nvSpPr>
      <xdr:spPr>
        <a:xfrm>
          <a:off x="2641111" y="97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155181</xdr:rowOff>
    </xdr:from>
    <xdr:to>
      <xdr:col>10</xdr:col>
      <xdr:colOff>165100</xdr:colOff>
      <xdr:row>58</xdr:row>
      <xdr:rowOff>85331</xdr:rowOff>
    </xdr:to>
    <xdr:sp macro="" textlink="">
      <xdr:nvSpPr>
        <xdr:cNvPr id="142" name="楕円 141"/>
        <xdr:cNvSpPr/>
      </xdr:nvSpPr>
      <xdr:spPr>
        <a:xfrm>
          <a:off x="1968500" y="99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76458</xdr:rowOff>
    </xdr:from>
    <xdr:ext cx="534377" cy="259045"/>
    <xdr:sp macro="" textlink="">
      <xdr:nvSpPr>
        <xdr:cNvPr id="143" name="テキスト ボックス 142"/>
        <xdr:cNvSpPr txBox="1"/>
      </xdr:nvSpPr>
      <xdr:spPr>
        <a:xfrm>
          <a:off x="1752111" y="100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154242</xdr:rowOff>
    </xdr:from>
    <xdr:to>
      <xdr:col>6</xdr:col>
      <xdr:colOff>38100</xdr:colOff>
      <xdr:row>57</xdr:row>
      <xdr:rowOff>84392</xdr:rowOff>
    </xdr:to>
    <xdr:sp macro="" textlink="">
      <xdr:nvSpPr>
        <xdr:cNvPr id="144" name="楕円 143"/>
        <xdr:cNvSpPr/>
      </xdr:nvSpPr>
      <xdr:spPr>
        <a:xfrm>
          <a:off x="1079500" y="97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75519</xdr:rowOff>
    </xdr:from>
    <xdr:ext cx="534377" cy="259045"/>
    <xdr:sp macro="" textlink="">
      <xdr:nvSpPr>
        <xdr:cNvPr id="145" name="テキスト ボックス 144"/>
        <xdr:cNvSpPr txBox="1"/>
      </xdr:nvSpPr>
      <xdr:spPr>
        <a:xfrm>
          <a:off x="86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45441</xdr:rowOff>
    </xdr:from>
    <xdr:to>
      <xdr:col>24</xdr:col>
      <xdr:colOff>63500</xdr:colOff>
      <xdr:row>73</xdr:row>
      <xdr:rowOff>65951</xdr:rowOff>
    </xdr:to>
    <xdr:cxnSp macro="">
      <xdr:nvCxnSpPr>
        <xdr:cNvPr id="175" name="直線コネクタ 174"/>
        <xdr:cNvCxnSpPr/>
      </xdr:nvCxnSpPr>
      <xdr:spPr>
        <a:xfrm flipV="1">
          <a:off x="3797300" y="12561291"/>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65951</xdr:rowOff>
    </xdr:from>
    <xdr:to>
      <xdr:col>19</xdr:col>
      <xdr:colOff>177800</xdr:colOff>
      <xdr:row>74</xdr:row>
      <xdr:rowOff>42926</xdr:rowOff>
    </xdr:to>
    <xdr:cxnSp macro="">
      <xdr:nvCxnSpPr>
        <xdr:cNvPr id="178" name="直線コネクタ 177"/>
        <xdr:cNvCxnSpPr/>
      </xdr:nvCxnSpPr>
      <xdr:spPr>
        <a:xfrm flipV="1">
          <a:off x="2908300" y="12581801"/>
          <a:ext cx="889000" cy="1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42926</xdr:rowOff>
    </xdr:from>
    <xdr:to>
      <xdr:col>15</xdr:col>
      <xdr:colOff>50800</xdr:colOff>
      <xdr:row>74</xdr:row>
      <xdr:rowOff>132080</xdr:rowOff>
    </xdr:to>
    <xdr:cxnSp macro="">
      <xdr:nvCxnSpPr>
        <xdr:cNvPr id="181" name="直線コネクタ 180"/>
        <xdr:cNvCxnSpPr/>
      </xdr:nvCxnSpPr>
      <xdr:spPr>
        <a:xfrm flipV="1">
          <a:off x="2019300" y="1273022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132080</xdr:rowOff>
    </xdr:from>
    <xdr:to>
      <xdr:col>10</xdr:col>
      <xdr:colOff>114300</xdr:colOff>
      <xdr:row>75</xdr:row>
      <xdr:rowOff>59322</xdr:rowOff>
    </xdr:to>
    <xdr:cxnSp macro="">
      <xdr:nvCxnSpPr>
        <xdr:cNvPr id="184" name="直線コネクタ 183"/>
        <xdr:cNvCxnSpPr/>
      </xdr:nvCxnSpPr>
      <xdr:spPr>
        <a:xfrm flipV="1">
          <a:off x="1130300" y="12819380"/>
          <a:ext cx="889000" cy="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166091</xdr:rowOff>
    </xdr:from>
    <xdr:to>
      <xdr:col>24</xdr:col>
      <xdr:colOff>114300</xdr:colOff>
      <xdr:row>73</xdr:row>
      <xdr:rowOff>96241</xdr:rowOff>
    </xdr:to>
    <xdr:sp macro="" textlink="">
      <xdr:nvSpPr>
        <xdr:cNvPr id="194" name="楕円 193"/>
        <xdr:cNvSpPr/>
      </xdr:nvSpPr>
      <xdr:spPr>
        <a:xfrm>
          <a:off x="4584700" y="125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17518</xdr:rowOff>
    </xdr:from>
    <xdr:ext cx="599010" cy="259045"/>
    <xdr:sp macro="" textlink="">
      <xdr:nvSpPr>
        <xdr:cNvPr id="195" name="民生費該当値テキスト"/>
        <xdr:cNvSpPr txBox="1"/>
      </xdr:nvSpPr>
      <xdr:spPr>
        <a:xfrm>
          <a:off x="4686300" y="12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15151</xdr:rowOff>
    </xdr:from>
    <xdr:to>
      <xdr:col>20</xdr:col>
      <xdr:colOff>38100</xdr:colOff>
      <xdr:row>73</xdr:row>
      <xdr:rowOff>116751</xdr:rowOff>
    </xdr:to>
    <xdr:sp macro="" textlink="">
      <xdr:nvSpPr>
        <xdr:cNvPr id="196" name="楕円 195"/>
        <xdr:cNvSpPr/>
      </xdr:nvSpPr>
      <xdr:spPr>
        <a:xfrm>
          <a:off x="37465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133278</xdr:rowOff>
    </xdr:from>
    <xdr:ext cx="599010" cy="259045"/>
    <xdr:sp macro="" textlink="">
      <xdr:nvSpPr>
        <xdr:cNvPr id="197" name="テキスト ボックス 196"/>
        <xdr:cNvSpPr txBox="1"/>
      </xdr:nvSpPr>
      <xdr:spPr>
        <a:xfrm>
          <a:off x="3497795" y="123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163576</xdr:rowOff>
    </xdr:from>
    <xdr:to>
      <xdr:col>15</xdr:col>
      <xdr:colOff>101600</xdr:colOff>
      <xdr:row>74</xdr:row>
      <xdr:rowOff>93726</xdr:rowOff>
    </xdr:to>
    <xdr:sp macro="" textlink="">
      <xdr:nvSpPr>
        <xdr:cNvPr id="198" name="楕円 197"/>
        <xdr:cNvSpPr/>
      </xdr:nvSpPr>
      <xdr:spPr>
        <a:xfrm>
          <a:off x="28575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110253</xdr:rowOff>
    </xdr:from>
    <xdr:ext cx="599010" cy="259045"/>
    <xdr:sp macro="" textlink="">
      <xdr:nvSpPr>
        <xdr:cNvPr id="199" name="テキスト ボックス 198"/>
        <xdr:cNvSpPr txBox="1"/>
      </xdr:nvSpPr>
      <xdr:spPr>
        <a:xfrm>
          <a:off x="2608795" y="1245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81280</xdr:rowOff>
    </xdr:from>
    <xdr:to>
      <xdr:col>10</xdr:col>
      <xdr:colOff>165100</xdr:colOff>
      <xdr:row>75</xdr:row>
      <xdr:rowOff>11430</xdr:rowOff>
    </xdr:to>
    <xdr:sp macro="" textlink="">
      <xdr:nvSpPr>
        <xdr:cNvPr id="200" name="楕円 199"/>
        <xdr:cNvSpPr/>
      </xdr:nvSpPr>
      <xdr:spPr>
        <a:xfrm>
          <a:off x="19685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27957</xdr:rowOff>
    </xdr:from>
    <xdr:ext cx="599010" cy="259045"/>
    <xdr:sp macro="" textlink="">
      <xdr:nvSpPr>
        <xdr:cNvPr id="201" name="テキスト ボックス 200"/>
        <xdr:cNvSpPr txBox="1"/>
      </xdr:nvSpPr>
      <xdr:spPr>
        <a:xfrm>
          <a:off x="1719795" y="1254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8522</xdr:rowOff>
    </xdr:from>
    <xdr:to>
      <xdr:col>6</xdr:col>
      <xdr:colOff>38100</xdr:colOff>
      <xdr:row>75</xdr:row>
      <xdr:rowOff>110122</xdr:rowOff>
    </xdr:to>
    <xdr:sp macro="" textlink="">
      <xdr:nvSpPr>
        <xdr:cNvPr id="202" name="楕円 201"/>
        <xdr:cNvSpPr/>
      </xdr:nvSpPr>
      <xdr:spPr>
        <a:xfrm>
          <a:off x="1079500" y="128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126649</xdr:rowOff>
    </xdr:from>
    <xdr:ext cx="599010" cy="259045"/>
    <xdr:sp macro="" textlink="">
      <xdr:nvSpPr>
        <xdr:cNvPr id="203" name="テキスト ボックス 202"/>
        <xdr:cNvSpPr txBox="1"/>
      </xdr:nvSpPr>
      <xdr:spPr>
        <a:xfrm>
          <a:off x="830795" y="1264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123360</xdr:rowOff>
    </xdr:from>
    <xdr:to>
      <xdr:col>24</xdr:col>
      <xdr:colOff>62865</xdr:colOff>
      <xdr:row>98</xdr:row>
      <xdr:rowOff>60658</xdr:rowOff>
    </xdr:to>
    <xdr:cxnSp macro="">
      <xdr:nvCxnSpPr>
        <xdr:cNvPr id="229" name="直線コネクタ 228"/>
        <xdr:cNvCxnSpPr/>
      </xdr:nvCxnSpPr>
      <xdr:spPr>
        <a:xfrm flipV="1">
          <a:off x="4633595" y="15725310"/>
          <a:ext cx="1270" cy="113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64485</xdr:rowOff>
    </xdr:from>
    <xdr:ext cx="534377" cy="259045"/>
    <xdr:sp macro="" textlink="">
      <xdr:nvSpPr>
        <xdr:cNvPr id="230" name="衛生費最小値テキスト"/>
        <xdr:cNvSpPr txBox="1"/>
      </xdr:nvSpPr>
      <xdr:spPr>
        <a:xfrm>
          <a:off x="4686300"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60658</xdr:rowOff>
    </xdr:from>
    <xdr:to>
      <xdr:col>24</xdr:col>
      <xdr:colOff>152400</xdr:colOff>
      <xdr:row>98</xdr:row>
      <xdr:rowOff>60658</xdr:rowOff>
    </xdr:to>
    <xdr:cxnSp macro="">
      <xdr:nvCxnSpPr>
        <xdr:cNvPr id="231" name="直線コネクタ 230"/>
        <xdr:cNvCxnSpPr/>
      </xdr:nvCxnSpPr>
      <xdr:spPr>
        <a:xfrm>
          <a:off x="4546600" y="1686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70037</xdr:rowOff>
    </xdr:from>
    <xdr:ext cx="599010" cy="259045"/>
    <xdr:sp macro="" textlink="">
      <xdr:nvSpPr>
        <xdr:cNvPr id="232" name="衛生費最大値テキスト"/>
        <xdr:cNvSpPr txBox="1"/>
      </xdr:nvSpPr>
      <xdr:spPr>
        <a:xfrm>
          <a:off x="4686300" y="1550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123360</xdr:rowOff>
    </xdr:from>
    <xdr:to>
      <xdr:col>24</xdr:col>
      <xdr:colOff>152400</xdr:colOff>
      <xdr:row>91</xdr:row>
      <xdr:rowOff>123360</xdr:rowOff>
    </xdr:to>
    <xdr:cxnSp macro="">
      <xdr:nvCxnSpPr>
        <xdr:cNvPr id="233" name="直線コネクタ 232"/>
        <xdr:cNvCxnSpPr/>
      </xdr:nvCxnSpPr>
      <xdr:spPr>
        <a:xfrm>
          <a:off x="4546600" y="1572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121749</xdr:rowOff>
    </xdr:from>
    <xdr:to>
      <xdr:col>24</xdr:col>
      <xdr:colOff>63500</xdr:colOff>
      <xdr:row>96</xdr:row>
      <xdr:rowOff>127530</xdr:rowOff>
    </xdr:to>
    <xdr:cxnSp macro="">
      <xdr:nvCxnSpPr>
        <xdr:cNvPr id="234" name="直線コネクタ 233"/>
        <xdr:cNvCxnSpPr/>
      </xdr:nvCxnSpPr>
      <xdr:spPr>
        <a:xfrm>
          <a:off x="3797300" y="16580949"/>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115050</xdr:rowOff>
    </xdr:from>
    <xdr:ext cx="534377" cy="259045"/>
    <xdr:sp macro="" textlink="">
      <xdr:nvSpPr>
        <xdr:cNvPr id="235" name="衛生費平均値テキスト"/>
        <xdr:cNvSpPr txBox="1"/>
      </xdr:nvSpPr>
      <xdr:spPr>
        <a:xfrm>
          <a:off x="4686300" y="16574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136623</xdr:rowOff>
    </xdr:from>
    <xdr:to>
      <xdr:col>24</xdr:col>
      <xdr:colOff>114300</xdr:colOff>
      <xdr:row>97</xdr:row>
      <xdr:rowOff>66773</xdr:rowOff>
    </xdr:to>
    <xdr:sp macro="" textlink="">
      <xdr:nvSpPr>
        <xdr:cNvPr id="236" name="フローチャート: 判断 235"/>
        <xdr:cNvSpPr/>
      </xdr:nvSpPr>
      <xdr:spPr>
        <a:xfrm>
          <a:off x="45847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93937</xdr:rowOff>
    </xdr:from>
    <xdr:to>
      <xdr:col>19</xdr:col>
      <xdr:colOff>177800</xdr:colOff>
      <xdr:row>96</xdr:row>
      <xdr:rowOff>121749</xdr:rowOff>
    </xdr:to>
    <xdr:cxnSp macro="">
      <xdr:nvCxnSpPr>
        <xdr:cNvPr id="237" name="直線コネクタ 236"/>
        <xdr:cNvCxnSpPr/>
      </xdr:nvCxnSpPr>
      <xdr:spPr>
        <a:xfrm>
          <a:off x="2908300" y="16553137"/>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136209</xdr:rowOff>
    </xdr:from>
    <xdr:to>
      <xdr:col>20</xdr:col>
      <xdr:colOff>38100</xdr:colOff>
      <xdr:row>97</xdr:row>
      <xdr:rowOff>66359</xdr:rowOff>
    </xdr:to>
    <xdr:sp macro="" textlink="">
      <xdr:nvSpPr>
        <xdr:cNvPr id="238" name="フローチャート: 判断 237"/>
        <xdr:cNvSpPr/>
      </xdr:nvSpPr>
      <xdr:spPr>
        <a:xfrm>
          <a:off x="3746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57486</xdr:rowOff>
    </xdr:from>
    <xdr:ext cx="534377" cy="259045"/>
    <xdr:sp macro="" textlink="">
      <xdr:nvSpPr>
        <xdr:cNvPr id="239" name="テキスト ボックス 238"/>
        <xdr:cNvSpPr txBox="1"/>
      </xdr:nvSpPr>
      <xdr:spPr>
        <a:xfrm>
          <a:off x="3530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93937</xdr:rowOff>
    </xdr:from>
    <xdr:to>
      <xdr:col>15</xdr:col>
      <xdr:colOff>50800</xdr:colOff>
      <xdr:row>96</xdr:row>
      <xdr:rowOff>108556</xdr:rowOff>
    </xdr:to>
    <xdr:cxnSp macro="">
      <xdr:nvCxnSpPr>
        <xdr:cNvPr id="240" name="直線コネクタ 239"/>
        <xdr:cNvCxnSpPr/>
      </xdr:nvCxnSpPr>
      <xdr:spPr>
        <a:xfrm flipV="1">
          <a:off x="2019300" y="16553137"/>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103400</xdr:rowOff>
    </xdr:from>
    <xdr:to>
      <xdr:col>15</xdr:col>
      <xdr:colOff>101600</xdr:colOff>
      <xdr:row>97</xdr:row>
      <xdr:rowOff>33550</xdr:rowOff>
    </xdr:to>
    <xdr:sp macro="" textlink="">
      <xdr:nvSpPr>
        <xdr:cNvPr id="241" name="フローチャート: 判断 240"/>
        <xdr:cNvSpPr/>
      </xdr:nvSpPr>
      <xdr:spPr>
        <a:xfrm>
          <a:off x="28575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24677</xdr:rowOff>
    </xdr:from>
    <xdr:ext cx="534377" cy="259045"/>
    <xdr:sp macro="" textlink="">
      <xdr:nvSpPr>
        <xdr:cNvPr id="242" name="テキスト ボックス 241"/>
        <xdr:cNvSpPr txBox="1"/>
      </xdr:nvSpPr>
      <xdr:spPr>
        <a:xfrm>
          <a:off x="2641111" y="166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153220</xdr:rowOff>
    </xdr:from>
    <xdr:to>
      <xdr:col>10</xdr:col>
      <xdr:colOff>114300</xdr:colOff>
      <xdr:row>96</xdr:row>
      <xdr:rowOff>108556</xdr:rowOff>
    </xdr:to>
    <xdr:cxnSp macro="">
      <xdr:nvCxnSpPr>
        <xdr:cNvPr id="243" name="直線コネクタ 242"/>
        <xdr:cNvCxnSpPr/>
      </xdr:nvCxnSpPr>
      <xdr:spPr>
        <a:xfrm>
          <a:off x="1130300" y="15583720"/>
          <a:ext cx="889000" cy="9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162347</xdr:rowOff>
    </xdr:from>
    <xdr:to>
      <xdr:col>10</xdr:col>
      <xdr:colOff>165100</xdr:colOff>
      <xdr:row>97</xdr:row>
      <xdr:rowOff>92497</xdr:rowOff>
    </xdr:to>
    <xdr:sp macro="" textlink="">
      <xdr:nvSpPr>
        <xdr:cNvPr id="244" name="フローチャート: 判断 243"/>
        <xdr:cNvSpPr/>
      </xdr:nvSpPr>
      <xdr:spPr>
        <a:xfrm>
          <a:off x="1968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83624</xdr:rowOff>
    </xdr:from>
    <xdr:ext cx="534377" cy="259045"/>
    <xdr:sp macro="" textlink="">
      <xdr:nvSpPr>
        <xdr:cNvPr id="245" name="テキスト ボックス 244"/>
        <xdr:cNvSpPr txBox="1"/>
      </xdr:nvSpPr>
      <xdr:spPr>
        <a:xfrm>
          <a:off x="1752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151940</xdr:rowOff>
    </xdr:from>
    <xdr:to>
      <xdr:col>6</xdr:col>
      <xdr:colOff>38100</xdr:colOff>
      <xdr:row>97</xdr:row>
      <xdr:rowOff>82090</xdr:rowOff>
    </xdr:to>
    <xdr:sp macro="" textlink="">
      <xdr:nvSpPr>
        <xdr:cNvPr id="246" name="フローチャート: 判断 245"/>
        <xdr:cNvSpPr/>
      </xdr:nvSpPr>
      <xdr:spPr>
        <a:xfrm>
          <a:off x="1079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73217</xdr:rowOff>
    </xdr:from>
    <xdr:ext cx="534377" cy="259045"/>
    <xdr:sp macro="" textlink="">
      <xdr:nvSpPr>
        <xdr:cNvPr id="247" name="テキスト ボックス 246"/>
        <xdr:cNvSpPr txBox="1"/>
      </xdr:nvSpPr>
      <xdr:spPr>
        <a:xfrm>
          <a:off x="863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76730</xdr:rowOff>
    </xdr:from>
    <xdr:to>
      <xdr:col>24</xdr:col>
      <xdr:colOff>114300</xdr:colOff>
      <xdr:row>97</xdr:row>
      <xdr:rowOff>6880</xdr:rowOff>
    </xdr:to>
    <xdr:sp macro="" textlink="">
      <xdr:nvSpPr>
        <xdr:cNvPr id="253" name="楕円 252"/>
        <xdr:cNvSpPr/>
      </xdr:nvSpPr>
      <xdr:spPr>
        <a:xfrm>
          <a:off x="4584700" y="16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99607</xdr:rowOff>
    </xdr:from>
    <xdr:ext cx="534377" cy="259045"/>
    <xdr:sp macro="" textlink="">
      <xdr:nvSpPr>
        <xdr:cNvPr id="254" name="衛生費該当値テキスト"/>
        <xdr:cNvSpPr txBox="1"/>
      </xdr:nvSpPr>
      <xdr:spPr>
        <a:xfrm>
          <a:off x="4686300" y="163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70949</xdr:rowOff>
    </xdr:from>
    <xdr:to>
      <xdr:col>20</xdr:col>
      <xdr:colOff>38100</xdr:colOff>
      <xdr:row>97</xdr:row>
      <xdr:rowOff>1099</xdr:rowOff>
    </xdr:to>
    <xdr:sp macro="" textlink="">
      <xdr:nvSpPr>
        <xdr:cNvPr id="255" name="楕円 254"/>
        <xdr:cNvSpPr/>
      </xdr:nvSpPr>
      <xdr:spPr>
        <a:xfrm>
          <a:off x="3746500" y="16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17626</xdr:rowOff>
    </xdr:from>
    <xdr:ext cx="534377" cy="259045"/>
    <xdr:sp macro="" textlink="">
      <xdr:nvSpPr>
        <xdr:cNvPr id="256" name="テキスト ボックス 255"/>
        <xdr:cNvSpPr txBox="1"/>
      </xdr:nvSpPr>
      <xdr:spPr>
        <a:xfrm>
          <a:off x="3530111" y="163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43137</xdr:rowOff>
    </xdr:from>
    <xdr:to>
      <xdr:col>15</xdr:col>
      <xdr:colOff>101600</xdr:colOff>
      <xdr:row>96</xdr:row>
      <xdr:rowOff>144737</xdr:rowOff>
    </xdr:to>
    <xdr:sp macro="" textlink="">
      <xdr:nvSpPr>
        <xdr:cNvPr id="257" name="楕円 256"/>
        <xdr:cNvSpPr/>
      </xdr:nvSpPr>
      <xdr:spPr>
        <a:xfrm>
          <a:off x="2857500" y="16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161264</xdr:rowOff>
    </xdr:from>
    <xdr:ext cx="534377" cy="259045"/>
    <xdr:sp macro="" textlink="">
      <xdr:nvSpPr>
        <xdr:cNvPr id="258" name="テキスト ボックス 257"/>
        <xdr:cNvSpPr txBox="1"/>
      </xdr:nvSpPr>
      <xdr:spPr>
        <a:xfrm>
          <a:off x="2641111" y="162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57756</xdr:rowOff>
    </xdr:from>
    <xdr:to>
      <xdr:col>10</xdr:col>
      <xdr:colOff>165100</xdr:colOff>
      <xdr:row>96</xdr:row>
      <xdr:rowOff>159356</xdr:rowOff>
    </xdr:to>
    <xdr:sp macro="" textlink="">
      <xdr:nvSpPr>
        <xdr:cNvPr id="259" name="楕円 258"/>
        <xdr:cNvSpPr/>
      </xdr:nvSpPr>
      <xdr:spPr>
        <a:xfrm>
          <a:off x="1968500" y="165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xdr:rowOff>
    </xdr:from>
    <xdr:ext cx="534377" cy="259045"/>
    <xdr:sp macro="" textlink="">
      <xdr:nvSpPr>
        <xdr:cNvPr id="260" name="テキスト ボックス 259"/>
        <xdr:cNvSpPr txBox="1"/>
      </xdr:nvSpPr>
      <xdr:spPr>
        <a:xfrm>
          <a:off x="1752111" y="162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102420</xdr:rowOff>
    </xdr:from>
    <xdr:to>
      <xdr:col>6</xdr:col>
      <xdr:colOff>38100</xdr:colOff>
      <xdr:row>91</xdr:row>
      <xdr:rowOff>32570</xdr:rowOff>
    </xdr:to>
    <xdr:sp macro="" textlink="">
      <xdr:nvSpPr>
        <xdr:cNvPr id="261" name="楕円 260"/>
        <xdr:cNvSpPr/>
      </xdr:nvSpPr>
      <xdr:spPr>
        <a:xfrm>
          <a:off x="1079500" y="155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49097</xdr:rowOff>
    </xdr:from>
    <xdr:ext cx="599010" cy="259045"/>
    <xdr:sp macro="" textlink="">
      <xdr:nvSpPr>
        <xdr:cNvPr id="262" name="テキスト ボックス 261"/>
        <xdr:cNvSpPr txBox="1"/>
      </xdr:nvSpPr>
      <xdr:spPr>
        <a:xfrm>
          <a:off x="830795" y="153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2866</xdr:rowOff>
    </xdr:from>
    <xdr:to>
      <xdr:col>55</xdr:col>
      <xdr:colOff>0</xdr:colOff>
      <xdr:row>38</xdr:row>
      <xdr:rowOff>18215</xdr:rowOff>
    </xdr:to>
    <xdr:cxnSp macro="">
      <xdr:nvCxnSpPr>
        <xdr:cNvPr id="293" name="直線コネクタ 292"/>
        <xdr:cNvCxnSpPr/>
      </xdr:nvCxnSpPr>
      <xdr:spPr>
        <a:xfrm flipV="1">
          <a:off x="9639300" y="6517966"/>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4"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5152</xdr:rowOff>
    </xdr:from>
    <xdr:to>
      <xdr:col>50</xdr:col>
      <xdr:colOff>114300</xdr:colOff>
      <xdr:row>38</xdr:row>
      <xdr:rowOff>18215</xdr:rowOff>
    </xdr:to>
    <xdr:cxnSp macro="">
      <xdr:nvCxnSpPr>
        <xdr:cNvPr id="296" name="直線コネクタ 295"/>
        <xdr:cNvCxnSpPr/>
      </xdr:nvCxnSpPr>
      <xdr:spPr>
        <a:xfrm>
          <a:off x="8750300" y="652025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8" name="テキスト ボックス 297"/>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161907</xdr:rowOff>
    </xdr:from>
    <xdr:to>
      <xdr:col>45</xdr:col>
      <xdr:colOff>177800</xdr:colOff>
      <xdr:row>38</xdr:row>
      <xdr:rowOff>5152</xdr:rowOff>
    </xdr:to>
    <xdr:cxnSp macro="">
      <xdr:nvCxnSpPr>
        <xdr:cNvPr id="299" name="直線コネクタ 298"/>
        <xdr:cNvCxnSpPr/>
      </xdr:nvCxnSpPr>
      <xdr:spPr>
        <a:xfrm>
          <a:off x="7861300" y="6162657"/>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156682</xdr:rowOff>
    </xdr:from>
    <xdr:to>
      <xdr:col>41</xdr:col>
      <xdr:colOff>50800</xdr:colOff>
      <xdr:row>35</xdr:row>
      <xdr:rowOff>161907</xdr:rowOff>
    </xdr:to>
    <xdr:cxnSp macro="">
      <xdr:nvCxnSpPr>
        <xdr:cNvPr id="302" name="直線コネクタ 301"/>
        <xdr:cNvCxnSpPr/>
      </xdr:nvCxnSpPr>
      <xdr:spPr>
        <a:xfrm>
          <a:off x="6972300" y="615743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4" name="テキスト ボックス 303"/>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6" name="テキスト ボックス 305"/>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123516</xdr:rowOff>
    </xdr:from>
    <xdr:to>
      <xdr:col>55</xdr:col>
      <xdr:colOff>50800</xdr:colOff>
      <xdr:row>38</xdr:row>
      <xdr:rowOff>53666</xdr:rowOff>
    </xdr:to>
    <xdr:sp macro="" textlink="">
      <xdr:nvSpPr>
        <xdr:cNvPr id="312" name="楕円 311"/>
        <xdr:cNvSpPr/>
      </xdr:nvSpPr>
      <xdr:spPr>
        <a:xfrm>
          <a:off x="104267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146393</xdr:rowOff>
    </xdr:from>
    <xdr:ext cx="378565" cy="259045"/>
    <xdr:sp macro="" textlink="">
      <xdr:nvSpPr>
        <xdr:cNvPr id="313" name="労働費該当値テキスト"/>
        <xdr:cNvSpPr txBox="1"/>
      </xdr:nvSpPr>
      <xdr:spPr>
        <a:xfrm>
          <a:off x="10528300" y="631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138866</xdr:rowOff>
    </xdr:from>
    <xdr:to>
      <xdr:col>50</xdr:col>
      <xdr:colOff>165100</xdr:colOff>
      <xdr:row>38</xdr:row>
      <xdr:rowOff>69016</xdr:rowOff>
    </xdr:to>
    <xdr:sp macro="" textlink="">
      <xdr:nvSpPr>
        <xdr:cNvPr id="314" name="楕円 313"/>
        <xdr:cNvSpPr/>
      </xdr:nvSpPr>
      <xdr:spPr>
        <a:xfrm>
          <a:off x="9588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85543</xdr:rowOff>
    </xdr:from>
    <xdr:ext cx="378565" cy="259045"/>
    <xdr:sp macro="" textlink="">
      <xdr:nvSpPr>
        <xdr:cNvPr id="315" name="テキスト ボックス 314"/>
        <xdr:cNvSpPr txBox="1"/>
      </xdr:nvSpPr>
      <xdr:spPr>
        <a:xfrm>
          <a:off x="9450017" y="625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125802</xdr:rowOff>
    </xdr:from>
    <xdr:to>
      <xdr:col>46</xdr:col>
      <xdr:colOff>38100</xdr:colOff>
      <xdr:row>38</xdr:row>
      <xdr:rowOff>55952</xdr:rowOff>
    </xdr:to>
    <xdr:sp macro="" textlink="">
      <xdr:nvSpPr>
        <xdr:cNvPr id="316" name="楕円 315"/>
        <xdr:cNvSpPr/>
      </xdr:nvSpPr>
      <xdr:spPr>
        <a:xfrm>
          <a:off x="8699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47079</xdr:rowOff>
    </xdr:from>
    <xdr:ext cx="378565" cy="259045"/>
    <xdr:sp macro="" textlink="">
      <xdr:nvSpPr>
        <xdr:cNvPr id="317" name="テキスト ボックス 316"/>
        <xdr:cNvSpPr txBox="1"/>
      </xdr:nvSpPr>
      <xdr:spPr>
        <a:xfrm>
          <a:off x="8561017" y="6562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111107</xdr:rowOff>
    </xdr:from>
    <xdr:to>
      <xdr:col>41</xdr:col>
      <xdr:colOff>101600</xdr:colOff>
      <xdr:row>36</xdr:row>
      <xdr:rowOff>41257</xdr:rowOff>
    </xdr:to>
    <xdr:sp macro="" textlink="">
      <xdr:nvSpPr>
        <xdr:cNvPr id="318" name="楕円 317"/>
        <xdr:cNvSpPr/>
      </xdr:nvSpPr>
      <xdr:spPr>
        <a:xfrm>
          <a:off x="7810500" y="61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57784</xdr:rowOff>
    </xdr:from>
    <xdr:ext cx="469744" cy="259045"/>
    <xdr:sp macro="" textlink="">
      <xdr:nvSpPr>
        <xdr:cNvPr id="319" name="テキスト ボックス 318"/>
        <xdr:cNvSpPr txBox="1"/>
      </xdr:nvSpPr>
      <xdr:spPr>
        <a:xfrm>
          <a:off x="7626428" y="58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105882</xdr:rowOff>
    </xdr:from>
    <xdr:to>
      <xdr:col>36</xdr:col>
      <xdr:colOff>165100</xdr:colOff>
      <xdr:row>36</xdr:row>
      <xdr:rowOff>36032</xdr:rowOff>
    </xdr:to>
    <xdr:sp macro="" textlink="">
      <xdr:nvSpPr>
        <xdr:cNvPr id="320" name="楕円 319"/>
        <xdr:cNvSpPr/>
      </xdr:nvSpPr>
      <xdr:spPr>
        <a:xfrm>
          <a:off x="69215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52559</xdr:rowOff>
    </xdr:from>
    <xdr:ext cx="469744" cy="259045"/>
    <xdr:sp macro="" textlink="">
      <xdr:nvSpPr>
        <xdr:cNvPr id="321" name="テキスト ボックス 320"/>
        <xdr:cNvSpPr txBox="1"/>
      </xdr:nvSpPr>
      <xdr:spPr>
        <a:xfrm>
          <a:off x="6737428" y="58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5664</xdr:rowOff>
    </xdr:from>
    <xdr:to>
      <xdr:col>55</xdr:col>
      <xdr:colOff>0</xdr:colOff>
      <xdr:row>57</xdr:row>
      <xdr:rowOff>27305</xdr:rowOff>
    </xdr:to>
    <xdr:cxnSp macro="">
      <xdr:nvCxnSpPr>
        <xdr:cNvPr id="350" name="直線コネクタ 349"/>
        <xdr:cNvCxnSpPr/>
      </xdr:nvCxnSpPr>
      <xdr:spPr>
        <a:xfrm>
          <a:off x="9639300" y="9778314"/>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5664</xdr:rowOff>
    </xdr:from>
    <xdr:to>
      <xdr:col>50</xdr:col>
      <xdr:colOff>114300</xdr:colOff>
      <xdr:row>57</xdr:row>
      <xdr:rowOff>21819</xdr:rowOff>
    </xdr:to>
    <xdr:cxnSp macro="">
      <xdr:nvCxnSpPr>
        <xdr:cNvPr id="353" name="直線コネクタ 352"/>
        <xdr:cNvCxnSpPr/>
      </xdr:nvCxnSpPr>
      <xdr:spPr>
        <a:xfrm flipV="1">
          <a:off x="8750300" y="9778314"/>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21819</xdr:rowOff>
    </xdr:from>
    <xdr:to>
      <xdr:col>45</xdr:col>
      <xdr:colOff>177800</xdr:colOff>
      <xdr:row>57</xdr:row>
      <xdr:rowOff>66719</xdr:rowOff>
    </xdr:to>
    <xdr:cxnSp macro="">
      <xdr:nvCxnSpPr>
        <xdr:cNvPr id="356" name="直線コネクタ 355"/>
        <xdr:cNvCxnSpPr/>
      </xdr:nvCxnSpPr>
      <xdr:spPr>
        <a:xfrm flipV="1">
          <a:off x="7861300" y="9794469"/>
          <a:ext cx="889000" cy="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66719</xdr:rowOff>
    </xdr:from>
    <xdr:to>
      <xdr:col>41</xdr:col>
      <xdr:colOff>50800</xdr:colOff>
      <xdr:row>57</xdr:row>
      <xdr:rowOff>84951</xdr:rowOff>
    </xdr:to>
    <xdr:cxnSp macro="">
      <xdr:nvCxnSpPr>
        <xdr:cNvPr id="359" name="直線コネクタ 358"/>
        <xdr:cNvCxnSpPr/>
      </xdr:nvCxnSpPr>
      <xdr:spPr>
        <a:xfrm flipV="1">
          <a:off x="6972300" y="9839369"/>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61" name="テキスト ボックス 360"/>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147955</xdr:rowOff>
    </xdr:from>
    <xdr:to>
      <xdr:col>55</xdr:col>
      <xdr:colOff>50800</xdr:colOff>
      <xdr:row>57</xdr:row>
      <xdr:rowOff>78105</xdr:rowOff>
    </xdr:to>
    <xdr:sp macro="" textlink="">
      <xdr:nvSpPr>
        <xdr:cNvPr id="369" name="楕円 368"/>
        <xdr:cNvSpPr/>
      </xdr:nvSpPr>
      <xdr:spPr>
        <a:xfrm>
          <a:off x="10426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126382</xdr:rowOff>
    </xdr:from>
    <xdr:ext cx="534377" cy="259045"/>
    <xdr:sp macro="" textlink="">
      <xdr:nvSpPr>
        <xdr:cNvPr id="370" name="農林水産業費該当値テキスト"/>
        <xdr:cNvSpPr txBox="1"/>
      </xdr:nvSpPr>
      <xdr:spPr>
        <a:xfrm>
          <a:off x="10528300" y="97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126314</xdr:rowOff>
    </xdr:from>
    <xdr:to>
      <xdr:col>50</xdr:col>
      <xdr:colOff>165100</xdr:colOff>
      <xdr:row>57</xdr:row>
      <xdr:rowOff>56464</xdr:rowOff>
    </xdr:to>
    <xdr:sp macro="" textlink="">
      <xdr:nvSpPr>
        <xdr:cNvPr id="371" name="楕円 370"/>
        <xdr:cNvSpPr/>
      </xdr:nvSpPr>
      <xdr:spPr>
        <a:xfrm>
          <a:off x="9588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47591</xdr:rowOff>
    </xdr:from>
    <xdr:ext cx="534377" cy="259045"/>
    <xdr:sp macro="" textlink="">
      <xdr:nvSpPr>
        <xdr:cNvPr id="372" name="テキスト ボックス 371"/>
        <xdr:cNvSpPr txBox="1"/>
      </xdr:nvSpPr>
      <xdr:spPr>
        <a:xfrm>
          <a:off x="9372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142469</xdr:rowOff>
    </xdr:from>
    <xdr:to>
      <xdr:col>46</xdr:col>
      <xdr:colOff>38100</xdr:colOff>
      <xdr:row>57</xdr:row>
      <xdr:rowOff>72619</xdr:rowOff>
    </xdr:to>
    <xdr:sp macro="" textlink="">
      <xdr:nvSpPr>
        <xdr:cNvPr id="373" name="楕円 372"/>
        <xdr:cNvSpPr/>
      </xdr:nvSpPr>
      <xdr:spPr>
        <a:xfrm>
          <a:off x="8699500" y="97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63746</xdr:rowOff>
    </xdr:from>
    <xdr:ext cx="534377" cy="259045"/>
    <xdr:sp macro="" textlink="">
      <xdr:nvSpPr>
        <xdr:cNvPr id="374" name="テキスト ボックス 373"/>
        <xdr:cNvSpPr txBox="1"/>
      </xdr:nvSpPr>
      <xdr:spPr>
        <a:xfrm>
          <a:off x="8483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15919</xdr:rowOff>
    </xdr:from>
    <xdr:to>
      <xdr:col>41</xdr:col>
      <xdr:colOff>101600</xdr:colOff>
      <xdr:row>57</xdr:row>
      <xdr:rowOff>117519</xdr:rowOff>
    </xdr:to>
    <xdr:sp macro="" textlink="">
      <xdr:nvSpPr>
        <xdr:cNvPr id="375" name="楕円 374"/>
        <xdr:cNvSpPr/>
      </xdr:nvSpPr>
      <xdr:spPr>
        <a:xfrm>
          <a:off x="7810500" y="97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134046</xdr:rowOff>
    </xdr:from>
    <xdr:ext cx="534377" cy="259045"/>
    <xdr:sp macro="" textlink="">
      <xdr:nvSpPr>
        <xdr:cNvPr id="376" name="テキスト ボックス 375"/>
        <xdr:cNvSpPr txBox="1"/>
      </xdr:nvSpPr>
      <xdr:spPr>
        <a:xfrm>
          <a:off x="7594111" y="95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34151</xdr:rowOff>
    </xdr:from>
    <xdr:to>
      <xdr:col>36</xdr:col>
      <xdr:colOff>165100</xdr:colOff>
      <xdr:row>57</xdr:row>
      <xdr:rowOff>135751</xdr:rowOff>
    </xdr:to>
    <xdr:sp macro="" textlink="">
      <xdr:nvSpPr>
        <xdr:cNvPr id="377" name="楕円 376"/>
        <xdr:cNvSpPr/>
      </xdr:nvSpPr>
      <xdr:spPr>
        <a:xfrm>
          <a:off x="6921500" y="98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152278</xdr:rowOff>
    </xdr:from>
    <xdr:ext cx="534377" cy="259045"/>
    <xdr:sp macro="" textlink="">
      <xdr:nvSpPr>
        <xdr:cNvPr id="378" name="テキスト ボックス 377"/>
        <xdr:cNvSpPr txBox="1"/>
      </xdr:nvSpPr>
      <xdr:spPr>
        <a:xfrm>
          <a:off x="6705111" y="95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142534</xdr:rowOff>
    </xdr:from>
    <xdr:to>
      <xdr:col>55</xdr:col>
      <xdr:colOff>0</xdr:colOff>
      <xdr:row>77</xdr:row>
      <xdr:rowOff>145712</xdr:rowOff>
    </xdr:to>
    <xdr:cxnSp macro="">
      <xdr:nvCxnSpPr>
        <xdr:cNvPr id="405" name="直線コネクタ 404"/>
        <xdr:cNvCxnSpPr/>
      </xdr:nvCxnSpPr>
      <xdr:spPr>
        <a:xfrm>
          <a:off x="9639300" y="13344184"/>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127995</xdr:rowOff>
    </xdr:from>
    <xdr:to>
      <xdr:col>50</xdr:col>
      <xdr:colOff>114300</xdr:colOff>
      <xdr:row>77</xdr:row>
      <xdr:rowOff>142534</xdr:rowOff>
    </xdr:to>
    <xdr:cxnSp macro="">
      <xdr:nvCxnSpPr>
        <xdr:cNvPr id="408" name="直線コネクタ 407"/>
        <xdr:cNvCxnSpPr/>
      </xdr:nvCxnSpPr>
      <xdr:spPr>
        <a:xfrm>
          <a:off x="8750300" y="13329645"/>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127995</xdr:rowOff>
    </xdr:from>
    <xdr:to>
      <xdr:col>45</xdr:col>
      <xdr:colOff>177800</xdr:colOff>
      <xdr:row>77</xdr:row>
      <xdr:rowOff>154719</xdr:rowOff>
    </xdr:to>
    <xdr:cxnSp macro="">
      <xdr:nvCxnSpPr>
        <xdr:cNvPr id="411" name="直線コネクタ 410"/>
        <xdr:cNvCxnSpPr/>
      </xdr:nvCxnSpPr>
      <xdr:spPr>
        <a:xfrm flipV="1">
          <a:off x="7861300" y="13329645"/>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154719</xdr:rowOff>
    </xdr:from>
    <xdr:to>
      <xdr:col>41</xdr:col>
      <xdr:colOff>50800</xdr:colOff>
      <xdr:row>78</xdr:row>
      <xdr:rowOff>15159</xdr:rowOff>
    </xdr:to>
    <xdr:cxnSp macro="">
      <xdr:nvCxnSpPr>
        <xdr:cNvPr id="414" name="直線コネクタ 413"/>
        <xdr:cNvCxnSpPr/>
      </xdr:nvCxnSpPr>
      <xdr:spPr>
        <a:xfrm flipV="1">
          <a:off x="6972300" y="13356369"/>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94912</xdr:rowOff>
    </xdr:from>
    <xdr:to>
      <xdr:col>55</xdr:col>
      <xdr:colOff>50800</xdr:colOff>
      <xdr:row>78</xdr:row>
      <xdr:rowOff>25062</xdr:rowOff>
    </xdr:to>
    <xdr:sp macro="" textlink="">
      <xdr:nvSpPr>
        <xdr:cNvPr id="424" name="楕円 423"/>
        <xdr:cNvSpPr/>
      </xdr:nvSpPr>
      <xdr:spPr>
        <a:xfrm>
          <a:off x="104267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73339</xdr:rowOff>
    </xdr:from>
    <xdr:ext cx="469744" cy="259045"/>
    <xdr:sp macro="" textlink="">
      <xdr:nvSpPr>
        <xdr:cNvPr id="425" name="商工費該当値テキスト"/>
        <xdr:cNvSpPr txBox="1"/>
      </xdr:nvSpPr>
      <xdr:spPr>
        <a:xfrm>
          <a:off x="10528300" y="1327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91734</xdr:rowOff>
    </xdr:from>
    <xdr:to>
      <xdr:col>50</xdr:col>
      <xdr:colOff>165100</xdr:colOff>
      <xdr:row>78</xdr:row>
      <xdr:rowOff>21884</xdr:rowOff>
    </xdr:to>
    <xdr:sp macro="" textlink="">
      <xdr:nvSpPr>
        <xdr:cNvPr id="426" name="楕円 425"/>
        <xdr:cNvSpPr/>
      </xdr:nvSpPr>
      <xdr:spPr>
        <a:xfrm>
          <a:off x="9588500" y="13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13011</xdr:rowOff>
    </xdr:from>
    <xdr:ext cx="469744" cy="259045"/>
    <xdr:sp macro="" textlink="">
      <xdr:nvSpPr>
        <xdr:cNvPr id="427" name="テキスト ボックス 426"/>
        <xdr:cNvSpPr txBox="1"/>
      </xdr:nvSpPr>
      <xdr:spPr>
        <a:xfrm>
          <a:off x="9404428" y="1338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77195</xdr:rowOff>
    </xdr:from>
    <xdr:to>
      <xdr:col>46</xdr:col>
      <xdr:colOff>38100</xdr:colOff>
      <xdr:row>78</xdr:row>
      <xdr:rowOff>7345</xdr:rowOff>
    </xdr:to>
    <xdr:sp macro="" textlink="">
      <xdr:nvSpPr>
        <xdr:cNvPr id="428" name="楕円 427"/>
        <xdr:cNvSpPr/>
      </xdr:nvSpPr>
      <xdr:spPr>
        <a:xfrm>
          <a:off x="8699500" y="132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169922</xdr:rowOff>
    </xdr:from>
    <xdr:ext cx="469744" cy="259045"/>
    <xdr:sp macro="" textlink="">
      <xdr:nvSpPr>
        <xdr:cNvPr id="429" name="テキスト ボックス 428"/>
        <xdr:cNvSpPr txBox="1"/>
      </xdr:nvSpPr>
      <xdr:spPr>
        <a:xfrm>
          <a:off x="8515428" y="133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103919</xdr:rowOff>
    </xdr:from>
    <xdr:to>
      <xdr:col>41</xdr:col>
      <xdr:colOff>101600</xdr:colOff>
      <xdr:row>78</xdr:row>
      <xdr:rowOff>34069</xdr:rowOff>
    </xdr:to>
    <xdr:sp macro="" textlink="">
      <xdr:nvSpPr>
        <xdr:cNvPr id="430" name="楕円 429"/>
        <xdr:cNvSpPr/>
      </xdr:nvSpPr>
      <xdr:spPr>
        <a:xfrm>
          <a:off x="7810500" y="133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25196</xdr:rowOff>
    </xdr:from>
    <xdr:ext cx="469744" cy="259045"/>
    <xdr:sp macro="" textlink="">
      <xdr:nvSpPr>
        <xdr:cNvPr id="431" name="テキスト ボックス 430"/>
        <xdr:cNvSpPr txBox="1"/>
      </xdr:nvSpPr>
      <xdr:spPr>
        <a:xfrm>
          <a:off x="7626428" y="1339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135809</xdr:rowOff>
    </xdr:from>
    <xdr:to>
      <xdr:col>36</xdr:col>
      <xdr:colOff>165100</xdr:colOff>
      <xdr:row>78</xdr:row>
      <xdr:rowOff>65959</xdr:rowOff>
    </xdr:to>
    <xdr:sp macro="" textlink="">
      <xdr:nvSpPr>
        <xdr:cNvPr id="432" name="楕円 431"/>
        <xdr:cNvSpPr/>
      </xdr:nvSpPr>
      <xdr:spPr>
        <a:xfrm>
          <a:off x="6921500" y="133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57086</xdr:rowOff>
    </xdr:from>
    <xdr:ext cx="469744" cy="259045"/>
    <xdr:sp macro="" textlink="">
      <xdr:nvSpPr>
        <xdr:cNvPr id="433" name="テキスト ボックス 432"/>
        <xdr:cNvSpPr txBox="1"/>
      </xdr:nvSpPr>
      <xdr:spPr>
        <a:xfrm>
          <a:off x="6737428" y="134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54443</xdr:rowOff>
    </xdr:from>
    <xdr:to>
      <xdr:col>55</xdr:col>
      <xdr:colOff>0</xdr:colOff>
      <xdr:row>96</xdr:row>
      <xdr:rowOff>120999</xdr:rowOff>
    </xdr:to>
    <xdr:cxnSp macro="">
      <xdr:nvCxnSpPr>
        <xdr:cNvPr id="464" name="直線コネクタ 463"/>
        <xdr:cNvCxnSpPr/>
      </xdr:nvCxnSpPr>
      <xdr:spPr>
        <a:xfrm flipV="1">
          <a:off x="9639300" y="16513643"/>
          <a:ext cx="8382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5"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118549</xdr:rowOff>
    </xdr:from>
    <xdr:to>
      <xdr:col>50</xdr:col>
      <xdr:colOff>114300</xdr:colOff>
      <xdr:row>96</xdr:row>
      <xdr:rowOff>120999</xdr:rowOff>
    </xdr:to>
    <xdr:cxnSp macro="">
      <xdr:nvCxnSpPr>
        <xdr:cNvPr id="467" name="直線コネクタ 466"/>
        <xdr:cNvCxnSpPr/>
      </xdr:nvCxnSpPr>
      <xdr:spPr>
        <a:xfrm>
          <a:off x="8750300" y="1657774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9" name="テキスト ボックス 468"/>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118549</xdr:rowOff>
    </xdr:from>
    <xdr:to>
      <xdr:col>45</xdr:col>
      <xdr:colOff>177800</xdr:colOff>
      <xdr:row>96</xdr:row>
      <xdr:rowOff>167579</xdr:rowOff>
    </xdr:to>
    <xdr:cxnSp macro="">
      <xdr:nvCxnSpPr>
        <xdr:cNvPr id="470" name="直線コネクタ 469"/>
        <xdr:cNvCxnSpPr/>
      </xdr:nvCxnSpPr>
      <xdr:spPr>
        <a:xfrm flipV="1">
          <a:off x="7861300" y="16577749"/>
          <a:ext cx="889000" cy="4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167579</xdr:rowOff>
    </xdr:from>
    <xdr:to>
      <xdr:col>41</xdr:col>
      <xdr:colOff>50800</xdr:colOff>
      <xdr:row>97</xdr:row>
      <xdr:rowOff>44222</xdr:rowOff>
    </xdr:to>
    <xdr:cxnSp macro="">
      <xdr:nvCxnSpPr>
        <xdr:cNvPr id="473" name="直線コネクタ 472"/>
        <xdr:cNvCxnSpPr/>
      </xdr:nvCxnSpPr>
      <xdr:spPr>
        <a:xfrm flipV="1">
          <a:off x="6972300" y="16626779"/>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3643</xdr:rowOff>
    </xdr:from>
    <xdr:to>
      <xdr:col>55</xdr:col>
      <xdr:colOff>50800</xdr:colOff>
      <xdr:row>96</xdr:row>
      <xdr:rowOff>105243</xdr:rowOff>
    </xdr:to>
    <xdr:sp macro="" textlink="">
      <xdr:nvSpPr>
        <xdr:cNvPr id="483" name="楕円 482"/>
        <xdr:cNvSpPr/>
      </xdr:nvSpPr>
      <xdr:spPr>
        <a:xfrm>
          <a:off x="10426700" y="164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26520</xdr:rowOff>
    </xdr:from>
    <xdr:ext cx="534377" cy="259045"/>
    <xdr:sp macro="" textlink="">
      <xdr:nvSpPr>
        <xdr:cNvPr id="484" name="土木費該当値テキスト"/>
        <xdr:cNvSpPr txBox="1"/>
      </xdr:nvSpPr>
      <xdr:spPr>
        <a:xfrm>
          <a:off x="10528300" y="163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70199</xdr:rowOff>
    </xdr:from>
    <xdr:to>
      <xdr:col>50</xdr:col>
      <xdr:colOff>165100</xdr:colOff>
      <xdr:row>97</xdr:row>
      <xdr:rowOff>349</xdr:rowOff>
    </xdr:to>
    <xdr:sp macro="" textlink="">
      <xdr:nvSpPr>
        <xdr:cNvPr id="485" name="楕円 484"/>
        <xdr:cNvSpPr/>
      </xdr:nvSpPr>
      <xdr:spPr>
        <a:xfrm>
          <a:off x="9588500" y="16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162926</xdr:rowOff>
    </xdr:from>
    <xdr:ext cx="534377" cy="259045"/>
    <xdr:sp macro="" textlink="">
      <xdr:nvSpPr>
        <xdr:cNvPr id="486" name="テキスト ボックス 485"/>
        <xdr:cNvSpPr txBox="1"/>
      </xdr:nvSpPr>
      <xdr:spPr>
        <a:xfrm>
          <a:off x="9372111" y="166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67749</xdr:rowOff>
    </xdr:from>
    <xdr:to>
      <xdr:col>46</xdr:col>
      <xdr:colOff>38100</xdr:colOff>
      <xdr:row>96</xdr:row>
      <xdr:rowOff>169349</xdr:rowOff>
    </xdr:to>
    <xdr:sp macro="" textlink="">
      <xdr:nvSpPr>
        <xdr:cNvPr id="487" name="楕円 486"/>
        <xdr:cNvSpPr/>
      </xdr:nvSpPr>
      <xdr:spPr>
        <a:xfrm>
          <a:off x="8699500" y="165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160476</xdr:rowOff>
    </xdr:from>
    <xdr:ext cx="534377" cy="259045"/>
    <xdr:sp macro="" textlink="">
      <xdr:nvSpPr>
        <xdr:cNvPr id="488" name="テキスト ボックス 487"/>
        <xdr:cNvSpPr txBox="1"/>
      </xdr:nvSpPr>
      <xdr:spPr>
        <a:xfrm>
          <a:off x="8483111" y="166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116779</xdr:rowOff>
    </xdr:from>
    <xdr:to>
      <xdr:col>41</xdr:col>
      <xdr:colOff>101600</xdr:colOff>
      <xdr:row>97</xdr:row>
      <xdr:rowOff>46929</xdr:rowOff>
    </xdr:to>
    <xdr:sp macro="" textlink="">
      <xdr:nvSpPr>
        <xdr:cNvPr id="489" name="楕円 488"/>
        <xdr:cNvSpPr/>
      </xdr:nvSpPr>
      <xdr:spPr>
        <a:xfrm>
          <a:off x="7810500" y="165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38056</xdr:rowOff>
    </xdr:from>
    <xdr:ext cx="534377" cy="259045"/>
    <xdr:sp macro="" textlink="">
      <xdr:nvSpPr>
        <xdr:cNvPr id="490" name="テキスト ボックス 489"/>
        <xdr:cNvSpPr txBox="1"/>
      </xdr:nvSpPr>
      <xdr:spPr>
        <a:xfrm>
          <a:off x="7594111" y="166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164872</xdr:rowOff>
    </xdr:from>
    <xdr:to>
      <xdr:col>36</xdr:col>
      <xdr:colOff>165100</xdr:colOff>
      <xdr:row>97</xdr:row>
      <xdr:rowOff>95022</xdr:rowOff>
    </xdr:to>
    <xdr:sp macro="" textlink="">
      <xdr:nvSpPr>
        <xdr:cNvPr id="491" name="楕円 490"/>
        <xdr:cNvSpPr/>
      </xdr:nvSpPr>
      <xdr:spPr>
        <a:xfrm>
          <a:off x="6921500" y="166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86149</xdr:rowOff>
    </xdr:from>
    <xdr:ext cx="534377" cy="259045"/>
    <xdr:sp macro="" textlink="">
      <xdr:nvSpPr>
        <xdr:cNvPr id="492" name="テキスト ボックス 491"/>
        <xdr:cNvSpPr txBox="1"/>
      </xdr:nvSpPr>
      <xdr:spPr>
        <a:xfrm>
          <a:off x="6705111" y="167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10038</xdr:rowOff>
    </xdr:from>
    <xdr:to>
      <xdr:col>85</xdr:col>
      <xdr:colOff>127000</xdr:colOff>
      <xdr:row>34</xdr:row>
      <xdr:rowOff>29423</xdr:rowOff>
    </xdr:to>
    <xdr:cxnSp macro="">
      <xdr:nvCxnSpPr>
        <xdr:cNvPr id="520" name="直線コネクタ 519"/>
        <xdr:cNvCxnSpPr/>
      </xdr:nvCxnSpPr>
      <xdr:spPr>
        <a:xfrm flipV="1">
          <a:off x="15481300" y="5667888"/>
          <a:ext cx="838200" cy="19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21"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167726</xdr:rowOff>
    </xdr:from>
    <xdr:to>
      <xdr:col>81</xdr:col>
      <xdr:colOff>50800</xdr:colOff>
      <xdr:row>34</xdr:row>
      <xdr:rowOff>29423</xdr:rowOff>
    </xdr:to>
    <xdr:cxnSp macro="">
      <xdr:nvCxnSpPr>
        <xdr:cNvPr id="523" name="直線コネクタ 522"/>
        <xdr:cNvCxnSpPr/>
      </xdr:nvCxnSpPr>
      <xdr:spPr>
        <a:xfrm>
          <a:off x="14592300" y="5654126"/>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65954</xdr:rowOff>
    </xdr:from>
    <xdr:to>
      <xdr:col>76</xdr:col>
      <xdr:colOff>114300</xdr:colOff>
      <xdr:row>32</xdr:row>
      <xdr:rowOff>167726</xdr:rowOff>
    </xdr:to>
    <xdr:cxnSp macro="">
      <xdr:nvCxnSpPr>
        <xdr:cNvPr id="526" name="直線コネクタ 525"/>
        <xdr:cNvCxnSpPr/>
      </xdr:nvCxnSpPr>
      <xdr:spPr>
        <a:xfrm>
          <a:off x="13703300" y="5380904"/>
          <a:ext cx="889000" cy="27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8" name="テキスト ボックス 52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65954</xdr:rowOff>
    </xdr:from>
    <xdr:to>
      <xdr:col>71</xdr:col>
      <xdr:colOff>177800</xdr:colOff>
      <xdr:row>32</xdr:row>
      <xdr:rowOff>49952</xdr:rowOff>
    </xdr:to>
    <xdr:cxnSp macro="">
      <xdr:nvCxnSpPr>
        <xdr:cNvPr id="529" name="直線コネクタ 528"/>
        <xdr:cNvCxnSpPr/>
      </xdr:nvCxnSpPr>
      <xdr:spPr>
        <a:xfrm flipV="1">
          <a:off x="12814300" y="5380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31" name="テキスト ボックス 53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3" name="テキスト ボックス 53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130688</xdr:rowOff>
    </xdr:from>
    <xdr:to>
      <xdr:col>85</xdr:col>
      <xdr:colOff>177800</xdr:colOff>
      <xdr:row>33</xdr:row>
      <xdr:rowOff>60838</xdr:rowOff>
    </xdr:to>
    <xdr:sp macro="" textlink="">
      <xdr:nvSpPr>
        <xdr:cNvPr id="539" name="楕円 538"/>
        <xdr:cNvSpPr/>
      </xdr:nvSpPr>
      <xdr:spPr>
        <a:xfrm>
          <a:off x="16268700" y="56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153565</xdr:rowOff>
    </xdr:from>
    <xdr:ext cx="534377" cy="259045"/>
    <xdr:sp macro="" textlink="">
      <xdr:nvSpPr>
        <xdr:cNvPr id="540" name="消防費該当値テキスト"/>
        <xdr:cNvSpPr txBox="1"/>
      </xdr:nvSpPr>
      <xdr:spPr>
        <a:xfrm>
          <a:off x="16370300" y="5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150073</xdr:rowOff>
    </xdr:from>
    <xdr:to>
      <xdr:col>81</xdr:col>
      <xdr:colOff>101600</xdr:colOff>
      <xdr:row>34</xdr:row>
      <xdr:rowOff>80223</xdr:rowOff>
    </xdr:to>
    <xdr:sp macro="" textlink="">
      <xdr:nvSpPr>
        <xdr:cNvPr id="541" name="楕円 540"/>
        <xdr:cNvSpPr/>
      </xdr:nvSpPr>
      <xdr:spPr>
        <a:xfrm>
          <a:off x="15430500" y="5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96750</xdr:rowOff>
    </xdr:from>
    <xdr:ext cx="534377" cy="259045"/>
    <xdr:sp macro="" textlink="">
      <xdr:nvSpPr>
        <xdr:cNvPr id="542" name="テキスト ボックス 541"/>
        <xdr:cNvSpPr txBox="1"/>
      </xdr:nvSpPr>
      <xdr:spPr>
        <a:xfrm>
          <a:off x="15214111" y="55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116926</xdr:rowOff>
    </xdr:from>
    <xdr:to>
      <xdr:col>76</xdr:col>
      <xdr:colOff>165100</xdr:colOff>
      <xdr:row>33</xdr:row>
      <xdr:rowOff>47076</xdr:rowOff>
    </xdr:to>
    <xdr:sp macro="" textlink="">
      <xdr:nvSpPr>
        <xdr:cNvPr id="543" name="楕円 542"/>
        <xdr:cNvSpPr/>
      </xdr:nvSpPr>
      <xdr:spPr>
        <a:xfrm>
          <a:off x="14541500" y="5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63603</xdr:rowOff>
    </xdr:from>
    <xdr:ext cx="534377" cy="259045"/>
    <xdr:sp macro="" textlink="">
      <xdr:nvSpPr>
        <xdr:cNvPr id="544" name="テキスト ボックス 543"/>
        <xdr:cNvSpPr txBox="1"/>
      </xdr:nvSpPr>
      <xdr:spPr>
        <a:xfrm>
          <a:off x="14325111" y="53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15154</xdr:rowOff>
    </xdr:from>
    <xdr:to>
      <xdr:col>72</xdr:col>
      <xdr:colOff>38100</xdr:colOff>
      <xdr:row>31</xdr:row>
      <xdr:rowOff>116754</xdr:rowOff>
    </xdr:to>
    <xdr:sp macro="" textlink="">
      <xdr:nvSpPr>
        <xdr:cNvPr id="545" name="楕円 544"/>
        <xdr:cNvSpPr/>
      </xdr:nvSpPr>
      <xdr:spPr>
        <a:xfrm>
          <a:off x="13652500" y="53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133281</xdr:rowOff>
    </xdr:from>
    <xdr:ext cx="534377" cy="259045"/>
    <xdr:sp macro="" textlink="">
      <xdr:nvSpPr>
        <xdr:cNvPr id="546" name="テキスト ボックス 545"/>
        <xdr:cNvSpPr txBox="1"/>
      </xdr:nvSpPr>
      <xdr:spPr>
        <a:xfrm>
          <a:off x="13436111" y="51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170602</xdr:rowOff>
    </xdr:from>
    <xdr:to>
      <xdr:col>67</xdr:col>
      <xdr:colOff>101600</xdr:colOff>
      <xdr:row>32</xdr:row>
      <xdr:rowOff>100752</xdr:rowOff>
    </xdr:to>
    <xdr:sp macro="" textlink="">
      <xdr:nvSpPr>
        <xdr:cNvPr id="547" name="楕円 546"/>
        <xdr:cNvSpPr/>
      </xdr:nvSpPr>
      <xdr:spPr>
        <a:xfrm>
          <a:off x="12763500" y="54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117279</xdr:rowOff>
    </xdr:from>
    <xdr:ext cx="534377" cy="259045"/>
    <xdr:sp macro="" textlink="">
      <xdr:nvSpPr>
        <xdr:cNvPr id="548" name="テキスト ボックス 547"/>
        <xdr:cNvSpPr txBox="1"/>
      </xdr:nvSpPr>
      <xdr:spPr>
        <a:xfrm>
          <a:off x="12547111" y="52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106058</xdr:rowOff>
    </xdr:from>
    <xdr:to>
      <xdr:col>85</xdr:col>
      <xdr:colOff>127000</xdr:colOff>
      <xdr:row>56</xdr:row>
      <xdr:rowOff>131242</xdr:rowOff>
    </xdr:to>
    <xdr:cxnSp macro="">
      <xdr:nvCxnSpPr>
        <xdr:cNvPr id="578" name="直線コネクタ 577"/>
        <xdr:cNvCxnSpPr/>
      </xdr:nvCxnSpPr>
      <xdr:spPr>
        <a:xfrm flipV="1">
          <a:off x="15481300" y="9707258"/>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30962</xdr:rowOff>
    </xdr:from>
    <xdr:to>
      <xdr:col>81</xdr:col>
      <xdr:colOff>50800</xdr:colOff>
      <xdr:row>56</xdr:row>
      <xdr:rowOff>131242</xdr:rowOff>
    </xdr:to>
    <xdr:cxnSp macro="">
      <xdr:nvCxnSpPr>
        <xdr:cNvPr id="581" name="直線コネクタ 580"/>
        <xdr:cNvCxnSpPr/>
      </xdr:nvCxnSpPr>
      <xdr:spPr>
        <a:xfrm>
          <a:off x="14592300" y="9117812"/>
          <a:ext cx="889000" cy="6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30962</xdr:rowOff>
    </xdr:from>
    <xdr:to>
      <xdr:col>76</xdr:col>
      <xdr:colOff>114300</xdr:colOff>
      <xdr:row>55</xdr:row>
      <xdr:rowOff>46945</xdr:rowOff>
    </xdr:to>
    <xdr:cxnSp macro="">
      <xdr:nvCxnSpPr>
        <xdr:cNvPr id="584" name="直線コネクタ 583"/>
        <xdr:cNvCxnSpPr/>
      </xdr:nvCxnSpPr>
      <xdr:spPr>
        <a:xfrm flipV="1">
          <a:off x="13703300" y="9117812"/>
          <a:ext cx="889000" cy="3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6" name="テキスト ボックス 585"/>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46945</xdr:rowOff>
    </xdr:from>
    <xdr:to>
      <xdr:col>71</xdr:col>
      <xdr:colOff>177800</xdr:colOff>
      <xdr:row>55</xdr:row>
      <xdr:rowOff>83731</xdr:rowOff>
    </xdr:to>
    <xdr:cxnSp macro="">
      <xdr:nvCxnSpPr>
        <xdr:cNvPr id="587" name="直線コネクタ 586"/>
        <xdr:cNvCxnSpPr/>
      </xdr:nvCxnSpPr>
      <xdr:spPr>
        <a:xfrm flipV="1">
          <a:off x="12814300" y="9476695"/>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55258</xdr:rowOff>
    </xdr:from>
    <xdr:to>
      <xdr:col>85</xdr:col>
      <xdr:colOff>177800</xdr:colOff>
      <xdr:row>56</xdr:row>
      <xdr:rowOff>156858</xdr:rowOff>
    </xdr:to>
    <xdr:sp macro="" textlink="">
      <xdr:nvSpPr>
        <xdr:cNvPr id="597" name="楕円 596"/>
        <xdr:cNvSpPr/>
      </xdr:nvSpPr>
      <xdr:spPr>
        <a:xfrm>
          <a:off x="16268700" y="96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33685</xdr:rowOff>
    </xdr:from>
    <xdr:ext cx="534377" cy="259045"/>
    <xdr:sp macro="" textlink="">
      <xdr:nvSpPr>
        <xdr:cNvPr id="598" name="教育費該当値テキスト"/>
        <xdr:cNvSpPr txBox="1"/>
      </xdr:nvSpPr>
      <xdr:spPr>
        <a:xfrm>
          <a:off x="16370300" y="96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80442</xdr:rowOff>
    </xdr:from>
    <xdr:to>
      <xdr:col>81</xdr:col>
      <xdr:colOff>101600</xdr:colOff>
      <xdr:row>57</xdr:row>
      <xdr:rowOff>10592</xdr:rowOff>
    </xdr:to>
    <xdr:sp macro="" textlink="">
      <xdr:nvSpPr>
        <xdr:cNvPr id="599" name="楕円 598"/>
        <xdr:cNvSpPr/>
      </xdr:nvSpPr>
      <xdr:spPr>
        <a:xfrm>
          <a:off x="154305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1719</xdr:rowOff>
    </xdr:from>
    <xdr:ext cx="534377" cy="259045"/>
    <xdr:sp macro="" textlink="">
      <xdr:nvSpPr>
        <xdr:cNvPr id="600" name="テキスト ボックス 599"/>
        <xdr:cNvSpPr txBox="1"/>
      </xdr:nvSpPr>
      <xdr:spPr>
        <a:xfrm>
          <a:off x="15214111" y="97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151612</xdr:rowOff>
    </xdr:from>
    <xdr:to>
      <xdr:col>76</xdr:col>
      <xdr:colOff>165100</xdr:colOff>
      <xdr:row>53</xdr:row>
      <xdr:rowOff>81762</xdr:rowOff>
    </xdr:to>
    <xdr:sp macro="" textlink="">
      <xdr:nvSpPr>
        <xdr:cNvPr id="601" name="楕円 600"/>
        <xdr:cNvSpPr/>
      </xdr:nvSpPr>
      <xdr:spPr>
        <a:xfrm>
          <a:off x="14541500" y="9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98289</xdr:rowOff>
    </xdr:from>
    <xdr:ext cx="534377" cy="259045"/>
    <xdr:sp macro="" textlink="">
      <xdr:nvSpPr>
        <xdr:cNvPr id="602" name="テキスト ボックス 601"/>
        <xdr:cNvSpPr txBox="1"/>
      </xdr:nvSpPr>
      <xdr:spPr>
        <a:xfrm>
          <a:off x="14325111" y="88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167595</xdr:rowOff>
    </xdr:from>
    <xdr:to>
      <xdr:col>72</xdr:col>
      <xdr:colOff>38100</xdr:colOff>
      <xdr:row>55</xdr:row>
      <xdr:rowOff>97745</xdr:rowOff>
    </xdr:to>
    <xdr:sp macro="" textlink="">
      <xdr:nvSpPr>
        <xdr:cNvPr id="603" name="楕円 602"/>
        <xdr:cNvSpPr/>
      </xdr:nvSpPr>
      <xdr:spPr>
        <a:xfrm>
          <a:off x="13652500" y="9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114272</xdr:rowOff>
    </xdr:from>
    <xdr:ext cx="534377" cy="259045"/>
    <xdr:sp macro="" textlink="">
      <xdr:nvSpPr>
        <xdr:cNvPr id="604" name="テキスト ボックス 603"/>
        <xdr:cNvSpPr txBox="1"/>
      </xdr:nvSpPr>
      <xdr:spPr>
        <a:xfrm>
          <a:off x="13436111" y="9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32931</xdr:rowOff>
    </xdr:from>
    <xdr:to>
      <xdr:col>67</xdr:col>
      <xdr:colOff>101600</xdr:colOff>
      <xdr:row>55</xdr:row>
      <xdr:rowOff>134531</xdr:rowOff>
    </xdr:to>
    <xdr:sp macro="" textlink="">
      <xdr:nvSpPr>
        <xdr:cNvPr id="605" name="楕円 604"/>
        <xdr:cNvSpPr/>
      </xdr:nvSpPr>
      <xdr:spPr>
        <a:xfrm>
          <a:off x="12763500" y="9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151058</xdr:rowOff>
    </xdr:from>
    <xdr:ext cx="534377" cy="259045"/>
    <xdr:sp macro="" textlink="">
      <xdr:nvSpPr>
        <xdr:cNvPr id="606" name="テキスト ボックス 605"/>
        <xdr:cNvSpPr txBox="1"/>
      </xdr:nvSpPr>
      <xdr:spPr>
        <a:xfrm>
          <a:off x="12547111" y="9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64785</xdr:rowOff>
    </xdr:from>
    <xdr:to>
      <xdr:col>81</xdr:col>
      <xdr:colOff>50800</xdr:colOff>
      <xdr:row>79</xdr:row>
      <xdr:rowOff>98879</xdr:rowOff>
    </xdr:to>
    <xdr:cxnSp macro="">
      <xdr:nvCxnSpPr>
        <xdr:cNvPr id="640" name="直線コネクタ 639"/>
        <xdr:cNvCxnSpPr/>
      </xdr:nvCxnSpPr>
      <xdr:spPr>
        <a:xfrm>
          <a:off x="14592300" y="13609335"/>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64785</xdr:rowOff>
    </xdr:from>
    <xdr:to>
      <xdr:col>76</xdr:col>
      <xdr:colOff>114300</xdr:colOff>
      <xdr:row>79</xdr:row>
      <xdr:rowOff>65143</xdr:rowOff>
    </xdr:to>
    <xdr:cxnSp macro="">
      <xdr:nvCxnSpPr>
        <xdr:cNvPr id="643" name="直線コネクタ 642"/>
        <xdr:cNvCxnSpPr/>
      </xdr:nvCxnSpPr>
      <xdr:spPr>
        <a:xfrm flipV="1">
          <a:off x="13703300" y="13609335"/>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65143</xdr:rowOff>
    </xdr:from>
    <xdr:to>
      <xdr:col>71</xdr:col>
      <xdr:colOff>177800</xdr:colOff>
      <xdr:row>79</xdr:row>
      <xdr:rowOff>88771</xdr:rowOff>
    </xdr:to>
    <xdr:cxnSp macro="">
      <xdr:nvCxnSpPr>
        <xdr:cNvPr id="646" name="直線コネクタ 645"/>
        <xdr:cNvCxnSpPr/>
      </xdr:nvCxnSpPr>
      <xdr:spPr>
        <a:xfrm flipV="1">
          <a:off x="12814300" y="13609693"/>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7"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13985</xdr:rowOff>
    </xdr:from>
    <xdr:to>
      <xdr:col>76</xdr:col>
      <xdr:colOff>165100</xdr:colOff>
      <xdr:row>79</xdr:row>
      <xdr:rowOff>115585</xdr:rowOff>
    </xdr:to>
    <xdr:sp macro="" textlink="">
      <xdr:nvSpPr>
        <xdr:cNvPr id="660" name="楕円 659"/>
        <xdr:cNvSpPr/>
      </xdr:nvSpPr>
      <xdr:spPr>
        <a:xfrm>
          <a:off x="14541500" y="13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106712</xdr:rowOff>
    </xdr:from>
    <xdr:ext cx="469744" cy="259045"/>
    <xdr:sp macro="" textlink="">
      <xdr:nvSpPr>
        <xdr:cNvPr id="661" name="テキスト ボックス 660"/>
        <xdr:cNvSpPr txBox="1"/>
      </xdr:nvSpPr>
      <xdr:spPr>
        <a:xfrm>
          <a:off x="14357428" y="136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14343</xdr:rowOff>
    </xdr:from>
    <xdr:to>
      <xdr:col>72</xdr:col>
      <xdr:colOff>38100</xdr:colOff>
      <xdr:row>79</xdr:row>
      <xdr:rowOff>115943</xdr:rowOff>
    </xdr:to>
    <xdr:sp macro="" textlink="">
      <xdr:nvSpPr>
        <xdr:cNvPr id="662" name="楕円 661"/>
        <xdr:cNvSpPr/>
      </xdr:nvSpPr>
      <xdr:spPr>
        <a:xfrm>
          <a:off x="13652500" y="135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107070</xdr:rowOff>
    </xdr:from>
    <xdr:ext cx="469744" cy="259045"/>
    <xdr:sp macro="" textlink="">
      <xdr:nvSpPr>
        <xdr:cNvPr id="663" name="テキスト ボックス 662"/>
        <xdr:cNvSpPr txBox="1"/>
      </xdr:nvSpPr>
      <xdr:spPr>
        <a:xfrm>
          <a:off x="13468428" y="1365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37971</xdr:rowOff>
    </xdr:from>
    <xdr:to>
      <xdr:col>67</xdr:col>
      <xdr:colOff>101600</xdr:colOff>
      <xdr:row>79</xdr:row>
      <xdr:rowOff>139571</xdr:rowOff>
    </xdr:to>
    <xdr:sp macro="" textlink="">
      <xdr:nvSpPr>
        <xdr:cNvPr id="664" name="楕円 663"/>
        <xdr:cNvSpPr/>
      </xdr:nvSpPr>
      <xdr:spPr>
        <a:xfrm>
          <a:off x="12763500" y="13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130698</xdr:rowOff>
    </xdr:from>
    <xdr:ext cx="378565" cy="259045"/>
    <xdr:sp macro="" textlink="">
      <xdr:nvSpPr>
        <xdr:cNvPr id="665" name="テキスト ボックス 664"/>
        <xdr:cNvSpPr txBox="1"/>
      </xdr:nvSpPr>
      <xdr:spPr>
        <a:xfrm>
          <a:off x="12625017" y="1367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146952</xdr:rowOff>
    </xdr:from>
    <xdr:to>
      <xdr:col>85</xdr:col>
      <xdr:colOff>127000</xdr:colOff>
      <xdr:row>93</xdr:row>
      <xdr:rowOff>28397</xdr:rowOff>
    </xdr:to>
    <xdr:cxnSp macro="">
      <xdr:nvCxnSpPr>
        <xdr:cNvPr id="694" name="直線コネクタ 693"/>
        <xdr:cNvCxnSpPr/>
      </xdr:nvCxnSpPr>
      <xdr:spPr>
        <a:xfrm flipV="1">
          <a:off x="15481300" y="15920352"/>
          <a:ext cx="8382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5"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28397</xdr:rowOff>
    </xdr:from>
    <xdr:to>
      <xdr:col>81</xdr:col>
      <xdr:colOff>50800</xdr:colOff>
      <xdr:row>93</xdr:row>
      <xdr:rowOff>32322</xdr:rowOff>
    </xdr:to>
    <xdr:cxnSp macro="">
      <xdr:nvCxnSpPr>
        <xdr:cNvPr id="697" name="直線コネクタ 696"/>
        <xdr:cNvCxnSpPr/>
      </xdr:nvCxnSpPr>
      <xdr:spPr>
        <a:xfrm flipV="1">
          <a:off x="14592300" y="15973247"/>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9" name="テキスト ボックス 698"/>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24307</xdr:rowOff>
    </xdr:from>
    <xdr:to>
      <xdr:col>76</xdr:col>
      <xdr:colOff>114300</xdr:colOff>
      <xdr:row>93</xdr:row>
      <xdr:rowOff>32322</xdr:rowOff>
    </xdr:to>
    <xdr:cxnSp macro="">
      <xdr:nvCxnSpPr>
        <xdr:cNvPr id="700" name="直線コネクタ 699"/>
        <xdr:cNvCxnSpPr/>
      </xdr:nvCxnSpPr>
      <xdr:spPr>
        <a:xfrm>
          <a:off x="13703300" y="1596915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2" name="テキスト ボックス 701"/>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24307</xdr:rowOff>
    </xdr:from>
    <xdr:to>
      <xdr:col>71</xdr:col>
      <xdr:colOff>177800</xdr:colOff>
      <xdr:row>93</xdr:row>
      <xdr:rowOff>74676</xdr:rowOff>
    </xdr:to>
    <xdr:cxnSp macro="">
      <xdr:nvCxnSpPr>
        <xdr:cNvPr id="703" name="直線コネクタ 702"/>
        <xdr:cNvCxnSpPr/>
      </xdr:nvCxnSpPr>
      <xdr:spPr>
        <a:xfrm flipV="1">
          <a:off x="12814300" y="15969157"/>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5" name="テキスト ボックス 704"/>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7" name="テキスト ボックス 706"/>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96152</xdr:rowOff>
    </xdr:from>
    <xdr:to>
      <xdr:col>85</xdr:col>
      <xdr:colOff>177800</xdr:colOff>
      <xdr:row>93</xdr:row>
      <xdr:rowOff>26302</xdr:rowOff>
    </xdr:to>
    <xdr:sp macro="" textlink="">
      <xdr:nvSpPr>
        <xdr:cNvPr id="713" name="楕円 712"/>
        <xdr:cNvSpPr/>
      </xdr:nvSpPr>
      <xdr:spPr>
        <a:xfrm>
          <a:off x="16268700" y="158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119029</xdr:rowOff>
    </xdr:from>
    <xdr:ext cx="534377" cy="259045"/>
    <xdr:sp macro="" textlink="">
      <xdr:nvSpPr>
        <xdr:cNvPr id="714" name="公債費該当値テキスト"/>
        <xdr:cNvSpPr txBox="1"/>
      </xdr:nvSpPr>
      <xdr:spPr>
        <a:xfrm>
          <a:off x="16370300" y="157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149047</xdr:rowOff>
    </xdr:from>
    <xdr:to>
      <xdr:col>81</xdr:col>
      <xdr:colOff>101600</xdr:colOff>
      <xdr:row>93</xdr:row>
      <xdr:rowOff>79197</xdr:rowOff>
    </xdr:to>
    <xdr:sp macro="" textlink="">
      <xdr:nvSpPr>
        <xdr:cNvPr id="715" name="楕円 714"/>
        <xdr:cNvSpPr/>
      </xdr:nvSpPr>
      <xdr:spPr>
        <a:xfrm>
          <a:off x="15430500" y="159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95724</xdr:rowOff>
    </xdr:from>
    <xdr:ext cx="534377" cy="259045"/>
    <xdr:sp macro="" textlink="">
      <xdr:nvSpPr>
        <xdr:cNvPr id="716" name="テキスト ボックス 715"/>
        <xdr:cNvSpPr txBox="1"/>
      </xdr:nvSpPr>
      <xdr:spPr>
        <a:xfrm>
          <a:off x="15214111" y="156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152972</xdr:rowOff>
    </xdr:from>
    <xdr:to>
      <xdr:col>76</xdr:col>
      <xdr:colOff>165100</xdr:colOff>
      <xdr:row>93</xdr:row>
      <xdr:rowOff>83122</xdr:rowOff>
    </xdr:to>
    <xdr:sp macro="" textlink="">
      <xdr:nvSpPr>
        <xdr:cNvPr id="717" name="楕円 716"/>
        <xdr:cNvSpPr/>
      </xdr:nvSpPr>
      <xdr:spPr>
        <a:xfrm>
          <a:off x="14541500" y="159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99649</xdr:rowOff>
    </xdr:from>
    <xdr:ext cx="534377" cy="259045"/>
    <xdr:sp macro="" textlink="">
      <xdr:nvSpPr>
        <xdr:cNvPr id="718" name="テキスト ボックス 717"/>
        <xdr:cNvSpPr txBox="1"/>
      </xdr:nvSpPr>
      <xdr:spPr>
        <a:xfrm>
          <a:off x="14325111" y="157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144957</xdr:rowOff>
    </xdr:from>
    <xdr:to>
      <xdr:col>72</xdr:col>
      <xdr:colOff>38100</xdr:colOff>
      <xdr:row>93</xdr:row>
      <xdr:rowOff>75107</xdr:rowOff>
    </xdr:to>
    <xdr:sp macro="" textlink="">
      <xdr:nvSpPr>
        <xdr:cNvPr id="719" name="楕円 718"/>
        <xdr:cNvSpPr/>
      </xdr:nvSpPr>
      <xdr:spPr>
        <a:xfrm>
          <a:off x="13652500" y="15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91634</xdr:rowOff>
    </xdr:from>
    <xdr:ext cx="534377" cy="259045"/>
    <xdr:sp macro="" textlink="">
      <xdr:nvSpPr>
        <xdr:cNvPr id="720" name="テキスト ボックス 719"/>
        <xdr:cNvSpPr txBox="1"/>
      </xdr:nvSpPr>
      <xdr:spPr>
        <a:xfrm>
          <a:off x="13436111" y="156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23876</xdr:rowOff>
    </xdr:from>
    <xdr:to>
      <xdr:col>67</xdr:col>
      <xdr:colOff>101600</xdr:colOff>
      <xdr:row>93</xdr:row>
      <xdr:rowOff>125476</xdr:rowOff>
    </xdr:to>
    <xdr:sp macro="" textlink="">
      <xdr:nvSpPr>
        <xdr:cNvPr id="721" name="楕円 720"/>
        <xdr:cNvSpPr/>
      </xdr:nvSpPr>
      <xdr:spPr>
        <a:xfrm>
          <a:off x="12763500" y="159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142003</xdr:rowOff>
    </xdr:from>
    <xdr:ext cx="534377" cy="259045"/>
    <xdr:sp macro="" textlink="">
      <xdr:nvSpPr>
        <xdr:cNvPr id="722" name="テキスト ボックス 721"/>
        <xdr:cNvSpPr txBox="1"/>
      </xdr:nvSpPr>
      <xdr:spPr>
        <a:xfrm>
          <a:off x="12547111" y="157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平成２９年度は、総務費が前年度に比べ、また類似団体平均と比較しても大幅に高くなっている。これは、市役所新庁舎建設の本格化に伴う増加が要因となっている。また、民</a:t>
          </a:r>
          <a:r>
            <a:rPr kumimoji="1" lang="ja-JP" altLang="ja-JP" sz="1100">
              <a:solidFill>
                <a:schemeClr val="dk1"/>
              </a:solidFill>
              <a:effectLst/>
              <a:latin typeface="+mn-lt"/>
              <a:ea typeface="+mn-ea"/>
              <a:cs typeface="+mn-cs"/>
            </a:rPr>
            <a:t>生費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及び消防費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、類似団体平均と比較して高く、かつ住民一人当たりのコストが高額となっている。民生費（住民一人当たり</a:t>
          </a:r>
          <a:r>
            <a:rPr kumimoji="1" lang="en-US" altLang="ja-JP" sz="1100">
              <a:solidFill>
                <a:schemeClr val="dk1"/>
              </a:solidFill>
              <a:effectLst/>
              <a:latin typeface="+mn-lt"/>
              <a:ea typeface="+mn-ea"/>
              <a:cs typeface="+mn-cs"/>
            </a:rPr>
            <a:t>200,922</a:t>
          </a:r>
          <a:r>
            <a:rPr kumimoji="1" lang="ja-JP" altLang="ja-JP" sz="1100">
              <a:solidFill>
                <a:schemeClr val="dk1"/>
              </a:solidFill>
              <a:effectLst/>
              <a:latin typeface="+mn-lt"/>
              <a:ea typeface="+mn-ea"/>
              <a:cs typeface="+mn-cs"/>
            </a:rPr>
            <a:t>円）については、</a:t>
          </a:r>
          <a:r>
            <a:rPr kumimoji="1" lang="ja-JP" altLang="en-US" sz="1100">
              <a:solidFill>
                <a:schemeClr val="dk1"/>
              </a:solidFill>
              <a:effectLst/>
              <a:latin typeface="+mn-lt"/>
              <a:ea typeface="+mn-ea"/>
              <a:cs typeface="+mn-cs"/>
            </a:rPr>
            <a:t>施設型給付費</a:t>
          </a:r>
          <a:r>
            <a:rPr kumimoji="1" lang="ja-JP" altLang="ja-JP" sz="1100">
              <a:solidFill>
                <a:schemeClr val="dk1"/>
              </a:solidFill>
              <a:effectLst/>
              <a:latin typeface="+mn-lt"/>
              <a:ea typeface="+mn-ea"/>
              <a:cs typeface="+mn-cs"/>
            </a:rPr>
            <a:t>や障害福祉サービス費等の扶助費が年々増加している</a:t>
          </a:r>
          <a:r>
            <a:rPr kumimoji="1" lang="ja-JP" altLang="en-US" sz="1100">
              <a:solidFill>
                <a:schemeClr val="dk1"/>
              </a:solidFill>
              <a:effectLst/>
              <a:latin typeface="+mn-lt"/>
              <a:ea typeface="+mn-ea"/>
              <a:cs typeface="+mn-cs"/>
            </a:rPr>
            <a:t>ものであり、</a:t>
          </a:r>
          <a:r>
            <a:rPr kumimoji="1" lang="ja-JP" altLang="ja-JP" sz="1100">
              <a:solidFill>
                <a:schemeClr val="dk1"/>
              </a:solidFill>
              <a:effectLst/>
              <a:latin typeface="+mn-lt"/>
              <a:ea typeface="+mn-ea"/>
              <a:cs typeface="+mn-cs"/>
            </a:rPr>
            <a:t>公債費（住民一人当たり</a:t>
          </a:r>
          <a:r>
            <a:rPr kumimoji="1" lang="en-US" altLang="ja-JP" sz="1100">
              <a:solidFill>
                <a:schemeClr val="dk1"/>
              </a:solidFill>
              <a:effectLst/>
              <a:latin typeface="+mn-lt"/>
              <a:ea typeface="+mn-ea"/>
              <a:cs typeface="+mn-cs"/>
            </a:rPr>
            <a:t>86,429</a:t>
          </a:r>
          <a:r>
            <a:rPr kumimoji="1" lang="ja-JP" altLang="ja-JP" sz="1100">
              <a:solidFill>
                <a:schemeClr val="dk1"/>
              </a:solidFill>
              <a:effectLst/>
              <a:latin typeface="+mn-lt"/>
              <a:ea typeface="+mn-ea"/>
              <a:cs typeface="+mn-cs"/>
            </a:rPr>
            <a:t>円）については、現在市役所新庁舎建設などの大型事業を行っているところであり、今後も高い水準で推移していくものと予想されるため、新規の建設事業を厳選し、市債の新規発行を最小限に抑制していくことが必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実質収支は黒字で推移している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実質単年度収支は赤字</a:t>
          </a:r>
          <a:r>
            <a:rPr kumimoji="1" lang="ja-JP" altLang="en-US" sz="1100">
              <a:solidFill>
                <a:schemeClr val="dk1"/>
              </a:solidFill>
              <a:effectLst/>
              <a:latin typeface="+mn-lt"/>
              <a:ea typeface="+mn-ea"/>
              <a:cs typeface="+mn-cs"/>
            </a:rPr>
            <a:t>が続いている。また、財政調整基金の残高も標準財政規模に比べ低い水準で推移している。</a:t>
          </a:r>
          <a:r>
            <a:rPr kumimoji="1" lang="ja-JP" altLang="ja-JP" sz="1100">
              <a:solidFill>
                <a:schemeClr val="dk1"/>
              </a:solidFill>
              <a:effectLst/>
              <a:latin typeface="+mn-lt"/>
              <a:ea typeface="+mn-ea"/>
              <a:cs typeface="+mn-cs"/>
            </a:rPr>
            <a:t>今後は公債費の増加等でより厳しい財政運営を強いられる見込みであるため、事務事業の見直し等を徹底し、安定した財政運営を行っていく</a:t>
          </a:r>
          <a:r>
            <a:rPr kumimoji="1" lang="ja-JP" altLang="en-US" sz="1100">
              <a:solidFill>
                <a:schemeClr val="dk1"/>
              </a:solidFill>
              <a:effectLst/>
              <a:latin typeface="+mn-lt"/>
              <a:ea typeface="+mn-ea"/>
              <a:cs typeface="+mn-cs"/>
            </a:rPr>
            <a:t>とともに、財政調整基金は最低水準の取崩しに努め、決算剰余金を中心とした積立により残高を増加させていく必要がある。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特別会計（企業会計含む）で赤字決算であったが、その後の歳入確保、歳出抑制、経営改善等により、現在では全会計において黒字決算を維持している。今後も全会計において黒字決算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35420693</v>
      </c>
      <c r="BO4" s="441"/>
      <c r="BP4" s="441"/>
      <c r="BQ4" s="441"/>
      <c r="BR4" s="441"/>
      <c r="BS4" s="441"/>
      <c r="BT4" s="441"/>
      <c r="BU4" s="442"/>
      <c r="BV4" s="440">
        <v>31716379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4.4000000000000004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34908942</v>
      </c>
      <c r="BO5" s="446"/>
      <c r="BP5" s="446"/>
      <c r="BQ5" s="446"/>
      <c r="BR5" s="446"/>
      <c r="BS5" s="446"/>
      <c r="BT5" s="446"/>
      <c r="BU5" s="447"/>
      <c r="BV5" s="445">
        <v>30919122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98.2</v>
      </c>
      <c r="CU5" s="416"/>
      <c r="CV5" s="416"/>
      <c r="CW5" s="416"/>
      <c r="CX5" s="416"/>
      <c r="CY5" s="416"/>
      <c r="CZ5" s="416"/>
      <c r="DA5" s="417"/>
      <c r="DB5" s="415">
        <v>97.7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511751</v>
      </c>
      <c r="BO6" s="446"/>
      <c r="BP6" s="446"/>
      <c r="BQ6" s="446"/>
      <c r="BR6" s="446"/>
      <c r="BS6" s="446"/>
      <c r="BT6" s="446"/>
      <c r="BU6" s="447"/>
      <c r="BV6" s="445">
        <v>797257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102.8</v>
      </c>
      <c r="CU6" s="596"/>
      <c r="CV6" s="596"/>
      <c r="CW6" s="596"/>
      <c r="CX6" s="596"/>
      <c r="CY6" s="596"/>
      <c r="CZ6" s="596"/>
      <c r="DA6" s="597"/>
      <c r="DB6" s="595">
        <v>102.1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108129</v>
      </c>
      <c r="BO7" s="446"/>
      <c r="BP7" s="446"/>
      <c r="BQ7" s="446"/>
      <c r="BR7" s="446"/>
      <c r="BS7" s="446"/>
      <c r="BT7" s="446"/>
      <c r="BU7" s="447"/>
      <c r="BV7" s="445">
        <v>53498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16980696</v>
      </c>
      <c r="CU7" s="446"/>
      <c r="CV7" s="446"/>
      <c r="CW7" s="446"/>
      <c r="CX7" s="446"/>
      <c r="CY7" s="446"/>
      <c r="CZ7" s="446"/>
      <c r="DA7" s="447"/>
      <c r="DB7" s="445">
        <v>16893939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403622</v>
      </c>
      <c r="BO8" s="446"/>
      <c r="BP8" s="446"/>
      <c r="BQ8" s="446"/>
      <c r="BR8" s="446"/>
      <c r="BS8" s="446"/>
      <c r="BT8" s="446"/>
      <c r="BU8" s="447"/>
      <c r="BV8" s="445">
        <v>743759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0.32</v>
      </c>
      <c r="CU8" s="559"/>
      <c r="CV8" s="559"/>
      <c r="CW8" s="559"/>
      <c r="CX8" s="559"/>
      <c r="CY8" s="559"/>
      <c r="CZ8" s="559"/>
      <c r="DA8" s="560"/>
      <c r="DB8" s="558">
        <v>0.33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55181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-340137</v>
      </c>
      <c r="BO9" s="446"/>
      <c r="BP9" s="446"/>
      <c r="BQ9" s="446"/>
      <c r="BR9" s="446"/>
      <c r="BS9" s="446"/>
      <c r="BT9" s="446"/>
      <c r="BU9" s="447"/>
      <c r="BV9" s="445">
        <v>23681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23.2</v>
      </c>
      <c r="CU9" s="416"/>
      <c r="CV9" s="416"/>
      <c r="CW9" s="416"/>
      <c r="CX9" s="416"/>
      <c r="CY9" s="416"/>
      <c r="CZ9" s="416"/>
      <c r="DA9" s="417"/>
      <c r="DB9" s="415">
        <v>23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58421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76</v>
      </c>
      <c r="BO10" s="446"/>
      <c r="BP10" s="446"/>
      <c r="BQ10" s="446"/>
      <c r="BR10" s="446"/>
      <c r="BS10" s="446"/>
      <c r="BT10" s="446"/>
      <c r="BU10" s="447"/>
      <c r="BV10" s="445">
        <v>86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55741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99</v>
      </c>
      <c r="AV12" s="503"/>
      <c r="AW12" s="503"/>
      <c r="AX12" s="503"/>
      <c r="AY12" s="425" t="s">
        <v>127</v>
      </c>
      <c r="AZ12" s="426"/>
      <c r="BA12" s="426"/>
      <c r="BB12" s="426"/>
      <c r="BC12" s="426"/>
      <c r="BD12" s="426"/>
      <c r="BE12" s="426"/>
      <c r="BF12" s="426"/>
      <c r="BG12" s="426"/>
      <c r="BH12" s="426"/>
      <c r="BI12" s="426"/>
      <c r="BJ12" s="426"/>
      <c r="BK12" s="426"/>
      <c r="BL12" s="426"/>
      <c r="BM12" s="427"/>
      <c r="BN12" s="445">
        <v>891087</v>
      </c>
      <c r="BO12" s="446"/>
      <c r="BP12" s="446"/>
      <c r="BQ12" s="446"/>
      <c r="BR12" s="446"/>
      <c r="BS12" s="446"/>
      <c r="BT12" s="446"/>
      <c r="BU12" s="447"/>
      <c r="BV12" s="445">
        <v>546646</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55649</v>
      </c>
      <c r="S13" s="549"/>
      <c r="T13" s="549"/>
      <c r="U13" s="549"/>
      <c r="V13" s="550"/>
      <c r="W13" s="536" t="s">
        <v>131</v>
      </c>
      <c r="X13" s="458"/>
      <c r="Y13" s="458"/>
      <c r="Z13" s="458"/>
      <c r="AA13" s="458"/>
      <c r="AB13" s="459"/>
      <c r="AC13" s="421">
        <v>3704</v>
      </c>
      <c r="AD13" s="422"/>
      <c r="AE13" s="422"/>
      <c r="AF13" s="422"/>
      <c r="AG13" s="423"/>
      <c r="AH13" s="421">
        <v>3833</v>
      </c>
      <c r="AI13" s="422"/>
      <c r="AJ13" s="422"/>
      <c r="AK13" s="422"/>
      <c r="AL13" s="424"/>
      <c r="AM13" s="514" t="s">
        <v>132</v>
      </c>
      <c r="AN13" s="419"/>
      <c r="AO13" s="419"/>
      <c r="AP13" s="419"/>
      <c r="AQ13" s="419"/>
      <c r="AR13" s="419"/>
      <c r="AS13" s="419"/>
      <c r="AT13" s="420"/>
      <c r="AU13" s="502" t="s">
        <v>113</v>
      </c>
      <c r="AV13" s="503"/>
      <c r="AW13" s="503"/>
      <c r="AX13" s="503"/>
      <c r="AY13" s="425" t="s">
        <v>133</v>
      </c>
      <c r="AZ13" s="426"/>
      <c r="BA13" s="426"/>
      <c r="BB13" s="426"/>
      <c r="BC13" s="426"/>
      <c r="BD13" s="426"/>
      <c r="BE13" s="426"/>
      <c r="BF13" s="426"/>
      <c r="BG13" s="426"/>
      <c r="BH13" s="426"/>
      <c r="BI13" s="426"/>
      <c r="BJ13" s="426"/>
      <c r="BK13" s="426"/>
      <c r="BL13" s="426"/>
      <c r="BM13" s="427"/>
      <c r="BN13" s="445">
        <v>-1231148</v>
      </c>
      <c r="BO13" s="446"/>
      <c r="BP13" s="446"/>
      <c r="BQ13" s="446"/>
      <c r="BR13" s="446"/>
      <c r="BS13" s="446"/>
      <c r="BT13" s="446"/>
      <c r="BU13" s="447"/>
      <c r="BV13" s="445">
        <v>-522879</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11.8</v>
      </c>
      <c r="CU13" s="416"/>
      <c r="CV13" s="416"/>
      <c r="CW13" s="416"/>
      <c r="CX13" s="416"/>
      <c r="CY13" s="416"/>
      <c r="CZ13" s="416"/>
      <c r="DA13" s="417"/>
      <c r="DB13" s="415">
        <v>13.1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56575</v>
      </c>
      <c r="S14" s="549"/>
      <c r="T14" s="549"/>
      <c r="U14" s="549"/>
      <c r="V14" s="550"/>
      <c r="W14" s="551"/>
      <c r="X14" s="461"/>
      <c r="Y14" s="461"/>
      <c r="Z14" s="461"/>
      <c r="AA14" s="461"/>
      <c r="AB14" s="462"/>
      <c r="AC14" s="541">
        <v>14.6</v>
      </c>
      <c r="AD14" s="542"/>
      <c r="AE14" s="542"/>
      <c r="AF14" s="542"/>
      <c r="AG14" s="543"/>
      <c r="AH14" s="541">
        <v>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136.5</v>
      </c>
      <c r="CU14" s="553"/>
      <c r="CV14" s="553"/>
      <c r="CW14" s="553"/>
      <c r="CX14" s="553"/>
      <c r="CY14" s="553"/>
      <c r="CZ14" s="553"/>
      <c r="DA14" s="554"/>
      <c r="DB14" s="552">
        <v>141.19999999999999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56484</v>
      </c>
      <c r="S15" s="549"/>
      <c r="T15" s="549"/>
      <c r="U15" s="549"/>
      <c r="V15" s="550"/>
      <c r="W15" s="536" t="s">
        <v>138</v>
      </c>
      <c r="X15" s="458"/>
      <c r="Y15" s="458"/>
      <c r="Z15" s="458"/>
      <c r="AA15" s="458"/>
      <c r="AB15" s="459"/>
      <c r="AC15" s="421">
        <v>5157</v>
      </c>
      <c r="AD15" s="422"/>
      <c r="AE15" s="422"/>
      <c r="AF15" s="422"/>
      <c r="AG15" s="423"/>
      <c r="AH15" s="421">
        <v>5231</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4723075</v>
      </c>
      <c r="BO15" s="441"/>
      <c r="BP15" s="441"/>
      <c r="BQ15" s="441"/>
      <c r="BR15" s="441"/>
      <c r="BS15" s="441"/>
      <c r="BT15" s="441"/>
      <c r="BU15" s="442"/>
      <c r="BV15" s="440">
        <v>4755815</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20.3</v>
      </c>
      <c r="AD16" s="542"/>
      <c r="AE16" s="542"/>
      <c r="AF16" s="542"/>
      <c r="AG16" s="543"/>
      <c r="AH16" s="541">
        <v>20.5</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14715543</v>
      </c>
      <c r="BO16" s="446"/>
      <c r="BP16" s="446"/>
      <c r="BQ16" s="446"/>
      <c r="BR16" s="446"/>
      <c r="BS16" s="446"/>
      <c r="BT16" s="446"/>
      <c r="BU16" s="447"/>
      <c r="BV16" s="445">
        <v>14512066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142</v>
      </c>
      <c r="S17" s="534"/>
      <c r="T17" s="534"/>
      <c r="U17" s="534"/>
      <c r="V17" s="535"/>
      <c r="W17" s="536" t="s">
        <v>145</v>
      </c>
      <c r="X17" s="458"/>
      <c r="Y17" s="458"/>
      <c r="Z17" s="458"/>
      <c r="AA17" s="458"/>
      <c r="AB17" s="459"/>
      <c r="AC17" s="421">
        <v>16512</v>
      </c>
      <c r="AD17" s="422"/>
      <c r="AE17" s="422"/>
      <c r="AF17" s="422"/>
      <c r="AG17" s="423"/>
      <c r="AH17" s="421">
        <v>16501</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5972718</v>
      </c>
      <c r="BO17" s="446"/>
      <c r="BP17" s="446"/>
      <c r="BQ17" s="446"/>
      <c r="BR17" s="446"/>
      <c r="BS17" s="446"/>
      <c r="BT17" s="446"/>
      <c r="BU17" s="447"/>
      <c r="BV17" s="445">
        <v>5992797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404.2</v>
      </c>
      <c r="M18" s="510"/>
      <c r="N18" s="510"/>
      <c r="O18" s="510"/>
      <c r="P18" s="510"/>
      <c r="Q18" s="510"/>
      <c r="R18" s="511"/>
      <c r="S18" s="511"/>
      <c r="T18" s="511"/>
      <c r="U18" s="511"/>
      <c r="V18" s="512"/>
      <c r="W18" s="526"/>
      <c r="X18" s="527"/>
      <c r="Y18" s="527"/>
      <c r="Z18" s="527"/>
      <c r="AA18" s="527"/>
      <c r="AB18" s="537"/>
      <c r="AC18" s="409">
        <v>65.099999999999994</v>
      </c>
      <c r="AD18" s="410"/>
      <c r="AE18" s="410"/>
      <c r="AF18" s="410"/>
      <c r="AG18" s="513"/>
      <c r="AH18" s="409">
        <v>64.5</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17177728</v>
      </c>
      <c r="BO18" s="446"/>
      <c r="BP18" s="446"/>
      <c r="BQ18" s="446"/>
      <c r="BR18" s="446"/>
      <c r="BS18" s="446"/>
      <c r="BT18" s="446"/>
      <c r="BU18" s="447"/>
      <c r="BV18" s="445">
        <v>16907769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137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19835204</v>
      </c>
      <c r="BO19" s="446"/>
      <c r="BP19" s="446"/>
      <c r="BQ19" s="446"/>
      <c r="BR19" s="446"/>
      <c r="BS19" s="446"/>
      <c r="BT19" s="446"/>
      <c r="BU19" s="447"/>
      <c r="BV19" s="445">
        <v>19330760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21143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55464992</v>
      </c>
      <c r="BO23" s="446"/>
      <c r="BP23" s="446"/>
      <c r="BQ23" s="446"/>
      <c r="BR23" s="446"/>
      <c r="BS23" s="446"/>
      <c r="BT23" s="446"/>
      <c r="BU23" s="447"/>
      <c r="BV23" s="445">
        <v>52192759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8340</v>
      </c>
      <c r="R24" s="422"/>
      <c r="S24" s="422"/>
      <c r="T24" s="422"/>
      <c r="U24" s="422"/>
      <c r="V24" s="423"/>
      <c r="W24" s="487"/>
      <c r="X24" s="478"/>
      <c r="Y24" s="479"/>
      <c r="Z24" s="418" t="s">
        <v>161</v>
      </c>
      <c r="AA24" s="419"/>
      <c r="AB24" s="419"/>
      <c r="AC24" s="419"/>
      <c r="AD24" s="419"/>
      <c r="AE24" s="419"/>
      <c r="AF24" s="419"/>
      <c r="AG24" s="420"/>
      <c r="AH24" s="421">
        <v>391</v>
      </c>
      <c r="AI24" s="422"/>
      <c r="AJ24" s="422"/>
      <c r="AK24" s="422"/>
      <c r="AL24" s="423"/>
      <c r="AM24" s="421">
        <v>1217965</v>
      </c>
      <c r="AN24" s="422"/>
      <c r="AO24" s="422"/>
      <c r="AP24" s="422"/>
      <c r="AQ24" s="422"/>
      <c r="AR24" s="423"/>
      <c r="AS24" s="421">
        <v>3115</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35708887</v>
      </c>
      <c r="BO24" s="446"/>
      <c r="BP24" s="446"/>
      <c r="BQ24" s="446"/>
      <c r="BR24" s="446"/>
      <c r="BS24" s="446"/>
      <c r="BT24" s="446"/>
      <c r="BU24" s="447"/>
      <c r="BV24" s="445">
        <v>35427242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6810</v>
      </c>
      <c r="R25" s="422"/>
      <c r="S25" s="422"/>
      <c r="T25" s="422"/>
      <c r="U25" s="422"/>
      <c r="V25" s="423"/>
      <c r="W25" s="487"/>
      <c r="X25" s="478"/>
      <c r="Y25" s="479"/>
      <c r="Z25" s="418" t="s">
        <v>164</v>
      </c>
      <c r="AA25" s="419"/>
      <c r="AB25" s="419"/>
      <c r="AC25" s="419"/>
      <c r="AD25" s="419"/>
      <c r="AE25" s="419"/>
      <c r="AF25" s="419"/>
      <c r="AG25" s="420"/>
      <c r="AH25" s="421" t="s">
        <v>121</v>
      </c>
      <c r="AI25" s="422"/>
      <c r="AJ25" s="422"/>
      <c r="AK25" s="422"/>
      <c r="AL25" s="423"/>
      <c r="AM25" s="421" t="s">
        <v>121</v>
      </c>
      <c r="AN25" s="422"/>
      <c r="AO25" s="422"/>
      <c r="AP25" s="422"/>
      <c r="AQ25" s="422"/>
      <c r="AR25" s="423"/>
      <c r="AS25" s="421" t="s">
        <v>121</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67346</v>
      </c>
      <c r="BO25" s="441"/>
      <c r="BP25" s="441"/>
      <c r="BQ25" s="441"/>
      <c r="BR25" s="441"/>
      <c r="BS25" s="441"/>
      <c r="BT25" s="441"/>
      <c r="BU25" s="442"/>
      <c r="BV25" s="440">
        <v>394720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6080</v>
      </c>
      <c r="R26" s="422"/>
      <c r="S26" s="422"/>
      <c r="T26" s="422"/>
      <c r="U26" s="422"/>
      <c r="V26" s="423"/>
      <c r="W26" s="487"/>
      <c r="X26" s="478"/>
      <c r="Y26" s="479"/>
      <c r="Z26" s="418" t="s">
        <v>167</v>
      </c>
      <c r="AA26" s="500"/>
      <c r="AB26" s="500"/>
      <c r="AC26" s="500"/>
      <c r="AD26" s="500"/>
      <c r="AE26" s="500"/>
      <c r="AF26" s="500"/>
      <c r="AG26" s="501"/>
      <c r="AH26" s="421">
        <v>28</v>
      </c>
      <c r="AI26" s="422"/>
      <c r="AJ26" s="422"/>
      <c r="AK26" s="422"/>
      <c r="AL26" s="423"/>
      <c r="AM26" s="421">
        <v>92176</v>
      </c>
      <c r="AN26" s="422"/>
      <c r="AO26" s="422"/>
      <c r="AP26" s="422"/>
      <c r="AQ26" s="422"/>
      <c r="AR26" s="423"/>
      <c r="AS26" s="421">
        <v>3292</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4250</v>
      </c>
      <c r="R27" s="422"/>
      <c r="S27" s="422"/>
      <c r="T27" s="422"/>
      <c r="U27" s="422"/>
      <c r="V27" s="423"/>
      <c r="W27" s="487"/>
      <c r="X27" s="478"/>
      <c r="Y27" s="479"/>
      <c r="Z27" s="418" t="s">
        <v>170</v>
      </c>
      <c r="AA27" s="419"/>
      <c r="AB27" s="419"/>
      <c r="AC27" s="419"/>
      <c r="AD27" s="419"/>
      <c r="AE27" s="419"/>
      <c r="AF27" s="419"/>
      <c r="AG27" s="420"/>
      <c r="AH27" s="421">
        <v>12</v>
      </c>
      <c r="AI27" s="422"/>
      <c r="AJ27" s="422"/>
      <c r="AK27" s="422"/>
      <c r="AL27" s="423"/>
      <c r="AM27" s="421">
        <v>49692</v>
      </c>
      <c r="AN27" s="422"/>
      <c r="AO27" s="422"/>
      <c r="AP27" s="422"/>
      <c r="AQ27" s="422"/>
      <c r="AR27" s="423"/>
      <c r="AS27" s="421">
        <v>4141</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172</v>
      </c>
      <c r="F28" s="419"/>
      <c r="G28" s="419"/>
      <c r="H28" s="419"/>
      <c r="I28" s="419"/>
      <c r="J28" s="419"/>
      <c r="K28" s="420"/>
      <c r="L28" s="421">
        <v>1</v>
      </c>
      <c r="M28" s="422"/>
      <c r="N28" s="422"/>
      <c r="O28" s="422"/>
      <c r="P28" s="423"/>
      <c r="Q28" s="421">
        <v>3810</v>
      </c>
      <c r="R28" s="422"/>
      <c r="S28" s="422"/>
      <c r="T28" s="422"/>
      <c r="U28" s="422"/>
      <c r="V28" s="423"/>
      <c r="W28" s="487"/>
      <c r="X28" s="478"/>
      <c r="Y28" s="479"/>
      <c r="Z28" s="418" t="s">
        <v>173</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174</v>
      </c>
      <c r="AZ28" s="429"/>
      <c r="BA28" s="429"/>
      <c r="BB28" s="430"/>
      <c r="BC28" s="437" t="s">
        <v>42</v>
      </c>
      <c r="BD28" s="438"/>
      <c r="BE28" s="438"/>
      <c r="BF28" s="438"/>
      <c r="BG28" s="438"/>
      <c r="BH28" s="438"/>
      <c r="BI28" s="438"/>
      <c r="BJ28" s="438"/>
      <c r="BK28" s="438"/>
      <c r="BL28" s="438"/>
      <c r="BM28" s="439"/>
      <c r="BN28" s="440">
        <v>611047</v>
      </c>
      <c r="BO28" s="441"/>
      <c r="BP28" s="441"/>
      <c r="BQ28" s="441"/>
      <c r="BR28" s="441"/>
      <c r="BS28" s="441"/>
      <c r="BT28" s="441"/>
      <c r="BU28" s="442"/>
      <c r="BV28" s="440">
        <v>780533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175</v>
      </c>
      <c r="F29" s="419"/>
      <c r="G29" s="419"/>
      <c r="H29" s="419"/>
      <c r="I29" s="419"/>
      <c r="J29" s="419"/>
      <c r="K29" s="420"/>
      <c r="L29" s="421">
        <v>24</v>
      </c>
      <c r="M29" s="422"/>
      <c r="N29" s="422"/>
      <c r="O29" s="422"/>
      <c r="P29" s="423"/>
      <c r="Q29" s="421">
        <v>3520</v>
      </c>
      <c r="R29" s="422"/>
      <c r="S29" s="422"/>
      <c r="T29" s="422"/>
      <c r="U29" s="422"/>
      <c r="V29" s="423"/>
      <c r="W29" s="488"/>
      <c r="X29" s="489"/>
      <c r="Y29" s="490"/>
      <c r="Z29" s="418" t="s">
        <v>176</v>
      </c>
      <c r="AA29" s="419"/>
      <c r="AB29" s="419"/>
      <c r="AC29" s="419"/>
      <c r="AD29" s="419"/>
      <c r="AE29" s="419"/>
      <c r="AF29" s="419"/>
      <c r="AG29" s="420"/>
      <c r="AH29" s="421">
        <v>403</v>
      </c>
      <c r="AI29" s="422"/>
      <c r="AJ29" s="422"/>
      <c r="AK29" s="422"/>
      <c r="AL29" s="423"/>
      <c r="AM29" s="421">
        <v>1267657</v>
      </c>
      <c r="AN29" s="422"/>
      <c r="AO29" s="422"/>
      <c r="AP29" s="422"/>
      <c r="AQ29" s="422"/>
      <c r="AR29" s="423"/>
      <c r="AS29" s="421">
        <v>3146</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10130</v>
      </c>
      <c r="BO29" s="446"/>
      <c r="BP29" s="446"/>
      <c r="BQ29" s="446"/>
      <c r="BR29" s="446"/>
      <c r="BS29" s="446"/>
      <c r="BT29" s="446"/>
      <c r="BU29" s="447"/>
      <c r="BV29" s="445">
        <v>10129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1983488</v>
      </c>
      <c r="BO30" s="449"/>
      <c r="BP30" s="449"/>
      <c r="BQ30" s="449"/>
      <c r="BR30" s="449"/>
      <c r="BS30" s="449"/>
      <c r="BT30" s="449"/>
      <c r="BU30" s="450"/>
      <c r="BV30" s="448">
        <v>2211183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185</v>
      </c>
      <c r="V33" s="408"/>
      <c r="W33" s="407" t="s">
        <v>186</v>
      </c>
      <c r="X33" s="407"/>
      <c r="Y33" s="407"/>
      <c r="Z33" s="407"/>
      <c r="AA33" s="407"/>
      <c r="AB33" s="407"/>
      <c r="AC33" s="407"/>
      <c r="AD33" s="407"/>
      <c r="AE33" s="407"/>
      <c r="AF33" s="407"/>
      <c r="AG33" s="407"/>
      <c r="AH33" s="407"/>
      <c r="AI33" s="407"/>
      <c r="AJ33" s="407"/>
      <c r="AK33" s="407"/>
      <c r="AL33" s="195"/>
      <c r="AM33" s="408" t="s">
        <v>185</v>
      </c>
      <c r="AN33" s="408"/>
      <c r="AO33" s="407" t="s">
        <v>186</v>
      </c>
      <c r="AP33" s="407"/>
      <c r="AQ33" s="407"/>
      <c r="AR33" s="407"/>
      <c r="AS33" s="407"/>
      <c r="AT33" s="407"/>
      <c r="AU33" s="407"/>
      <c r="AV33" s="407"/>
      <c r="AW33" s="407"/>
      <c r="AX33" s="407"/>
      <c r="AY33" s="407"/>
      <c r="AZ33" s="407"/>
      <c r="BA33" s="407"/>
      <c r="BB33" s="407"/>
      <c r="BC33" s="407"/>
      <c r="BD33" s="196"/>
      <c r="BE33" s="407" t="s">
        <v>187</v>
      </c>
      <c r="BF33" s="407"/>
      <c r="BG33" s="407" t="s">
        <v>188</v>
      </c>
      <c r="BH33" s="407"/>
      <c r="BI33" s="407"/>
      <c r="BJ33" s="407"/>
      <c r="BK33" s="407"/>
      <c r="BL33" s="407"/>
      <c r="BM33" s="407"/>
      <c r="BN33" s="407"/>
      <c r="BO33" s="407"/>
      <c r="BP33" s="407"/>
      <c r="BQ33" s="407"/>
      <c r="BR33" s="407"/>
      <c r="BS33" s="407"/>
      <c r="BT33" s="407"/>
      <c r="BU33" s="407"/>
      <c r="BV33" s="196"/>
      <c r="BW33" s="408" t="s">
        <v>187</v>
      </c>
      <c r="BX33" s="408"/>
      <c r="BY33" s="407" t="s">
        <v>189</v>
      </c>
      <c r="BZ33" s="407"/>
      <c r="CA33" s="407"/>
      <c r="CB33" s="407"/>
      <c r="CC33" s="407"/>
      <c r="CD33" s="407"/>
      <c r="CE33" s="407"/>
      <c r="CF33" s="407"/>
      <c r="CG33" s="407"/>
      <c r="CH33" s="407"/>
      <c r="CI33" s="407"/>
      <c r="CJ33" s="407"/>
      <c r="CK33" s="407"/>
      <c r="CL33" s="407"/>
      <c r="CM33" s="407"/>
      <c r="CN33" s="195"/>
      <c r="CO33" s="408" t="s">
        <v>185</v>
      </c>
      <c r="CP33" s="408"/>
      <c r="CQ33" s="407" t="s">
        <v>190</v>
      </c>
      <c r="CR33" s="407"/>
      <c r="CS33" s="407"/>
      <c r="CT33" s="407"/>
      <c r="CU33" s="407"/>
      <c r="CV33" s="407"/>
      <c r="CW33" s="407"/>
      <c r="CX33" s="407"/>
      <c r="CY33" s="407"/>
      <c r="CZ33" s="407"/>
      <c r="DA33" s="407"/>
      <c r="DB33" s="407"/>
      <c r="DC33" s="407"/>
      <c r="DD33" s="407"/>
      <c r="DE33" s="407"/>
      <c r="DF33" s="195"/>
      <c r="DG33" s="406" t="s">
        <v>191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五所川原地区消防事務組合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五所川原市体育協会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高等看護学院特別会計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国民健康保険医科診療施設勘定特別会計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IF('各会計、関係団体の財政状況及び健全化判断比率'!B34="","",'各会計、関係団体の財政状況及び健全化判断比率'!B34)</f>
        <v>工業用水道事業会計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西北五環境整備事務組合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十三湖環境整備株式会社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国民健康保険歯科診療施設勘定特別会計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IF('各会計、関係団体の財政状況及び健全化判断比率'!B35="","",'各会計、関係団体の財政状況及び健全化判断比率'!B35)</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つがる西北五広域連合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つがる西北五広域連合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西北五広域福祉事務組合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津軽広域水道企業団津軽事業部</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津軽広域水道企業団西北事業部</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青森県市町村総合事務組合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青森県市町村職員退職手当組合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青森県後期高齢者医療広域連合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196</v>
      </c>
    </row>
    <row r="50" spans="5:5" x14ac:dyDescent="0.15">
      <c r="E50" s="167" t="s">
        <v>197</v>
      </c>
    </row>
    <row r="51" spans="5:5" x14ac:dyDescent="0.15">
      <c r="E51" s="167" t="s">
        <v>198</v>
      </c>
    </row>
    <row r="52" spans="5:5" x14ac:dyDescent="0.15">
      <c r="E52" s="167" t="s">
        <v>199</v>
      </c>
    </row>
    <row r="53" spans="5:5" x14ac:dyDescent="0.15">
      <c r="E53" s="167" t="s">
        <v>200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7Me9SppEgeit0s04NOJ4otPjBv4o18RHyMu9j6/WQSk4jc7Hj/upq6al+KhTXWGch4LotUfu0afbAHo3TC09A==" saltValue="adQOkdpoZXcy2Bn0xMom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224" t="s">
        <v>544</v>
      </c>
      <c r="D34" s="1224"/>
      <c r="E34" s="1225"/>
      <c r="F34" s="32">
        <v>6.92</v>
      </c>
      <c r="G34" s="33">
        <v>4.8</v>
      </c>
      <c r="H34" s="33">
        <v>5.16</v>
      </c>
      <c r="I34" s="33">
        <v>6.07</v>
      </c>
      <c r="J34" s="34">
        <v>6.34</v>
      </c>
      <c r="K34" s="22"/>
      <c r="L34" s="22"/>
      <c r="M34" s="22"/>
      <c r="N34" s="22"/>
      <c r="O34" s="22"/>
      <c r="P34" s="22"/>
    </row>
    <row r="35" spans="1:16" ht="39" customHeight="1" x14ac:dyDescent="0.15">
      <c r="A35" s="22"/>
      <c r="B35" s="35"/>
      <c r="C35" s="1218" t="s">
        <v>545</v>
      </c>
      <c r="D35" s="1219"/>
      <c r="E35" s="1220"/>
      <c r="F35" s="36">
        <v>2</v>
      </c>
      <c r="G35" s="37">
        <v>2.06</v>
      </c>
      <c r="H35" s="37">
        <v>0.21</v>
      </c>
      <c r="I35" s="37">
        <v>1.64</v>
      </c>
      <c r="J35" s="38">
        <v>2.3199999999999998</v>
      </c>
      <c r="K35" s="22"/>
      <c r="L35" s="22"/>
      <c r="M35" s="22"/>
      <c r="N35" s="22"/>
      <c r="O35" s="22"/>
      <c r="P35" s="22"/>
    </row>
    <row r="36" spans="1:16" ht="39" customHeight="1" x14ac:dyDescent="0.15">
      <c r="A36" s="22"/>
      <c r="B36" s="35"/>
      <c r="C36" s="1218" t="s">
        <v>546</v>
      </c>
      <c r="D36" s="1219"/>
      <c r="E36" s="1220"/>
      <c r="F36" s="36">
        <v>3.63</v>
      </c>
      <c r="G36" s="37">
        <v>2.54</v>
      </c>
      <c r="H36" s="37">
        <v>4.12</v>
      </c>
      <c r="I36" s="37">
        <v>4.2699999999999996</v>
      </c>
      <c r="J36" s="38">
        <v>2.19</v>
      </c>
      <c r="K36" s="22"/>
      <c r="L36" s="22"/>
      <c r="M36" s="22"/>
      <c r="N36" s="22"/>
      <c r="O36" s="22"/>
      <c r="P36" s="22"/>
    </row>
    <row r="37" spans="1:16" ht="39" customHeight="1" x14ac:dyDescent="0.15">
      <c r="A37" s="22"/>
      <c r="B37" s="35"/>
      <c r="C37" s="1218" t="s">
        <v>547</v>
      </c>
      <c r="D37" s="1219"/>
      <c r="E37" s="1220"/>
      <c r="F37" s="36">
        <v>0.41</v>
      </c>
      <c r="G37" s="37">
        <v>0.37</v>
      </c>
      <c r="H37" s="37">
        <v>1.39</v>
      </c>
      <c r="I37" s="37">
        <v>1.41</v>
      </c>
      <c r="J37" s="38">
        <v>1.25</v>
      </c>
      <c r="K37" s="22"/>
      <c r="L37" s="22"/>
      <c r="M37" s="22"/>
      <c r="N37" s="22"/>
      <c r="O37" s="22"/>
      <c r="P37" s="22"/>
    </row>
    <row r="38" spans="1:16" ht="39" customHeight="1" x14ac:dyDescent="0.15">
      <c r="A38" s="22"/>
      <c r="B38" s="35"/>
      <c r="C38" s="1218" t="s">
        <v>548</v>
      </c>
      <c r="D38" s="1219"/>
      <c r="E38" s="1220"/>
      <c r="F38" s="36">
        <v>0.46</v>
      </c>
      <c r="G38" s="37">
        <v>0.54</v>
      </c>
      <c r="H38" s="37">
        <v>0.66</v>
      </c>
      <c r="I38" s="37">
        <v>0.8</v>
      </c>
      <c r="J38" s="38">
        <v>1.03</v>
      </c>
      <c r="K38" s="22"/>
      <c r="L38" s="22"/>
      <c r="M38" s="22"/>
      <c r="N38" s="22"/>
      <c r="O38" s="22"/>
      <c r="P38" s="22"/>
    </row>
    <row r="39" spans="1:16" ht="39" customHeight="1" x14ac:dyDescent="0.15">
      <c r="A39" s="22"/>
      <c r="B39" s="35"/>
      <c r="C39" s="1218" t="s">
        <v>549</v>
      </c>
      <c r="D39" s="1219"/>
      <c r="E39" s="1220"/>
      <c r="F39" s="36">
        <v>0.61</v>
      </c>
      <c r="G39" s="37">
        <v>0.82</v>
      </c>
      <c r="H39" s="37">
        <v>1.06</v>
      </c>
      <c r="I39" s="37">
        <v>1.17</v>
      </c>
      <c r="J39" s="38">
        <v>1.02</v>
      </c>
      <c r="K39" s="22"/>
      <c r="L39" s="22"/>
      <c r="M39" s="22"/>
      <c r="N39" s="22"/>
      <c r="O39" s="22"/>
      <c r="P39" s="22"/>
    </row>
    <row r="40" spans="1:16" ht="39" customHeight="1" x14ac:dyDescent="0.15">
      <c r="A40" s="22"/>
      <c r="B40" s="35"/>
      <c r="C40" s="1218" t="s">
        <v>550</v>
      </c>
      <c r="D40" s="1219"/>
      <c r="E40" s="1220"/>
      <c r="F40" s="36">
        <v>7.0000000000000007E-2</v>
      </c>
      <c r="G40" s="37">
        <v>0.1</v>
      </c>
      <c r="H40" s="37">
        <v>0.26</v>
      </c>
      <c r="I40" s="37">
        <v>0.28999999999999998</v>
      </c>
      <c r="J40" s="38">
        <v>0.32</v>
      </c>
      <c r="K40" s="22"/>
      <c r="L40" s="22"/>
      <c r="M40" s="22"/>
      <c r="N40" s="22"/>
      <c r="O40" s="22"/>
      <c r="P40" s="22"/>
    </row>
    <row r="41" spans="1:16" ht="39" customHeight="1" x14ac:dyDescent="0.15">
      <c r="A41" s="22"/>
      <c r="B41" s="35"/>
      <c r="C41" s="1218" t="s">
        <v>551</v>
      </c>
      <c r="D41" s="1219"/>
      <c r="E41" s="1220"/>
      <c r="F41" s="36">
        <v>0.04</v>
      </c>
      <c r="G41" s="37">
        <v>0.02</v>
      </c>
      <c r="H41" s="37">
        <v>0.05</v>
      </c>
      <c r="I41" s="37">
        <v>0.13</v>
      </c>
      <c r="J41" s="38">
        <v>0.18</v>
      </c>
      <c r="K41" s="22"/>
      <c r="L41" s="22"/>
      <c r="M41" s="22"/>
      <c r="N41" s="22"/>
      <c r="O41" s="22"/>
      <c r="P41" s="22"/>
    </row>
    <row r="42" spans="1:16" ht="39" customHeight="1" x14ac:dyDescent="0.15">
      <c r="A42" s="22"/>
      <c r="B42" s="39"/>
      <c r="C42" s="1218" t="s">
        <v>552</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553</v>
      </c>
      <c r="D43" s="1222"/>
      <c r="E43" s="1223"/>
      <c r="F43" s="41">
        <v>0.18</v>
      </c>
      <c r="G43" s="42">
        <v>0.2</v>
      </c>
      <c r="H43" s="42">
        <v>0.24</v>
      </c>
      <c r="I43" s="42">
        <v>0.17</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EoVuKalqaYrpLMjB1vrHVVvysTrtEb/MHuJlNCXQ9B/haSTV/o7SBdoaTSxd+lpn8o+NgpApb9teUgvCN7fOQ==" saltValue="n4TECR7CEXq4ZOA6gQZY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4636</v>
      </c>
      <c r="L45" s="60">
        <v>4778</v>
      </c>
      <c r="M45" s="60">
        <v>4695</v>
      </c>
      <c r="N45" s="60">
        <v>4654</v>
      </c>
      <c r="O45" s="61">
        <v>4817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430</v>
      </c>
      <c r="L48" s="64">
        <v>377</v>
      </c>
      <c r="M48" s="64">
        <v>355</v>
      </c>
      <c r="N48" s="64">
        <v>324</v>
      </c>
      <c r="O48" s="65">
        <v>141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198</v>
      </c>
      <c r="L49" s="64">
        <v>56</v>
      </c>
      <c r="M49" s="64">
        <v>162</v>
      </c>
      <c r="N49" s="64">
        <v>162</v>
      </c>
      <c r="O49" s="65">
        <v>157</v>
      </c>
      <c r="P49" s="48"/>
      <c r="Q49" s="48"/>
      <c r="R49" s="48"/>
      <c r="S49" s="48"/>
      <c r="T49" s="48"/>
      <c r="U49" s="48"/>
    </row>
    <row r="50" spans="1:21" ht="30.75" customHeight="1" x14ac:dyDescent="0.15">
      <c r="A50" s="48"/>
      <c r="B50" s="1236"/>
      <c r="C50" s="1237"/>
      <c r="D50" s="62"/>
      <c r="E50" s="1228" t="s">
        <v>17</v>
      </c>
      <c r="F50" s="1228"/>
      <c r="G50" s="1228"/>
      <c r="H50" s="1228"/>
      <c r="I50" s="1228"/>
      <c r="J50" s="1229"/>
      <c r="K50" s="63">
        <v>59</v>
      </c>
      <c r="L50" s="64">
        <v>49</v>
      </c>
      <c r="M50" s="64">
        <v>41</v>
      </c>
      <c r="N50" s="64">
        <v>40</v>
      </c>
      <c r="O50" s="65">
        <v>41</v>
      </c>
      <c r="P50" s="48"/>
      <c r="Q50" s="48"/>
      <c r="R50" s="48"/>
      <c r="S50" s="48"/>
      <c r="T50" s="48"/>
      <c r="U50" s="48"/>
    </row>
    <row r="51" spans="1:21" ht="30.75" customHeight="1" x14ac:dyDescent="0.15">
      <c r="A51" s="48"/>
      <c r="B51" s="1238"/>
      <c r="C51" s="1239"/>
      <c r="D51" s="66"/>
      <c r="E51" s="1228" t="s">
        <v>18</v>
      </c>
      <c r="F51" s="1228"/>
      <c r="G51" s="1228"/>
      <c r="H51" s="1228"/>
      <c r="I51" s="1228"/>
      <c r="J51" s="1229"/>
      <c r="K51" s="63">
        <v>6</v>
      </c>
      <c r="L51" s="64">
        <v>1</v>
      </c>
      <c r="M51" s="64">
        <v>2</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3230</v>
      </c>
      <c r="L52" s="64">
        <v>3419</v>
      </c>
      <c r="M52" s="64">
        <v>3403</v>
      </c>
      <c r="N52" s="64">
        <v>3369</v>
      </c>
      <c r="O52" s="65">
        <v>3553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2099</v>
      </c>
      <c r="L53" s="69">
        <v>1842</v>
      </c>
      <c r="M53" s="69">
        <v>1852</v>
      </c>
      <c r="N53" s="69">
        <v>1812</v>
      </c>
      <c r="O53" s="70">
        <v>1604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UUDpgid0N9NImMdzCtP4Gup0MQM/yBJBqBR4v9kkrVCbiiqhyoOTNi02aM3QO17qAVnYAYPRN2ltBex3SATBg==" saltValue="Xd5vlvj0qq2MWLCvx+he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254" t="s">
        <v>24</v>
      </c>
      <c r="C41" s="1255"/>
      <c r="D41" s="81"/>
      <c r="E41" s="1256" t="s">
        <v>25</v>
      </c>
      <c r="F41" s="1256"/>
      <c r="G41" s="1256"/>
      <c r="H41" s="1257"/>
      <c r="I41" s="82">
        <v>51005</v>
      </c>
      <c r="J41" s="83">
        <v>50624</v>
      </c>
      <c r="K41" s="83">
        <v>52351</v>
      </c>
      <c r="L41" s="83">
        <v>52193</v>
      </c>
      <c r="M41" s="84">
        <v>55465</v>
      </c>
    </row>
    <row r="42" spans="2:13" ht="27.75" customHeight="1" x14ac:dyDescent="0.15">
      <c r="B42" s="1244"/>
      <c r="C42" s="1245"/>
      <c r="D42" s="85"/>
      <c r="E42" s="1248" t="s">
        <v>26</v>
      </c>
      <c r="F42" s="1248"/>
      <c r="G42" s="1248"/>
      <c r="H42" s="1249"/>
      <c r="I42" s="86">
        <v>171</v>
      </c>
      <c r="J42" s="87">
        <v>123</v>
      </c>
      <c r="K42" s="87">
        <v>82</v>
      </c>
      <c r="L42" s="87">
        <v>42</v>
      </c>
      <c r="M42" s="88">
        <v>3</v>
      </c>
    </row>
    <row r="43" spans="2:13" ht="27.75" customHeight="1" x14ac:dyDescent="0.15">
      <c r="B43" s="1244"/>
      <c r="C43" s="1245"/>
      <c r="D43" s="85"/>
      <c r="E43" s="1248" t="s">
        <v>27</v>
      </c>
      <c r="F43" s="1248"/>
      <c r="G43" s="1248"/>
      <c r="H43" s="1249"/>
      <c r="I43" s="86">
        <v>5814</v>
      </c>
      <c r="J43" s="87">
        <v>5389</v>
      </c>
      <c r="K43" s="87">
        <v>5108</v>
      </c>
      <c r="L43" s="87">
        <v>4874</v>
      </c>
      <c r="M43" s="88">
        <v>3397</v>
      </c>
    </row>
    <row r="44" spans="2:13" ht="27.75" customHeight="1" x14ac:dyDescent="0.15">
      <c r="B44" s="1244"/>
      <c r="C44" s="1245"/>
      <c r="D44" s="85"/>
      <c r="E44" s="1248" t="s">
        <v>28</v>
      </c>
      <c r="F44" s="1248"/>
      <c r="G44" s="1248"/>
      <c r="H44" s="1249"/>
      <c r="I44" s="86">
        <v>2357</v>
      </c>
      <c r="J44" s="87">
        <v>2457</v>
      </c>
      <c r="K44" s="87">
        <v>2359</v>
      </c>
      <c r="L44" s="87">
        <v>2245</v>
      </c>
      <c r="M44" s="88">
        <v>2126</v>
      </c>
    </row>
    <row r="45" spans="2:13" ht="27.75" customHeight="1" x14ac:dyDescent="0.15">
      <c r="B45" s="1244"/>
      <c r="C45" s="1245"/>
      <c r="D45" s="85"/>
      <c r="E45" s="1248" t="s">
        <v>29</v>
      </c>
      <c r="F45" s="1248"/>
      <c r="G45" s="1248"/>
      <c r="H45" s="1249"/>
      <c r="I45" s="86">
        <v>3585</v>
      </c>
      <c r="J45" s="87">
        <v>3184</v>
      </c>
      <c r="K45" s="87">
        <v>2911</v>
      </c>
      <c r="L45" s="87">
        <v>2759</v>
      </c>
      <c r="M45" s="88">
        <v>2654</v>
      </c>
    </row>
    <row r="46" spans="2:13" ht="27.75" customHeight="1" x14ac:dyDescent="0.15">
      <c r="B46" s="1244"/>
      <c r="C46" s="1245"/>
      <c r="D46" s="89"/>
      <c r="E46" s="1248" t="s">
        <v>30</v>
      </c>
      <c r="F46" s="1248"/>
      <c r="G46" s="1248"/>
      <c r="H46" s="1249"/>
      <c r="I46" s="86" t="s">
        <v>507</v>
      </c>
      <c r="J46" s="87" t="s">
        <v>507</v>
      </c>
      <c r="K46" s="87" t="s">
        <v>507</v>
      </c>
      <c r="L46" s="87" t="s">
        <v>507</v>
      </c>
      <c r="M46" s="88" t="s">
        <v>507</v>
      </c>
    </row>
    <row r="47" spans="2:13" ht="27.75" customHeight="1" x14ac:dyDescent="0.15">
      <c r="B47" s="1244"/>
      <c r="C47" s="1245"/>
      <c r="D47" s="90"/>
      <c r="E47" s="1258" t="s">
        <v>31</v>
      </c>
      <c r="F47" s="1259"/>
      <c r="G47" s="1259"/>
      <c r="H47" s="1260"/>
      <c r="I47" s="86" t="s">
        <v>507</v>
      </c>
      <c r="J47" s="87" t="s">
        <v>507</v>
      </c>
      <c r="K47" s="87" t="s">
        <v>507</v>
      </c>
      <c r="L47" s="87" t="s">
        <v>507</v>
      </c>
      <c r="M47" s="88" t="s">
        <v>507</v>
      </c>
    </row>
    <row r="48" spans="2:13" ht="27.75" customHeight="1" x14ac:dyDescent="0.15">
      <c r="B48" s="1244"/>
      <c r="C48" s="1245"/>
      <c r="D48" s="85"/>
      <c r="E48" s="1248" t="s">
        <v>32</v>
      </c>
      <c r="F48" s="1248"/>
      <c r="G48" s="1248"/>
      <c r="H48" s="1249"/>
      <c r="I48" s="86" t="s">
        <v>507</v>
      </c>
      <c r="J48" s="87" t="s">
        <v>507</v>
      </c>
      <c r="K48" s="87" t="s">
        <v>507</v>
      </c>
      <c r="L48" s="87" t="s">
        <v>507</v>
      </c>
      <c r="M48" s="88" t="s">
        <v>507</v>
      </c>
    </row>
    <row r="49" spans="2:13" ht="27.75" customHeight="1" x14ac:dyDescent="0.15">
      <c r="B49" s="1246"/>
      <c r="C49" s="1247"/>
      <c r="D49" s="85"/>
      <c r="E49" s="1248" t="s">
        <v>33</v>
      </c>
      <c r="F49" s="1248"/>
      <c r="G49" s="1248"/>
      <c r="H49" s="1249"/>
      <c r="I49" s="86" t="s">
        <v>507</v>
      </c>
      <c r="J49" s="87" t="s">
        <v>507</v>
      </c>
      <c r="K49" s="87" t="s">
        <v>507</v>
      </c>
      <c r="L49" s="87" t="s">
        <v>507</v>
      </c>
      <c r="M49" s="88" t="s">
        <v>507</v>
      </c>
    </row>
    <row r="50" spans="2:13" ht="27.75" customHeight="1" x14ac:dyDescent="0.15">
      <c r="B50" s="1242" t="s">
        <v>34</v>
      </c>
      <c r="C50" s="1243"/>
      <c r="D50" s="91"/>
      <c r="E50" s="1248" t="s">
        <v>35</v>
      </c>
      <c r="F50" s="1248"/>
      <c r="G50" s="1248"/>
      <c r="H50" s="1249"/>
      <c r="I50" s="86">
        <v>1168</v>
      </c>
      <c r="J50" s="87">
        <v>1175</v>
      </c>
      <c r="K50" s="87">
        <v>1413</v>
      </c>
      <c r="L50" s="87">
        <v>1275</v>
      </c>
      <c r="M50" s="88">
        <v>1300</v>
      </c>
    </row>
    <row r="51" spans="2:13" ht="27.75" customHeight="1" x14ac:dyDescent="0.15">
      <c r="B51" s="1244"/>
      <c r="C51" s="1245"/>
      <c r="D51" s="85"/>
      <c r="E51" s="1248" t="s">
        <v>36</v>
      </c>
      <c r="F51" s="1248"/>
      <c r="G51" s="1248"/>
      <c r="H51" s="1249"/>
      <c r="I51" s="86">
        <v>2872</v>
      </c>
      <c r="J51" s="87">
        <v>2616</v>
      </c>
      <c r="K51" s="87">
        <v>2612</v>
      </c>
      <c r="L51" s="87">
        <v>2619</v>
      </c>
      <c r="M51" s="88">
        <v>2674</v>
      </c>
    </row>
    <row r="52" spans="2:13" ht="27.75" customHeight="1" x14ac:dyDescent="0.15">
      <c r="B52" s="1246"/>
      <c r="C52" s="1247"/>
      <c r="D52" s="85"/>
      <c r="E52" s="1248" t="s">
        <v>37</v>
      </c>
      <c r="F52" s="1248"/>
      <c r="G52" s="1248"/>
      <c r="H52" s="1249"/>
      <c r="I52" s="86">
        <v>37025</v>
      </c>
      <c r="J52" s="87">
        <v>37571</v>
      </c>
      <c r="K52" s="87">
        <v>37463</v>
      </c>
      <c r="L52" s="87">
        <v>38713</v>
      </c>
      <c r="M52" s="88">
        <v>40939</v>
      </c>
    </row>
    <row r="53" spans="2:13" ht="27.75" customHeight="1" thickBot="1" x14ac:dyDescent="0.2">
      <c r="B53" s="1250" t="s">
        <v>38</v>
      </c>
      <c r="C53" s="1251"/>
      <c r="D53" s="92"/>
      <c r="E53" s="1252" t="s">
        <v>39</v>
      </c>
      <c r="F53" s="1252"/>
      <c r="G53" s="1252"/>
      <c r="H53" s="1253"/>
      <c r="I53" s="93">
        <v>21868</v>
      </c>
      <c r="J53" s="94">
        <v>20416</v>
      </c>
      <c r="K53" s="94">
        <v>21323</v>
      </c>
      <c r="L53" s="94">
        <v>19506</v>
      </c>
      <c r="M53" s="95">
        <v>18731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PG/1+pN8Oc4+J1V5jISDLSGemb/6wRdQcXjMnRJuD4TT3mOtDcIhXuJY5JmJrs5dkK8EetLU274mBjTezLGw==" saltValue="6PG7qNo/Y/Qu1NM8eK3F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536</v>
      </c>
      <c r="G54" s="104" t="s">
        <v>537</v>
      </c>
      <c r="H54" s="105" t="s">
        <v>538</v>
      </c>
    </row>
    <row r="55" spans="2:8" ht="52.5" customHeight="1" x14ac:dyDescent="0.15">
      <c r="B55" s="106"/>
      <c r="C55" s="1269" t="s">
        <v>42</v>
      </c>
      <c r="D55" s="1269"/>
      <c r="E55" s="1270"/>
      <c r="F55" s="107">
        <v>617</v>
      </c>
      <c r="G55" s="107">
        <v>781</v>
      </c>
      <c r="H55" s="108">
        <v>611</v>
      </c>
    </row>
    <row r="56" spans="2:8" ht="52.5" customHeight="1" x14ac:dyDescent="0.15">
      <c r="B56" s="109"/>
      <c r="C56" s="1271" t="s">
        <v>43</v>
      </c>
      <c r="D56" s="1271"/>
      <c r="E56" s="1272"/>
      <c r="F56" s="110">
        <v>10</v>
      </c>
      <c r="G56" s="110">
        <v>10</v>
      </c>
      <c r="H56" s="111">
        <v>10</v>
      </c>
    </row>
    <row r="57" spans="2:8" ht="53.25" customHeight="1" x14ac:dyDescent="0.15">
      <c r="B57" s="109"/>
      <c r="C57" s="1273" t="s">
        <v>44</v>
      </c>
      <c r="D57" s="1273"/>
      <c r="E57" s="1274"/>
      <c r="F57" s="112">
        <v>2487</v>
      </c>
      <c r="G57" s="112">
        <v>2211</v>
      </c>
      <c r="H57" s="113">
        <v>1983</v>
      </c>
    </row>
    <row r="58" spans="2:8" ht="45.75" customHeight="1" x14ac:dyDescent="0.15">
      <c r="B58" s="114"/>
      <c r="C58" s="1261" t="s">
        <v>579</v>
      </c>
      <c r="D58" s="1262"/>
      <c r="E58" s="1263"/>
      <c r="F58" s="115">
        <v>2095</v>
      </c>
      <c r="G58" s="115">
        <v>2007</v>
      </c>
      <c r="H58" s="116">
        <v>1719</v>
      </c>
    </row>
    <row r="59" spans="2:8" ht="45.75" customHeight="1" x14ac:dyDescent="0.15">
      <c r="B59" s="114"/>
      <c r="C59" s="1261" t="s">
        <v>580</v>
      </c>
      <c r="D59" s="1262"/>
      <c r="E59" s="1263"/>
      <c r="F59" s="115">
        <v>392</v>
      </c>
      <c r="G59" s="115">
        <v>204</v>
      </c>
      <c r="H59" s="116">
        <v>264</v>
      </c>
    </row>
    <row r="60" spans="2:8" ht="45.75" customHeight="1" x14ac:dyDescent="0.15">
      <c r="B60" s="114"/>
      <c r="C60" s="1261"/>
      <c r="D60" s="1262"/>
      <c r="E60" s="1263"/>
      <c r="F60" s="115"/>
      <c r="G60" s="115"/>
      <c r="H60" s="116"/>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3115</v>
      </c>
      <c r="G63" s="121">
        <v>3002</v>
      </c>
      <c r="H63" s="122">
        <v>2605</v>
      </c>
    </row>
    <row r="64" spans="2:8" ht="15" customHeight="1" x14ac:dyDescent="0.15"/>
    <row r="65" ht="0" hidden="1" customHeight="1" x14ac:dyDescent="0.15"/>
    <row r="66" ht="0" hidden="1" customHeight="1" x14ac:dyDescent="0.15"/>
  </sheetData>
  <sheetProtection algorithmName="SHA-512" hashValue="qgnLOCkYl70/3bW/W5+tGH38iVHE62fIVgvbfOtG4ceveN8dGvgIp0yzulFuvD/rz+xCBk5ek2IDn4j+obalAA==" saltValue="c3BDfOr4/RDrWnY5wmTB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534</v>
      </c>
      <c r="BQ50" s="1279"/>
      <c r="BR50" s="1279"/>
      <c r="BS50" s="1279"/>
      <c r="BT50" s="1279"/>
      <c r="BU50" s="1279"/>
      <c r="BV50" s="1279"/>
      <c r="BW50" s="1279"/>
      <c r="BX50" s="1279" t="s">
        <v>535</v>
      </c>
      <c r="BY50" s="1279"/>
      <c r="BZ50" s="1279"/>
      <c r="CA50" s="1279"/>
      <c r="CB50" s="1279"/>
      <c r="CC50" s="1279"/>
      <c r="CD50" s="1279"/>
      <c r="CE50" s="1279"/>
      <c r="CF50" s="1279" t="s">
        <v>536</v>
      </c>
      <c r="CG50" s="1279"/>
      <c r="CH50" s="1279"/>
      <c r="CI50" s="1279"/>
      <c r="CJ50" s="1279"/>
      <c r="CK50" s="1279"/>
      <c r="CL50" s="1279"/>
      <c r="CM50" s="1279"/>
      <c r="CN50" s="1279" t="s">
        <v>537</v>
      </c>
      <c r="CO50" s="1279"/>
      <c r="CP50" s="1279"/>
      <c r="CQ50" s="1279"/>
      <c r="CR50" s="1279"/>
      <c r="CS50" s="1279"/>
      <c r="CT50" s="1279"/>
      <c r="CU50" s="1279"/>
      <c r="CV50" s="1279" t="s">
        <v>538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591</v>
      </c>
      <c r="AO51" s="1282"/>
      <c r="AP51" s="1282"/>
      <c r="AQ51" s="1282"/>
      <c r="AR51" s="1282"/>
      <c r="AS51" s="1282"/>
      <c r="AT51" s="1282"/>
      <c r="AU51" s="1282"/>
      <c r="AV51" s="1282"/>
      <c r="AW51" s="1282"/>
      <c r="AX51" s="1282"/>
      <c r="AY51" s="1282"/>
      <c r="AZ51" s="1282"/>
      <c r="BA51" s="1282"/>
      <c r="BB51" s="1282" t="s">
        <v>592</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141.19999999999999</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593</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59.3</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594</v>
      </c>
      <c r="AO55" s="1279"/>
      <c r="AP55" s="1279"/>
      <c r="AQ55" s="1279"/>
      <c r="AR55" s="1279"/>
      <c r="AS55" s="1279"/>
      <c r="AT55" s="1279"/>
      <c r="AU55" s="1279"/>
      <c r="AV55" s="1279"/>
      <c r="AW55" s="1279"/>
      <c r="AX55" s="1279"/>
      <c r="AY55" s="1279"/>
      <c r="AZ55" s="1279"/>
      <c r="BA55" s="1279"/>
      <c r="BB55" s="1282" t="s">
        <v>592</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32.5</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593</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57</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534</v>
      </c>
      <c r="BQ72" s="1279"/>
      <c r="BR72" s="1279"/>
      <c r="BS72" s="1279"/>
      <c r="BT72" s="1279"/>
      <c r="BU72" s="1279"/>
      <c r="BV72" s="1279"/>
      <c r="BW72" s="1279"/>
      <c r="BX72" s="1279" t="s">
        <v>535</v>
      </c>
      <c r="BY72" s="1279"/>
      <c r="BZ72" s="1279"/>
      <c r="CA72" s="1279"/>
      <c r="CB72" s="1279"/>
      <c r="CC72" s="1279"/>
      <c r="CD72" s="1279"/>
      <c r="CE72" s="1279"/>
      <c r="CF72" s="1279" t="s">
        <v>536</v>
      </c>
      <c r="CG72" s="1279"/>
      <c r="CH72" s="1279"/>
      <c r="CI72" s="1279"/>
      <c r="CJ72" s="1279"/>
      <c r="CK72" s="1279"/>
      <c r="CL72" s="1279"/>
      <c r="CM72" s="1279"/>
      <c r="CN72" s="1279" t="s">
        <v>537</v>
      </c>
      <c r="CO72" s="1279"/>
      <c r="CP72" s="1279"/>
      <c r="CQ72" s="1279"/>
      <c r="CR72" s="1279"/>
      <c r="CS72" s="1279"/>
      <c r="CT72" s="1279"/>
      <c r="CU72" s="1279"/>
      <c r="CV72" s="1279" t="s">
        <v>538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591</v>
      </c>
      <c r="AO73" s="1282"/>
      <c r="AP73" s="1282"/>
      <c r="AQ73" s="1282"/>
      <c r="AR73" s="1282"/>
      <c r="AS73" s="1282"/>
      <c r="AT73" s="1282"/>
      <c r="AU73" s="1282"/>
      <c r="AV73" s="1282"/>
      <c r="AW73" s="1282"/>
      <c r="AX73" s="1282"/>
      <c r="AY73" s="1282"/>
      <c r="AZ73" s="1282"/>
      <c r="BA73" s="1282"/>
      <c r="BB73" s="1282" t="s">
        <v>592</v>
      </c>
      <c r="BC73" s="1282"/>
      <c r="BD73" s="1282"/>
      <c r="BE73" s="1282"/>
      <c r="BF73" s="1282"/>
      <c r="BG73" s="1282"/>
      <c r="BH73" s="1282"/>
      <c r="BI73" s="1282"/>
      <c r="BJ73" s="1282"/>
      <c r="BK73" s="1282"/>
      <c r="BL73" s="1282"/>
      <c r="BM73" s="1282"/>
      <c r="BN73" s="1282"/>
      <c r="BO73" s="1282"/>
      <c r="BP73" s="1281">
        <v>151.9</v>
      </c>
      <c r="BQ73" s="1281"/>
      <c r="BR73" s="1281"/>
      <c r="BS73" s="1281"/>
      <c r="BT73" s="1281"/>
      <c r="BU73" s="1281"/>
      <c r="BV73" s="1281"/>
      <c r="BW73" s="1281"/>
      <c r="BX73" s="1281">
        <v>145.1</v>
      </c>
      <c r="BY73" s="1281"/>
      <c r="BZ73" s="1281"/>
      <c r="CA73" s="1281"/>
      <c r="CB73" s="1281"/>
      <c r="CC73" s="1281"/>
      <c r="CD73" s="1281"/>
      <c r="CE73" s="1281"/>
      <c r="CF73" s="1281">
        <v>150.9</v>
      </c>
      <c r="CG73" s="1281"/>
      <c r="CH73" s="1281"/>
      <c r="CI73" s="1281"/>
      <c r="CJ73" s="1281"/>
      <c r="CK73" s="1281"/>
      <c r="CL73" s="1281"/>
      <c r="CM73" s="1281"/>
      <c r="CN73" s="1281">
        <v>141.19999999999999</v>
      </c>
      <c r="CO73" s="1281"/>
      <c r="CP73" s="1281"/>
      <c r="CQ73" s="1281"/>
      <c r="CR73" s="1281"/>
      <c r="CS73" s="1281"/>
      <c r="CT73" s="1281"/>
      <c r="CU73" s="1281"/>
      <c r="CV73" s="1281">
        <v>136.5</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1">
        <v>15.6</v>
      </c>
      <c r="BQ75" s="1281"/>
      <c r="BR75" s="1281"/>
      <c r="BS75" s="1281"/>
      <c r="BT75" s="1281"/>
      <c r="BU75" s="1281"/>
      <c r="BV75" s="1281"/>
      <c r="BW75" s="1281"/>
      <c r="BX75" s="1281">
        <v>14.5</v>
      </c>
      <c r="BY75" s="1281"/>
      <c r="BZ75" s="1281"/>
      <c r="CA75" s="1281"/>
      <c r="CB75" s="1281"/>
      <c r="CC75" s="1281"/>
      <c r="CD75" s="1281"/>
      <c r="CE75" s="1281"/>
      <c r="CF75" s="1281">
        <v>13.5</v>
      </c>
      <c r="CG75" s="1281"/>
      <c r="CH75" s="1281"/>
      <c r="CI75" s="1281"/>
      <c r="CJ75" s="1281"/>
      <c r="CK75" s="1281"/>
      <c r="CL75" s="1281"/>
      <c r="CM75" s="1281"/>
      <c r="CN75" s="1281">
        <v>13.1</v>
      </c>
      <c r="CO75" s="1281"/>
      <c r="CP75" s="1281"/>
      <c r="CQ75" s="1281"/>
      <c r="CR75" s="1281"/>
      <c r="CS75" s="1281"/>
      <c r="CT75" s="1281"/>
      <c r="CU75" s="1281"/>
      <c r="CV75" s="1281">
        <v>11.8</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594</v>
      </c>
      <c r="AO77" s="1279"/>
      <c r="AP77" s="1279"/>
      <c r="AQ77" s="1279"/>
      <c r="AR77" s="1279"/>
      <c r="AS77" s="1279"/>
      <c r="AT77" s="1279"/>
      <c r="AU77" s="1279"/>
      <c r="AV77" s="1279"/>
      <c r="AW77" s="1279"/>
      <c r="AX77" s="1279"/>
      <c r="AY77" s="1279"/>
      <c r="AZ77" s="1279"/>
      <c r="BA77" s="1279"/>
      <c r="BB77" s="1282" t="s">
        <v>592</v>
      </c>
      <c r="BC77" s="1282"/>
      <c r="BD77" s="1282"/>
      <c r="BE77" s="1282"/>
      <c r="BF77" s="1282"/>
      <c r="BG77" s="1282"/>
      <c r="BH77" s="1282"/>
      <c r="BI77" s="1282"/>
      <c r="BJ77" s="1282"/>
      <c r="BK77" s="1282"/>
      <c r="BL77" s="1282"/>
      <c r="BM77" s="1282"/>
      <c r="BN77" s="1282"/>
      <c r="BO77" s="1282"/>
      <c r="BP77" s="1281">
        <v>50.3</v>
      </c>
      <c r="BQ77" s="1281"/>
      <c r="BR77" s="1281"/>
      <c r="BS77" s="1281"/>
      <c r="BT77" s="1281"/>
      <c r="BU77" s="1281"/>
      <c r="BV77" s="1281"/>
      <c r="BW77" s="1281"/>
      <c r="BX77" s="1281">
        <v>45.9</v>
      </c>
      <c r="BY77" s="1281"/>
      <c r="BZ77" s="1281"/>
      <c r="CA77" s="1281"/>
      <c r="CB77" s="1281"/>
      <c r="CC77" s="1281"/>
      <c r="CD77" s="1281"/>
      <c r="CE77" s="1281"/>
      <c r="CF77" s="1281">
        <v>39</v>
      </c>
      <c r="CG77" s="1281"/>
      <c r="CH77" s="1281"/>
      <c r="CI77" s="1281"/>
      <c r="CJ77" s="1281"/>
      <c r="CK77" s="1281"/>
      <c r="CL77" s="1281"/>
      <c r="CM77" s="1281"/>
      <c r="CN77" s="1281">
        <v>32.5</v>
      </c>
      <c r="CO77" s="1281"/>
      <c r="CP77" s="1281"/>
      <c r="CQ77" s="1281"/>
      <c r="CR77" s="1281"/>
      <c r="CS77" s="1281"/>
      <c r="CT77" s="1281"/>
      <c r="CU77" s="1281"/>
      <c r="CV77" s="1281">
        <v>30.2</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597</v>
      </c>
      <c r="BC79" s="1282"/>
      <c r="BD79" s="1282"/>
      <c r="BE79" s="1282"/>
      <c r="BF79" s="1282"/>
      <c r="BG79" s="1282"/>
      <c r="BH79" s="1282"/>
      <c r="BI79" s="1282"/>
      <c r="BJ79" s="1282"/>
      <c r="BK79" s="1282"/>
      <c r="BL79" s="1282"/>
      <c r="BM79" s="1282"/>
      <c r="BN79" s="1282"/>
      <c r="BO79" s="1282"/>
      <c r="BP79" s="1281">
        <v>9.6</v>
      </c>
      <c r="BQ79" s="1281"/>
      <c r="BR79" s="1281"/>
      <c r="BS79" s="1281"/>
      <c r="BT79" s="1281"/>
      <c r="BU79" s="1281"/>
      <c r="BV79" s="1281"/>
      <c r="BW79" s="1281"/>
      <c r="BX79" s="1281">
        <v>8.8000000000000007</v>
      </c>
      <c r="BY79" s="1281"/>
      <c r="BZ79" s="1281"/>
      <c r="CA79" s="1281"/>
      <c r="CB79" s="1281"/>
      <c r="CC79" s="1281"/>
      <c r="CD79" s="1281"/>
      <c r="CE79" s="1281"/>
      <c r="CF79" s="1281">
        <v>9</v>
      </c>
      <c r="CG79" s="1281"/>
      <c r="CH79" s="1281"/>
      <c r="CI79" s="1281"/>
      <c r="CJ79" s="1281"/>
      <c r="CK79" s="1281"/>
      <c r="CL79" s="1281"/>
      <c r="CM79" s="1281"/>
      <c r="CN79" s="1281">
        <v>8.1999999999999993</v>
      </c>
      <c r="CO79" s="1281"/>
      <c r="CP79" s="1281"/>
      <c r="CQ79" s="1281"/>
      <c r="CR79" s="1281"/>
      <c r="CS79" s="1281"/>
      <c r="CT79" s="1281"/>
      <c r="CU79" s="1281"/>
      <c r="CV79" s="1281">
        <v>8</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1zJAwPQsGT/FvI7lQPMSaKfeDtknjU1EYySlsrA8wkY31B32j/AgBzZxk/WMRJNedO0UcKgORy+BnRSoFxeSA==" saltValue="ZQc+GLt67DY08QpjN0H7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bV2+HsTgxdhoa6jA+iq9y2mIxPIaD1ihlD6Ef+Jhxx+8bZIh3wEU5AKdgHByPjUw9vFGUdI7vinquu8kGXqCg==" saltValue="fs1N1aWdHu0LGoB8cmUA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FGxbOE9026dLzxbA90nkj4ZuHu/HHp9YRZRKCZmwmE/tCSq6c40bpmI1WPodhYTz0cMyBziwwnDD1ZsC4Yiw==" saltValue="t28rLA0mzYmnT/tlpAoO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531</v>
      </c>
      <c r="G2" s="136"/>
      <c r="H2" s="137"/>
    </row>
    <row r="3" spans="1:8" x14ac:dyDescent="0.15">
      <c r="A3" s="133" t="s">
        <v>524</v>
      </c>
      <c r="B3" s="138"/>
      <c r="C3" s="139"/>
      <c r="D3" s="140">
        <v>51275</v>
      </c>
      <c r="E3" s="141"/>
      <c r="F3" s="142">
        <v>63956</v>
      </c>
      <c r="G3" s="143"/>
      <c r="H3" s="144"/>
    </row>
    <row r="4" spans="1:8" x14ac:dyDescent="0.15">
      <c r="A4" s="145"/>
      <c r="B4" s="146"/>
      <c r="C4" s="147"/>
      <c r="D4" s="148">
        <v>27627</v>
      </c>
      <c r="E4" s="149"/>
      <c r="F4" s="150">
        <v>29239</v>
      </c>
      <c r="G4" s="151"/>
      <c r="H4" s="152"/>
    </row>
    <row r="5" spans="1:8" x14ac:dyDescent="0.15">
      <c r="A5" s="133" t="s">
        <v>526</v>
      </c>
      <c r="B5" s="138"/>
      <c r="C5" s="139"/>
      <c r="D5" s="140">
        <v>63013</v>
      </c>
      <c r="E5" s="141"/>
      <c r="F5" s="142">
        <v>66255</v>
      </c>
      <c r="G5" s="143"/>
      <c r="H5" s="144"/>
    </row>
    <row r="6" spans="1:8" x14ac:dyDescent="0.15">
      <c r="A6" s="145"/>
      <c r="B6" s="146"/>
      <c r="C6" s="147"/>
      <c r="D6" s="148">
        <v>32256</v>
      </c>
      <c r="E6" s="149"/>
      <c r="F6" s="150">
        <v>31822</v>
      </c>
      <c r="G6" s="151"/>
      <c r="H6" s="152"/>
    </row>
    <row r="7" spans="1:8" x14ac:dyDescent="0.15">
      <c r="A7" s="133" t="s">
        <v>527</v>
      </c>
      <c r="B7" s="138"/>
      <c r="C7" s="139"/>
      <c r="D7" s="140">
        <v>103032</v>
      </c>
      <c r="E7" s="141"/>
      <c r="F7" s="142">
        <v>92247</v>
      </c>
      <c r="G7" s="143"/>
      <c r="H7" s="144"/>
    </row>
    <row r="8" spans="1:8" x14ac:dyDescent="0.15">
      <c r="A8" s="145"/>
      <c r="B8" s="146"/>
      <c r="C8" s="147"/>
      <c r="D8" s="148">
        <v>39559</v>
      </c>
      <c r="E8" s="149"/>
      <c r="F8" s="150">
        <v>37204</v>
      </c>
      <c r="G8" s="151"/>
      <c r="H8" s="152"/>
    </row>
    <row r="9" spans="1:8" x14ac:dyDescent="0.15">
      <c r="A9" s="133" t="s">
        <v>528</v>
      </c>
      <c r="B9" s="138"/>
      <c r="C9" s="139"/>
      <c r="D9" s="140">
        <v>73796</v>
      </c>
      <c r="E9" s="141"/>
      <c r="F9" s="142">
        <v>67319</v>
      </c>
      <c r="G9" s="143"/>
      <c r="H9" s="144"/>
    </row>
    <row r="10" spans="1:8" x14ac:dyDescent="0.15">
      <c r="A10" s="145"/>
      <c r="B10" s="146"/>
      <c r="C10" s="147"/>
      <c r="D10" s="148">
        <v>51025</v>
      </c>
      <c r="E10" s="149"/>
      <c r="F10" s="150">
        <v>38101</v>
      </c>
      <c r="G10" s="151"/>
      <c r="H10" s="152"/>
    </row>
    <row r="11" spans="1:8" x14ac:dyDescent="0.15">
      <c r="A11" s="133" t="s">
        <v>529</v>
      </c>
      <c r="B11" s="138"/>
      <c r="C11" s="139"/>
      <c r="D11" s="140">
        <v>141798</v>
      </c>
      <c r="E11" s="141"/>
      <c r="F11" s="142">
        <v>70615</v>
      </c>
      <c r="G11" s="143"/>
      <c r="H11" s="144"/>
    </row>
    <row r="12" spans="1:8" x14ac:dyDescent="0.15">
      <c r="A12" s="145"/>
      <c r="B12" s="146"/>
      <c r="C12" s="153"/>
      <c r="D12" s="148">
        <v>113825</v>
      </c>
      <c r="E12" s="149"/>
      <c r="F12" s="150">
        <v>37382</v>
      </c>
      <c r="G12" s="151"/>
      <c r="H12" s="152"/>
    </row>
    <row r="13" spans="1:8" x14ac:dyDescent="0.15">
      <c r="A13" s="133"/>
      <c r="B13" s="138"/>
      <c r="C13" s="154"/>
      <c r="D13" s="155">
        <v>86583</v>
      </c>
      <c r="E13" s="156"/>
      <c r="F13" s="157">
        <v>72078</v>
      </c>
      <c r="G13" s="158"/>
      <c r="H13" s="144"/>
    </row>
    <row r="14" spans="1:8" x14ac:dyDescent="0.15">
      <c r="A14" s="145"/>
      <c r="B14" s="146"/>
      <c r="C14" s="147"/>
      <c r="D14" s="148">
        <v>52858</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3.68</v>
      </c>
      <c r="C19" s="159">
        <f>ROUND(VALUE(SUBSTITUTE(実質収支比率等に係る経年分析!G$48,"▲","-")),2)</f>
        <v>2.57</v>
      </c>
      <c r="D19" s="159">
        <f>ROUND(VALUE(SUBSTITUTE(実質収支比率等に係る経年分析!H$48,"▲","-")),2)</f>
        <v>4.18</v>
      </c>
      <c r="E19" s="159">
        <f>ROUND(VALUE(SUBSTITUTE(実質収支比率等に係る経年分析!I$48,"▲","-")),2)</f>
        <v>4.4000000000000004</v>
      </c>
      <c r="F19" s="159">
        <f>ROUND(VALUE(SUBSTITUTE(実質収支比率等に係る経年分析!J$48,"▲","-")),2)</f>
        <v>2.38</v>
      </c>
    </row>
    <row r="20" spans="1:11" x14ac:dyDescent="0.15">
      <c r="A20" s="159" t="s">
        <v>49</v>
      </c>
      <c r="B20" s="159">
        <f>ROUND(VALUE(SUBSTITUTE(実質収支比率等に係る経年分析!F$47,"▲","-")),2)</f>
        <v>3.31</v>
      </c>
      <c r="C20" s="159">
        <f>ROUND(VALUE(SUBSTITUTE(実質収支比率等に係る経年分析!G$47,"▲","-")),2)</f>
        <v>2.97</v>
      </c>
      <c r="D20" s="159">
        <f>ROUND(VALUE(SUBSTITUTE(実質収支比率等に係る経年分析!H$47,"▲","-")),2)</f>
        <v>3.58</v>
      </c>
      <c r="E20" s="159">
        <f>ROUND(VALUE(SUBSTITUTE(実質収支比率等に係る経年分析!I$47,"▲","-")),2)</f>
        <v>4.62</v>
      </c>
      <c r="F20" s="159">
        <f>ROUND(VALUE(SUBSTITUTE(実質収支比率等に係る経年分析!J$47,"▲","-")),2)</f>
        <v>3.6</v>
      </c>
    </row>
    <row r="21" spans="1:11" x14ac:dyDescent="0.15">
      <c r="A21" s="159" t="s">
        <v>50</v>
      </c>
      <c r="B21" s="159">
        <f>IF(ISNUMBER(VALUE(SUBSTITUTE(実質収支比率等に係る経年分析!F$49,"▲","-"))),ROUND(VALUE(SUBSTITUTE(実質収支比率等に係る経年分析!F$49,"▲","-")),2),NA())</f>
        <v>-3.71</v>
      </c>
      <c r="C21" s="159">
        <f>IF(ISNUMBER(VALUE(SUBSTITUTE(実質収支比率等に係る経年分析!G$49,"▲","-"))),ROUND(VALUE(SUBSTITUTE(実質収支比率等に係る経年分析!G$49,"▲","-")),2),NA())</f>
        <v>-5.04</v>
      </c>
      <c r="D21" s="159">
        <f>IF(ISNUMBER(VALUE(SUBSTITUTE(実質収支比率等に係る経年分析!H$49,"▲","-"))),ROUND(VALUE(SUBSTITUTE(実質収支比率等に係る経年分析!H$49,"▲","-")),2),NA())</f>
        <v>-0.3</v>
      </c>
      <c r="E21" s="159">
        <f>IF(ISNUMBER(VALUE(SUBSTITUTE(実質収支比率等に係る経年分析!I$49,"▲","-"))),ROUND(VALUE(SUBSTITUTE(実質収支比率等に係る経年分析!I$49,"▲","-")),2),NA())</f>
        <v>-3.1</v>
      </c>
      <c r="F21" s="159">
        <f>IF(ISNUMBER(VALUE(SUBSTITUTE(実質収支比率等に係る経年分析!J$49,"▲","-"))),ROUND(VALUE(SUBSTITUTE(実質収支比率等に係る経年分析!J$49,"▲","-")),2),NA())</f>
        <v>-7.25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0.14000000000000001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高等看護学院特別会計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国民健康保険医科診療施設勘定特別会計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0.28999999999999998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0.32</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1.02</v>
      </c>
    </row>
    <row r="32" spans="1:11" x14ac:dyDescent="0.15">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4.2699999999999996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2.19</v>
      </c>
    </row>
    <row r="35" spans="1:16" x14ac:dyDescent="0.1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2.3199999999999998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3230</v>
      </c>
      <c r="E42" s="161"/>
      <c r="F42" s="161"/>
      <c r="G42" s="161">
        <f>'実質公債費比率（分子）の構造'!L$52</f>
        <v>3419</v>
      </c>
      <c r="H42" s="161"/>
      <c r="I42" s="161"/>
      <c r="J42" s="161">
        <f>'実質公債費比率（分子）の構造'!M$52</f>
        <v>3403</v>
      </c>
      <c r="K42" s="161"/>
      <c r="L42" s="161"/>
      <c r="M42" s="161">
        <f>'実質公債費比率（分子）の構造'!N$52</f>
        <v>3369</v>
      </c>
      <c r="N42" s="161"/>
      <c r="O42" s="161"/>
      <c r="P42" s="161">
        <f>'実質公債費比率（分子）の構造'!O$52</f>
        <v>3553</v>
      </c>
    </row>
    <row r="43" spans="1:16" x14ac:dyDescent="0.15">
      <c r="A43" s="161" t="s">
        <v>58</v>
      </c>
      <c r="B43" s="161">
        <f>'実質公債費比率（分子）の構造'!K$51</f>
        <v>6</v>
      </c>
      <c r="C43" s="161"/>
      <c r="D43" s="161"/>
      <c r="E43" s="161">
        <f>'実質公債費比率（分子）の構造'!L$51</f>
        <v>1</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59</v>
      </c>
      <c r="C44" s="161"/>
      <c r="D44" s="161"/>
      <c r="E44" s="161">
        <f>'実質公債費比率（分子）の構造'!L$50</f>
        <v>49</v>
      </c>
      <c r="F44" s="161"/>
      <c r="G44" s="161"/>
      <c r="H44" s="161">
        <f>'実質公債費比率（分子）の構造'!M$50</f>
        <v>41</v>
      </c>
      <c r="I44" s="161"/>
      <c r="J44" s="161"/>
      <c r="K44" s="161">
        <f>'実質公債費比率（分子）の構造'!N$50</f>
        <v>40</v>
      </c>
      <c r="L44" s="161"/>
      <c r="M44" s="161"/>
      <c r="N44" s="161">
        <f>'実質公債費比率（分子）の構造'!O$50</f>
        <v>41</v>
      </c>
      <c r="O44" s="161"/>
      <c r="P44" s="161"/>
    </row>
    <row r="45" spans="1:16" x14ac:dyDescent="0.15">
      <c r="A45" s="161" t="s">
        <v>60</v>
      </c>
      <c r="B45" s="161">
        <f>'実質公債費比率（分子）の構造'!K$49</f>
        <v>198</v>
      </c>
      <c r="C45" s="161"/>
      <c r="D45" s="161"/>
      <c r="E45" s="161">
        <f>'実質公債費比率（分子）の構造'!L$49</f>
        <v>56</v>
      </c>
      <c r="F45" s="161"/>
      <c r="G45" s="161"/>
      <c r="H45" s="161">
        <f>'実質公債費比率（分子）の構造'!M$49</f>
        <v>162</v>
      </c>
      <c r="I45" s="161"/>
      <c r="J45" s="161"/>
      <c r="K45" s="161">
        <f>'実質公債費比率（分子）の構造'!N$49</f>
        <v>162</v>
      </c>
      <c r="L45" s="161"/>
      <c r="M45" s="161"/>
      <c r="N45" s="161">
        <f>'実質公債費比率（分子）の構造'!O$49</f>
        <v>157</v>
      </c>
      <c r="O45" s="161"/>
      <c r="P45" s="161"/>
    </row>
    <row r="46" spans="1:16" x14ac:dyDescent="0.15">
      <c r="A46" s="161" t="s">
        <v>61</v>
      </c>
      <c r="B46" s="161">
        <f>'実質公債費比率（分子）の構造'!K$48</f>
        <v>430</v>
      </c>
      <c r="C46" s="161"/>
      <c r="D46" s="161"/>
      <c r="E46" s="161">
        <f>'実質公債費比率（分子）の構造'!L$48</f>
        <v>377</v>
      </c>
      <c r="F46" s="161"/>
      <c r="G46" s="161"/>
      <c r="H46" s="161">
        <f>'実質公債費比率（分子）の構造'!M$48</f>
        <v>355</v>
      </c>
      <c r="I46" s="161"/>
      <c r="J46" s="161"/>
      <c r="K46" s="161">
        <f>'実質公債費比率（分子）の構造'!N$48</f>
        <v>324</v>
      </c>
      <c r="L46" s="161"/>
      <c r="M46" s="161"/>
      <c r="N46" s="161">
        <f>'実質公債費比率（分子）の構造'!O$48</f>
        <v>141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4636</v>
      </c>
      <c r="C49" s="161"/>
      <c r="D49" s="161"/>
      <c r="E49" s="161">
        <f>'実質公債費比率（分子）の構造'!L$45</f>
        <v>4778</v>
      </c>
      <c r="F49" s="161"/>
      <c r="G49" s="161"/>
      <c r="H49" s="161">
        <f>'実質公債費比率（分子）の構造'!M$45</f>
        <v>4695</v>
      </c>
      <c r="I49" s="161"/>
      <c r="J49" s="161"/>
      <c r="K49" s="161">
        <f>'実質公債費比率（分子）の構造'!N$45</f>
        <v>4654</v>
      </c>
      <c r="L49" s="161"/>
      <c r="M49" s="161"/>
      <c r="N49" s="161">
        <f>'実質公債費比率（分子）の構造'!O$45</f>
        <v>4817</v>
      </c>
      <c r="O49" s="161"/>
      <c r="P49" s="161"/>
    </row>
    <row r="50" spans="1:16" x14ac:dyDescent="0.15">
      <c r="A50" s="161" t="s">
        <v>65</v>
      </c>
      <c r="B50" s="161" t="e">
        <f>NA()</f>
        <v>#N/A</v>
      </c>
      <c r="C50" s="161">
        <f>IF(ISNUMBER('実質公債費比率（分子）の構造'!K$53),'実質公債費比率（分子）の構造'!K$53,NA())</f>
        <v>2099</v>
      </c>
      <c r="D50" s="161" t="e">
        <f>NA()</f>
        <v>#N/A</v>
      </c>
      <c r="E50" s="161" t="e">
        <f>NA()</f>
        <v>#N/A</v>
      </c>
      <c r="F50" s="161">
        <f>IF(ISNUMBER('実質公債費比率（分子）の構造'!L$53),'実質公債費比率（分子）の構造'!L$53,NA())</f>
        <v>1842</v>
      </c>
      <c r="G50" s="161" t="e">
        <f>NA()</f>
        <v>#N/A</v>
      </c>
      <c r="H50" s="161" t="e">
        <f>NA()</f>
        <v>#N/A</v>
      </c>
      <c r="I50" s="161">
        <f>IF(ISNUMBER('実質公債費比率（分子）の構造'!M$53),'実質公債費比率（分子）の構造'!M$53,NA())</f>
        <v>1852</v>
      </c>
      <c r="J50" s="161" t="e">
        <f>NA()</f>
        <v>#N/A</v>
      </c>
      <c r="K50" s="161" t="e">
        <f>NA()</f>
        <v>#N/A</v>
      </c>
      <c r="L50" s="161">
        <f>IF(ISNUMBER('実質公債費比率（分子）の構造'!N$53),'実質公債費比率（分子）の構造'!N$53,NA())</f>
        <v>1812</v>
      </c>
      <c r="M50" s="161" t="e">
        <f>NA()</f>
        <v>#N/A</v>
      </c>
      <c r="N50" s="161" t="e">
        <f>NA()</f>
        <v>#N/A</v>
      </c>
      <c r="O50" s="161">
        <f>IF(ISNUMBER('実質公債費比率（分子）の構造'!O$53),'実質公債費比率（分子）の構造'!O$53,NA())</f>
        <v>1604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37025</v>
      </c>
      <c r="E56" s="160"/>
      <c r="F56" s="160"/>
      <c r="G56" s="160">
        <f>'将来負担比率（分子）の構造'!J$52</f>
        <v>37571</v>
      </c>
      <c r="H56" s="160"/>
      <c r="I56" s="160"/>
      <c r="J56" s="160">
        <f>'将来負担比率（分子）の構造'!K$52</f>
        <v>37463</v>
      </c>
      <c r="K56" s="160"/>
      <c r="L56" s="160"/>
      <c r="M56" s="160">
        <f>'将来負担比率（分子）の構造'!L$52</f>
        <v>38713</v>
      </c>
      <c r="N56" s="160"/>
      <c r="O56" s="160"/>
      <c r="P56" s="160">
        <f>'将来負担比率（分子）の構造'!M$52</f>
        <v>40939</v>
      </c>
    </row>
    <row r="57" spans="1:16" x14ac:dyDescent="0.15">
      <c r="A57" s="160" t="s">
        <v>36</v>
      </c>
      <c r="B57" s="160"/>
      <c r="C57" s="160"/>
      <c r="D57" s="160">
        <f>'将来負担比率（分子）の構造'!I$51</f>
        <v>2872</v>
      </c>
      <c r="E57" s="160"/>
      <c r="F57" s="160"/>
      <c r="G57" s="160">
        <f>'将来負担比率（分子）の構造'!J$51</f>
        <v>2616</v>
      </c>
      <c r="H57" s="160"/>
      <c r="I57" s="160"/>
      <c r="J57" s="160">
        <f>'将来負担比率（分子）の構造'!K$51</f>
        <v>2612</v>
      </c>
      <c r="K57" s="160"/>
      <c r="L57" s="160"/>
      <c r="M57" s="160">
        <f>'将来負担比率（分子）の構造'!L$51</f>
        <v>2619</v>
      </c>
      <c r="N57" s="160"/>
      <c r="O57" s="160"/>
      <c r="P57" s="160">
        <f>'将来負担比率（分子）の構造'!M$51</f>
        <v>2674</v>
      </c>
    </row>
    <row r="58" spans="1:16" x14ac:dyDescent="0.15">
      <c r="A58" s="160" t="s">
        <v>35</v>
      </c>
      <c r="B58" s="160"/>
      <c r="C58" s="160"/>
      <c r="D58" s="160">
        <f>'将来負担比率（分子）の構造'!I$50</f>
        <v>1168</v>
      </c>
      <c r="E58" s="160"/>
      <c r="F58" s="160"/>
      <c r="G58" s="160">
        <f>'将来負担比率（分子）の構造'!J$50</f>
        <v>1175</v>
      </c>
      <c r="H58" s="160"/>
      <c r="I58" s="160"/>
      <c r="J58" s="160">
        <f>'将来負担比率（分子）の構造'!K$50</f>
        <v>1413</v>
      </c>
      <c r="K58" s="160"/>
      <c r="L58" s="160"/>
      <c r="M58" s="160">
        <f>'将来負担比率（分子）の構造'!L$50</f>
        <v>1275</v>
      </c>
      <c r="N58" s="160"/>
      <c r="O58" s="160"/>
      <c r="P58" s="160">
        <f>'将来負担比率（分子）の構造'!M$50</f>
        <v>1300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3585</v>
      </c>
      <c r="C62" s="160"/>
      <c r="D62" s="160"/>
      <c r="E62" s="160">
        <f>'将来負担比率（分子）の構造'!J$45</f>
        <v>3184</v>
      </c>
      <c r="F62" s="160"/>
      <c r="G62" s="160"/>
      <c r="H62" s="160">
        <f>'将来負担比率（分子）の構造'!K$45</f>
        <v>2911</v>
      </c>
      <c r="I62" s="160"/>
      <c r="J62" s="160"/>
      <c r="K62" s="160">
        <f>'将来負担比率（分子）の構造'!L$45</f>
        <v>2759</v>
      </c>
      <c r="L62" s="160"/>
      <c r="M62" s="160"/>
      <c r="N62" s="160">
        <f>'将来負担比率（分子）の構造'!M$45</f>
        <v>2654</v>
      </c>
      <c r="O62" s="160"/>
      <c r="P62" s="160"/>
    </row>
    <row r="63" spans="1:16" x14ac:dyDescent="0.15">
      <c r="A63" s="160" t="s">
        <v>28</v>
      </c>
      <c r="B63" s="160">
        <f>'将来負担比率（分子）の構造'!I$44</f>
        <v>2357</v>
      </c>
      <c r="C63" s="160"/>
      <c r="D63" s="160"/>
      <c r="E63" s="160">
        <f>'将来負担比率（分子）の構造'!J$44</f>
        <v>2457</v>
      </c>
      <c r="F63" s="160"/>
      <c r="G63" s="160"/>
      <c r="H63" s="160">
        <f>'将来負担比率（分子）の構造'!K$44</f>
        <v>2359</v>
      </c>
      <c r="I63" s="160"/>
      <c r="J63" s="160"/>
      <c r="K63" s="160">
        <f>'将来負担比率（分子）の構造'!L$44</f>
        <v>2245</v>
      </c>
      <c r="L63" s="160"/>
      <c r="M63" s="160"/>
      <c r="N63" s="160">
        <f>'将来負担比率（分子）の構造'!M$44</f>
        <v>2126</v>
      </c>
      <c r="O63" s="160"/>
      <c r="P63" s="160"/>
    </row>
    <row r="64" spans="1:16" x14ac:dyDescent="0.15">
      <c r="A64" s="160" t="s">
        <v>27</v>
      </c>
      <c r="B64" s="160">
        <f>'将来負担比率（分子）の構造'!I$43</f>
        <v>5814</v>
      </c>
      <c r="C64" s="160"/>
      <c r="D64" s="160"/>
      <c r="E64" s="160">
        <f>'将来負担比率（分子）の構造'!J$43</f>
        <v>5389</v>
      </c>
      <c r="F64" s="160"/>
      <c r="G64" s="160"/>
      <c r="H64" s="160">
        <f>'将来負担比率（分子）の構造'!K$43</f>
        <v>5108</v>
      </c>
      <c r="I64" s="160"/>
      <c r="J64" s="160"/>
      <c r="K64" s="160">
        <f>'将来負担比率（分子）の構造'!L$43</f>
        <v>4874</v>
      </c>
      <c r="L64" s="160"/>
      <c r="M64" s="160"/>
      <c r="N64" s="160">
        <f>'将来負担比率（分子）の構造'!M$43</f>
        <v>3397</v>
      </c>
      <c r="O64" s="160"/>
      <c r="P64" s="160"/>
    </row>
    <row r="65" spans="1:16" x14ac:dyDescent="0.15">
      <c r="A65" s="160" t="s">
        <v>26</v>
      </c>
      <c r="B65" s="160">
        <f>'将来負担比率（分子）の構造'!I$42</f>
        <v>171</v>
      </c>
      <c r="C65" s="160"/>
      <c r="D65" s="160"/>
      <c r="E65" s="160">
        <f>'将来負担比率（分子）の構造'!J$42</f>
        <v>123</v>
      </c>
      <c r="F65" s="160"/>
      <c r="G65" s="160"/>
      <c r="H65" s="160">
        <f>'将来負担比率（分子）の構造'!K$42</f>
        <v>82</v>
      </c>
      <c r="I65" s="160"/>
      <c r="J65" s="160"/>
      <c r="K65" s="160">
        <f>'将来負担比率（分子）の構造'!L$42</f>
        <v>42</v>
      </c>
      <c r="L65" s="160"/>
      <c r="M65" s="160"/>
      <c r="N65" s="160">
        <f>'将来負担比率（分子）の構造'!M$42</f>
        <v>3</v>
      </c>
      <c r="O65" s="160"/>
      <c r="P65" s="160"/>
    </row>
    <row r="66" spans="1:16" x14ac:dyDescent="0.15">
      <c r="A66" s="160" t="s">
        <v>25</v>
      </c>
      <c r="B66" s="160">
        <f>'将来負担比率（分子）の構造'!I$41</f>
        <v>51005</v>
      </c>
      <c r="C66" s="160"/>
      <c r="D66" s="160"/>
      <c r="E66" s="160">
        <f>'将来負担比率（分子）の構造'!J$41</f>
        <v>50624</v>
      </c>
      <c r="F66" s="160"/>
      <c r="G66" s="160"/>
      <c r="H66" s="160">
        <f>'将来負担比率（分子）の構造'!K$41</f>
        <v>52351</v>
      </c>
      <c r="I66" s="160"/>
      <c r="J66" s="160"/>
      <c r="K66" s="160">
        <f>'将来負担比率（分子）の構造'!L$41</f>
        <v>52193</v>
      </c>
      <c r="L66" s="160"/>
      <c r="M66" s="160"/>
      <c r="N66" s="160">
        <f>'将来負担比率（分子）の構造'!M$41</f>
        <v>55465</v>
      </c>
      <c r="O66" s="160"/>
      <c r="P66" s="160"/>
    </row>
    <row r="67" spans="1:16" x14ac:dyDescent="0.15">
      <c r="A67" s="160" t="s">
        <v>69</v>
      </c>
      <c r="B67" s="160" t="e">
        <f>NA()</f>
        <v>#N/A</v>
      </c>
      <c r="C67" s="160">
        <f>IF(ISNUMBER('将来負担比率（分子）の構造'!I$53), IF('将来負担比率（分子）の構造'!I$53 &lt; 0, 0, '将来負担比率（分子）の構造'!I$53), NA())</f>
        <v>21868</v>
      </c>
      <c r="D67" s="160" t="e">
        <f>NA()</f>
        <v>#N/A</v>
      </c>
      <c r="E67" s="160" t="e">
        <f>NA()</f>
        <v>#N/A</v>
      </c>
      <c r="F67" s="160">
        <f>IF(ISNUMBER('将来負担比率（分子）の構造'!J$53), IF('将来負担比率（分子）の構造'!J$53 &lt; 0, 0, '将来負担比率（分子）の構造'!J$53), NA())</f>
        <v>20416</v>
      </c>
      <c r="G67" s="160" t="e">
        <f>NA()</f>
        <v>#N/A</v>
      </c>
      <c r="H67" s="160" t="e">
        <f>NA()</f>
        <v>#N/A</v>
      </c>
      <c r="I67" s="160">
        <f>IF(ISNUMBER('将来負担比率（分子）の構造'!K$53), IF('将来負担比率（分子）の構造'!K$53 &lt; 0, 0, '将来負担比率（分子）の構造'!K$53), NA())</f>
        <v>21323</v>
      </c>
      <c r="J67" s="160" t="e">
        <f>NA()</f>
        <v>#N/A</v>
      </c>
      <c r="K67" s="160" t="e">
        <f>NA()</f>
        <v>#N/A</v>
      </c>
      <c r="L67" s="160">
        <f>IF(ISNUMBER('将来負担比率（分子）の構造'!L$53), IF('将来負担比率（分子）の構造'!L$53 &lt; 0, 0, '将来負担比率（分子）の構造'!L$53), NA())</f>
        <v>19506</v>
      </c>
      <c r="M67" s="160" t="e">
        <f>NA()</f>
        <v>#N/A</v>
      </c>
      <c r="N67" s="160" t="e">
        <f>NA()</f>
        <v>#N/A</v>
      </c>
      <c r="O67" s="160">
        <f>IF(ISNUMBER('将来負担比率（分子）の構造'!M$53), IF('将来負担比率（分子）の構造'!M$53 &lt; 0, 0, '将来負担比率（分子）の構造'!M$53), NA())</f>
        <v>18731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617</v>
      </c>
      <c r="C72" s="164">
        <f>基金残高に係る経年分析!G55</f>
        <v>781</v>
      </c>
      <c r="D72" s="164">
        <f>基金残高に係る経年分析!H55</f>
        <v>611</v>
      </c>
    </row>
    <row r="73" spans="1:16" x14ac:dyDescent="0.15">
      <c r="A73" s="163" t="s">
        <v>72</v>
      </c>
      <c r="B73" s="164">
        <f>基金残高に係る経年分析!F56</f>
        <v>10</v>
      </c>
      <c r="C73" s="164">
        <f>基金残高に係る経年分析!G56</f>
        <v>10</v>
      </c>
      <c r="D73" s="164">
        <f>基金残高に係る経年分析!H56</f>
        <v>10</v>
      </c>
    </row>
    <row r="74" spans="1:16" x14ac:dyDescent="0.15">
      <c r="A74" s="163" t="s">
        <v>73</v>
      </c>
      <c r="B74" s="164">
        <f>基金残高に係る経年分析!F57</f>
        <v>2487</v>
      </c>
      <c r="C74" s="164">
        <f>基金残高に係る経年分析!G57</f>
        <v>2211</v>
      </c>
      <c r="D74" s="164">
        <f>基金残高に係る経年分析!H57</f>
        <v>1983</v>
      </c>
    </row>
  </sheetData>
  <sheetProtection algorithmName="SHA-512" hashValue="1lgKEPBV124HaI1H7B5/3rOjg6lWDdzBj3t8qLkr/CQ0lCYMaEQqvMQ+aAyPxu10l/E5BA1NqRvxNyiIKbBJ3g==" saltValue="AJ6pVHI9rlJQDaypZ+SF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201</v>
      </c>
      <c r="DI1" s="774"/>
      <c r="DJ1" s="774"/>
      <c r="DK1" s="774"/>
      <c r="DL1" s="774"/>
      <c r="DM1" s="774"/>
      <c r="DN1" s="775"/>
      <c r="DO1" s="205"/>
      <c r="DP1" s="773" t="s">
        <v>202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207</v>
      </c>
      <c r="S4" s="716"/>
      <c r="T4" s="716"/>
      <c r="U4" s="716"/>
      <c r="V4" s="716"/>
      <c r="W4" s="716"/>
      <c r="X4" s="716"/>
      <c r="Y4" s="717"/>
      <c r="Z4" s="715" t="s">
        <v>208</v>
      </c>
      <c r="AA4" s="716"/>
      <c r="AB4" s="716"/>
      <c r="AC4" s="717"/>
      <c r="AD4" s="715" t="s">
        <v>209</v>
      </c>
      <c r="AE4" s="716"/>
      <c r="AF4" s="716"/>
      <c r="AG4" s="716"/>
      <c r="AH4" s="716"/>
      <c r="AI4" s="716"/>
      <c r="AJ4" s="716"/>
      <c r="AK4" s="717"/>
      <c r="AL4" s="715" t="s">
        <v>208</v>
      </c>
      <c r="AM4" s="716"/>
      <c r="AN4" s="716"/>
      <c r="AO4" s="717"/>
      <c r="AP4" s="776" t="s">
        <v>210</v>
      </c>
      <c r="AQ4" s="776"/>
      <c r="AR4" s="776"/>
      <c r="AS4" s="776"/>
      <c r="AT4" s="776"/>
      <c r="AU4" s="776"/>
      <c r="AV4" s="776"/>
      <c r="AW4" s="776"/>
      <c r="AX4" s="776"/>
      <c r="AY4" s="776"/>
      <c r="AZ4" s="776"/>
      <c r="BA4" s="776"/>
      <c r="BB4" s="776"/>
      <c r="BC4" s="776"/>
      <c r="BD4" s="776"/>
      <c r="BE4" s="776"/>
      <c r="BF4" s="776"/>
      <c r="BG4" s="776" t="s">
        <v>211</v>
      </c>
      <c r="BH4" s="776"/>
      <c r="BI4" s="776"/>
      <c r="BJ4" s="776"/>
      <c r="BK4" s="776"/>
      <c r="BL4" s="776"/>
      <c r="BM4" s="776"/>
      <c r="BN4" s="776"/>
      <c r="BO4" s="776" t="s">
        <v>208</v>
      </c>
      <c r="BP4" s="776"/>
      <c r="BQ4" s="776"/>
      <c r="BR4" s="776"/>
      <c r="BS4" s="776" t="s">
        <v>212</v>
      </c>
      <c r="BT4" s="776"/>
      <c r="BU4" s="776"/>
      <c r="BV4" s="776"/>
      <c r="BW4" s="776"/>
      <c r="BX4" s="776"/>
      <c r="BY4" s="776"/>
      <c r="BZ4" s="776"/>
      <c r="CA4" s="776"/>
      <c r="CB4" s="776"/>
      <c r="CD4" s="758" t="s">
        <v>213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214</v>
      </c>
      <c r="C5" s="741"/>
      <c r="D5" s="741"/>
      <c r="E5" s="741"/>
      <c r="F5" s="741"/>
      <c r="G5" s="741"/>
      <c r="H5" s="741"/>
      <c r="I5" s="741"/>
      <c r="J5" s="741"/>
      <c r="K5" s="741"/>
      <c r="L5" s="741"/>
      <c r="M5" s="741"/>
      <c r="N5" s="741"/>
      <c r="O5" s="741"/>
      <c r="P5" s="741"/>
      <c r="Q5" s="742"/>
      <c r="R5" s="706">
        <v>5189959</v>
      </c>
      <c r="S5" s="707"/>
      <c r="T5" s="707"/>
      <c r="U5" s="707"/>
      <c r="V5" s="707"/>
      <c r="W5" s="707"/>
      <c r="X5" s="707"/>
      <c r="Y5" s="753"/>
      <c r="Z5" s="771">
        <v>14.7</v>
      </c>
      <c r="AA5" s="771"/>
      <c r="AB5" s="771"/>
      <c r="AC5" s="771"/>
      <c r="AD5" s="772">
        <v>5107288</v>
      </c>
      <c r="AE5" s="772"/>
      <c r="AF5" s="772"/>
      <c r="AG5" s="772"/>
      <c r="AH5" s="772"/>
      <c r="AI5" s="772"/>
      <c r="AJ5" s="772"/>
      <c r="AK5" s="772"/>
      <c r="AL5" s="754">
        <v>30.6</v>
      </c>
      <c r="AM5" s="723"/>
      <c r="AN5" s="723"/>
      <c r="AO5" s="755"/>
      <c r="AP5" s="740" t="s">
        <v>215</v>
      </c>
      <c r="AQ5" s="741"/>
      <c r="AR5" s="741"/>
      <c r="AS5" s="741"/>
      <c r="AT5" s="741"/>
      <c r="AU5" s="741"/>
      <c r="AV5" s="741"/>
      <c r="AW5" s="741"/>
      <c r="AX5" s="741"/>
      <c r="AY5" s="741"/>
      <c r="AZ5" s="741"/>
      <c r="BA5" s="741"/>
      <c r="BB5" s="741"/>
      <c r="BC5" s="741"/>
      <c r="BD5" s="741"/>
      <c r="BE5" s="741"/>
      <c r="BF5" s="742"/>
      <c r="BG5" s="641">
        <v>5106035</v>
      </c>
      <c r="BH5" s="644"/>
      <c r="BI5" s="644"/>
      <c r="BJ5" s="644"/>
      <c r="BK5" s="644"/>
      <c r="BL5" s="644"/>
      <c r="BM5" s="644"/>
      <c r="BN5" s="645"/>
      <c r="BO5" s="703">
        <v>98.4</v>
      </c>
      <c r="BP5" s="703"/>
      <c r="BQ5" s="703"/>
      <c r="BR5" s="703"/>
      <c r="BS5" s="704">
        <v>339219</v>
      </c>
      <c r="BT5" s="704"/>
      <c r="BU5" s="704"/>
      <c r="BV5" s="704"/>
      <c r="BW5" s="704"/>
      <c r="BX5" s="704"/>
      <c r="BY5" s="704"/>
      <c r="BZ5" s="704"/>
      <c r="CA5" s="704"/>
      <c r="CB5" s="745"/>
      <c r="CD5" s="758" t="s">
        <v>210</v>
      </c>
      <c r="CE5" s="759"/>
      <c r="CF5" s="759"/>
      <c r="CG5" s="759"/>
      <c r="CH5" s="759"/>
      <c r="CI5" s="759"/>
      <c r="CJ5" s="759"/>
      <c r="CK5" s="759"/>
      <c r="CL5" s="759"/>
      <c r="CM5" s="759"/>
      <c r="CN5" s="759"/>
      <c r="CO5" s="759"/>
      <c r="CP5" s="759"/>
      <c r="CQ5" s="760"/>
      <c r="CR5" s="758" t="s">
        <v>216</v>
      </c>
      <c r="CS5" s="759"/>
      <c r="CT5" s="759"/>
      <c r="CU5" s="759"/>
      <c r="CV5" s="759"/>
      <c r="CW5" s="759"/>
      <c r="CX5" s="759"/>
      <c r="CY5" s="760"/>
      <c r="CZ5" s="758" t="s">
        <v>208</v>
      </c>
      <c r="DA5" s="759"/>
      <c r="DB5" s="759"/>
      <c r="DC5" s="760"/>
      <c r="DD5" s="758" t="s">
        <v>217</v>
      </c>
      <c r="DE5" s="759"/>
      <c r="DF5" s="759"/>
      <c r="DG5" s="759"/>
      <c r="DH5" s="759"/>
      <c r="DI5" s="759"/>
      <c r="DJ5" s="759"/>
      <c r="DK5" s="759"/>
      <c r="DL5" s="759"/>
      <c r="DM5" s="759"/>
      <c r="DN5" s="759"/>
      <c r="DO5" s="759"/>
      <c r="DP5" s="760"/>
      <c r="DQ5" s="758" t="s">
        <v>218</v>
      </c>
      <c r="DR5" s="759"/>
      <c r="DS5" s="759"/>
      <c r="DT5" s="759"/>
      <c r="DU5" s="759"/>
      <c r="DV5" s="759"/>
      <c r="DW5" s="759"/>
      <c r="DX5" s="759"/>
      <c r="DY5" s="759"/>
      <c r="DZ5" s="759"/>
      <c r="EA5" s="759"/>
      <c r="EB5" s="759"/>
      <c r="EC5" s="760"/>
    </row>
    <row r="6" spans="2:143" ht="11.25" customHeight="1" x14ac:dyDescent="0.15">
      <c r="B6" s="638" t="s">
        <v>219</v>
      </c>
      <c r="C6" s="639"/>
      <c r="D6" s="639"/>
      <c r="E6" s="639"/>
      <c r="F6" s="639"/>
      <c r="G6" s="639"/>
      <c r="H6" s="639"/>
      <c r="I6" s="639"/>
      <c r="J6" s="639"/>
      <c r="K6" s="639"/>
      <c r="L6" s="639"/>
      <c r="M6" s="639"/>
      <c r="N6" s="639"/>
      <c r="O6" s="639"/>
      <c r="P6" s="639"/>
      <c r="Q6" s="640"/>
      <c r="R6" s="641">
        <v>217996</v>
      </c>
      <c r="S6" s="644"/>
      <c r="T6" s="644"/>
      <c r="U6" s="644"/>
      <c r="V6" s="644"/>
      <c r="W6" s="644"/>
      <c r="X6" s="644"/>
      <c r="Y6" s="645"/>
      <c r="Z6" s="703">
        <v>0.6</v>
      </c>
      <c r="AA6" s="703"/>
      <c r="AB6" s="703"/>
      <c r="AC6" s="703"/>
      <c r="AD6" s="704">
        <v>217996</v>
      </c>
      <c r="AE6" s="704"/>
      <c r="AF6" s="704"/>
      <c r="AG6" s="704"/>
      <c r="AH6" s="704"/>
      <c r="AI6" s="704"/>
      <c r="AJ6" s="704"/>
      <c r="AK6" s="704"/>
      <c r="AL6" s="646">
        <v>1.3</v>
      </c>
      <c r="AM6" s="647"/>
      <c r="AN6" s="647"/>
      <c r="AO6" s="705"/>
      <c r="AP6" s="638" t="s">
        <v>220</v>
      </c>
      <c r="AQ6" s="639"/>
      <c r="AR6" s="639"/>
      <c r="AS6" s="639"/>
      <c r="AT6" s="639"/>
      <c r="AU6" s="639"/>
      <c r="AV6" s="639"/>
      <c r="AW6" s="639"/>
      <c r="AX6" s="639"/>
      <c r="AY6" s="639"/>
      <c r="AZ6" s="639"/>
      <c r="BA6" s="639"/>
      <c r="BB6" s="639"/>
      <c r="BC6" s="639"/>
      <c r="BD6" s="639"/>
      <c r="BE6" s="639"/>
      <c r="BF6" s="640"/>
      <c r="BG6" s="641">
        <v>5106035</v>
      </c>
      <c r="BH6" s="644"/>
      <c r="BI6" s="644"/>
      <c r="BJ6" s="644"/>
      <c r="BK6" s="644"/>
      <c r="BL6" s="644"/>
      <c r="BM6" s="644"/>
      <c r="BN6" s="645"/>
      <c r="BO6" s="703">
        <v>98.4</v>
      </c>
      <c r="BP6" s="703"/>
      <c r="BQ6" s="703"/>
      <c r="BR6" s="703"/>
      <c r="BS6" s="704">
        <v>339219</v>
      </c>
      <c r="BT6" s="704"/>
      <c r="BU6" s="704"/>
      <c r="BV6" s="704"/>
      <c r="BW6" s="704"/>
      <c r="BX6" s="704"/>
      <c r="BY6" s="704"/>
      <c r="BZ6" s="704"/>
      <c r="CA6" s="704"/>
      <c r="CB6" s="745"/>
      <c r="CD6" s="712" t="s">
        <v>221</v>
      </c>
      <c r="CE6" s="713"/>
      <c r="CF6" s="713"/>
      <c r="CG6" s="713"/>
      <c r="CH6" s="713"/>
      <c r="CI6" s="713"/>
      <c r="CJ6" s="713"/>
      <c r="CK6" s="713"/>
      <c r="CL6" s="713"/>
      <c r="CM6" s="713"/>
      <c r="CN6" s="713"/>
      <c r="CO6" s="713"/>
      <c r="CP6" s="713"/>
      <c r="CQ6" s="714"/>
      <c r="CR6" s="641">
        <v>241605</v>
      </c>
      <c r="CS6" s="644"/>
      <c r="CT6" s="644"/>
      <c r="CU6" s="644"/>
      <c r="CV6" s="644"/>
      <c r="CW6" s="644"/>
      <c r="CX6" s="644"/>
      <c r="CY6" s="645"/>
      <c r="CZ6" s="754">
        <v>0.7</v>
      </c>
      <c r="DA6" s="723"/>
      <c r="DB6" s="723"/>
      <c r="DC6" s="757"/>
      <c r="DD6" s="649" t="s">
        <v>129</v>
      </c>
      <c r="DE6" s="644"/>
      <c r="DF6" s="644"/>
      <c r="DG6" s="644"/>
      <c r="DH6" s="644"/>
      <c r="DI6" s="644"/>
      <c r="DJ6" s="644"/>
      <c r="DK6" s="644"/>
      <c r="DL6" s="644"/>
      <c r="DM6" s="644"/>
      <c r="DN6" s="644"/>
      <c r="DO6" s="644"/>
      <c r="DP6" s="645"/>
      <c r="DQ6" s="649">
        <v>241605</v>
      </c>
      <c r="DR6" s="644"/>
      <c r="DS6" s="644"/>
      <c r="DT6" s="644"/>
      <c r="DU6" s="644"/>
      <c r="DV6" s="644"/>
      <c r="DW6" s="644"/>
      <c r="DX6" s="644"/>
      <c r="DY6" s="644"/>
      <c r="DZ6" s="644"/>
      <c r="EA6" s="644"/>
      <c r="EB6" s="644"/>
      <c r="EC6" s="684"/>
    </row>
    <row r="7" spans="2:143" ht="11.25" customHeight="1" x14ac:dyDescent="0.15">
      <c r="B7" s="638" t="s">
        <v>222</v>
      </c>
      <c r="C7" s="639"/>
      <c r="D7" s="639"/>
      <c r="E7" s="639"/>
      <c r="F7" s="639"/>
      <c r="G7" s="639"/>
      <c r="H7" s="639"/>
      <c r="I7" s="639"/>
      <c r="J7" s="639"/>
      <c r="K7" s="639"/>
      <c r="L7" s="639"/>
      <c r="M7" s="639"/>
      <c r="N7" s="639"/>
      <c r="O7" s="639"/>
      <c r="P7" s="639"/>
      <c r="Q7" s="640"/>
      <c r="R7" s="641">
        <v>9069</v>
      </c>
      <c r="S7" s="644"/>
      <c r="T7" s="644"/>
      <c r="U7" s="644"/>
      <c r="V7" s="644"/>
      <c r="W7" s="644"/>
      <c r="X7" s="644"/>
      <c r="Y7" s="645"/>
      <c r="Z7" s="703">
        <v>0</v>
      </c>
      <c r="AA7" s="703"/>
      <c r="AB7" s="703"/>
      <c r="AC7" s="703"/>
      <c r="AD7" s="704">
        <v>9069</v>
      </c>
      <c r="AE7" s="704"/>
      <c r="AF7" s="704"/>
      <c r="AG7" s="704"/>
      <c r="AH7" s="704"/>
      <c r="AI7" s="704"/>
      <c r="AJ7" s="704"/>
      <c r="AK7" s="704"/>
      <c r="AL7" s="646">
        <v>0.1</v>
      </c>
      <c r="AM7" s="647"/>
      <c r="AN7" s="647"/>
      <c r="AO7" s="705"/>
      <c r="AP7" s="638" t="s">
        <v>223</v>
      </c>
      <c r="AQ7" s="639"/>
      <c r="AR7" s="639"/>
      <c r="AS7" s="639"/>
      <c r="AT7" s="639"/>
      <c r="AU7" s="639"/>
      <c r="AV7" s="639"/>
      <c r="AW7" s="639"/>
      <c r="AX7" s="639"/>
      <c r="AY7" s="639"/>
      <c r="AZ7" s="639"/>
      <c r="BA7" s="639"/>
      <c r="BB7" s="639"/>
      <c r="BC7" s="639"/>
      <c r="BD7" s="639"/>
      <c r="BE7" s="639"/>
      <c r="BF7" s="640"/>
      <c r="BG7" s="641">
        <v>2202633</v>
      </c>
      <c r="BH7" s="644"/>
      <c r="BI7" s="644"/>
      <c r="BJ7" s="644"/>
      <c r="BK7" s="644"/>
      <c r="BL7" s="644"/>
      <c r="BM7" s="644"/>
      <c r="BN7" s="645"/>
      <c r="BO7" s="703">
        <v>42.4</v>
      </c>
      <c r="BP7" s="703"/>
      <c r="BQ7" s="703"/>
      <c r="BR7" s="703"/>
      <c r="BS7" s="704">
        <v>69068</v>
      </c>
      <c r="BT7" s="704"/>
      <c r="BU7" s="704"/>
      <c r="BV7" s="704"/>
      <c r="BW7" s="704"/>
      <c r="BX7" s="704"/>
      <c r="BY7" s="704"/>
      <c r="BZ7" s="704"/>
      <c r="CA7" s="704"/>
      <c r="CB7" s="745"/>
      <c r="CD7" s="685" t="s">
        <v>224</v>
      </c>
      <c r="CE7" s="682"/>
      <c r="CF7" s="682"/>
      <c r="CG7" s="682"/>
      <c r="CH7" s="682"/>
      <c r="CI7" s="682"/>
      <c r="CJ7" s="682"/>
      <c r="CK7" s="682"/>
      <c r="CL7" s="682"/>
      <c r="CM7" s="682"/>
      <c r="CN7" s="682"/>
      <c r="CO7" s="682"/>
      <c r="CP7" s="682"/>
      <c r="CQ7" s="683"/>
      <c r="CR7" s="641">
        <v>7598971</v>
      </c>
      <c r="CS7" s="644"/>
      <c r="CT7" s="644"/>
      <c r="CU7" s="644"/>
      <c r="CV7" s="644"/>
      <c r="CW7" s="644"/>
      <c r="CX7" s="644"/>
      <c r="CY7" s="645"/>
      <c r="CZ7" s="703">
        <v>21.8</v>
      </c>
      <c r="DA7" s="703"/>
      <c r="DB7" s="703"/>
      <c r="DC7" s="703"/>
      <c r="DD7" s="649">
        <v>5153065</v>
      </c>
      <c r="DE7" s="644"/>
      <c r="DF7" s="644"/>
      <c r="DG7" s="644"/>
      <c r="DH7" s="644"/>
      <c r="DI7" s="644"/>
      <c r="DJ7" s="644"/>
      <c r="DK7" s="644"/>
      <c r="DL7" s="644"/>
      <c r="DM7" s="644"/>
      <c r="DN7" s="644"/>
      <c r="DO7" s="644"/>
      <c r="DP7" s="645"/>
      <c r="DQ7" s="649">
        <v>2234684</v>
      </c>
      <c r="DR7" s="644"/>
      <c r="DS7" s="644"/>
      <c r="DT7" s="644"/>
      <c r="DU7" s="644"/>
      <c r="DV7" s="644"/>
      <c r="DW7" s="644"/>
      <c r="DX7" s="644"/>
      <c r="DY7" s="644"/>
      <c r="DZ7" s="644"/>
      <c r="EA7" s="644"/>
      <c r="EB7" s="644"/>
      <c r="EC7" s="684"/>
    </row>
    <row r="8" spans="2:143" ht="11.25" customHeight="1" x14ac:dyDescent="0.15">
      <c r="B8" s="638" t="s">
        <v>225</v>
      </c>
      <c r="C8" s="639"/>
      <c r="D8" s="639"/>
      <c r="E8" s="639"/>
      <c r="F8" s="639"/>
      <c r="G8" s="639"/>
      <c r="H8" s="639"/>
      <c r="I8" s="639"/>
      <c r="J8" s="639"/>
      <c r="K8" s="639"/>
      <c r="L8" s="639"/>
      <c r="M8" s="639"/>
      <c r="N8" s="639"/>
      <c r="O8" s="639"/>
      <c r="P8" s="639"/>
      <c r="Q8" s="640"/>
      <c r="R8" s="641">
        <v>9701</v>
      </c>
      <c r="S8" s="644"/>
      <c r="T8" s="644"/>
      <c r="U8" s="644"/>
      <c r="V8" s="644"/>
      <c r="W8" s="644"/>
      <c r="X8" s="644"/>
      <c r="Y8" s="645"/>
      <c r="Z8" s="703">
        <v>0</v>
      </c>
      <c r="AA8" s="703"/>
      <c r="AB8" s="703"/>
      <c r="AC8" s="703"/>
      <c r="AD8" s="704">
        <v>9701</v>
      </c>
      <c r="AE8" s="704"/>
      <c r="AF8" s="704"/>
      <c r="AG8" s="704"/>
      <c r="AH8" s="704"/>
      <c r="AI8" s="704"/>
      <c r="AJ8" s="704"/>
      <c r="AK8" s="704"/>
      <c r="AL8" s="646">
        <v>0.1</v>
      </c>
      <c r="AM8" s="647"/>
      <c r="AN8" s="647"/>
      <c r="AO8" s="705"/>
      <c r="AP8" s="638" t="s">
        <v>226</v>
      </c>
      <c r="AQ8" s="639"/>
      <c r="AR8" s="639"/>
      <c r="AS8" s="639"/>
      <c r="AT8" s="639"/>
      <c r="AU8" s="639"/>
      <c r="AV8" s="639"/>
      <c r="AW8" s="639"/>
      <c r="AX8" s="639"/>
      <c r="AY8" s="639"/>
      <c r="AZ8" s="639"/>
      <c r="BA8" s="639"/>
      <c r="BB8" s="639"/>
      <c r="BC8" s="639"/>
      <c r="BD8" s="639"/>
      <c r="BE8" s="639"/>
      <c r="BF8" s="640"/>
      <c r="BG8" s="641">
        <v>84501</v>
      </c>
      <c r="BH8" s="644"/>
      <c r="BI8" s="644"/>
      <c r="BJ8" s="644"/>
      <c r="BK8" s="644"/>
      <c r="BL8" s="644"/>
      <c r="BM8" s="644"/>
      <c r="BN8" s="645"/>
      <c r="BO8" s="703">
        <v>1.6</v>
      </c>
      <c r="BP8" s="703"/>
      <c r="BQ8" s="703"/>
      <c r="BR8" s="703"/>
      <c r="BS8" s="649" t="s">
        <v>129</v>
      </c>
      <c r="BT8" s="644"/>
      <c r="BU8" s="644"/>
      <c r="BV8" s="644"/>
      <c r="BW8" s="644"/>
      <c r="BX8" s="644"/>
      <c r="BY8" s="644"/>
      <c r="BZ8" s="644"/>
      <c r="CA8" s="644"/>
      <c r="CB8" s="684"/>
      <c r="CD8" s="685" t="s">
        <v>227</v>
      </c>
      <c r="CE8" s="682"/>
      <c r="CF8" s="682"/>
      <c r="CG8" s="682"/>
      <c r="CH8" s="682"/>
      <c r="CI8" s="682"/>
      <c r="CJ8" s="682"/>
      <c r="CK8" s="682"/>
      <c r="CL8" s="682"/>
      <c r="CM8" s="682"/>
      <c r="CN8" s="682"/>
      <c r="CO8" s="682"/>
      <c r="CP8" s="682"/>
      <c r="CQ8" s="683"/>
      <c r="CR8" s="641">
        <v>11199609</v>
      </c>
      <c r="CS8" s="644"/>
      <c r="CT8" s="644"/>
      <c r="CU8" s="644"/>
      <c r="CV8" s="644"/>
      <c r="CW8" s="644"/>
      <c r="CX8" s="644"/>
      <c r="CY8" s="645"/>
      <c r="CZ8" s="703">
        <v>32.1</v>
      </c>
      <c r="DA8" s="703"/>
      <c r="DB8" s="703"/>
      <c r="DC8" s="703"/>
      <c r="DD8" s="649">
        <v>160605</v>
      </c>
      <c r="DE8" s="644"/>
      <c r="DF8" s="644"/>
      <c r="DG8" s="644"/>
      <c r="DH8" s="644"/>
      <c r="DI8" s="644"/>
      <c r="DJ8" s="644"/>
      <c r="DK8" s="644"/>
      <c r="DL8" s="644"/>
      <c r="DM8" s="644"/>
      <c r="DN8" s="644"/>
      <c r="DO8" s="644"/>
      <c r="DP8" s="645"/>
      <c r="DQ8" s="649">
        <v>4823202</v>
      </c>
      <c r="DR8" s="644"/>
      <c r="DS8" s="644"/>
      <c r="DT8" s="644"/>
      <c r="DU8" s="644"/>
      <c r="DV8" s="644"/>
      <c r="DW8" s="644"/>
      <c r="DX8" s="644"/>
      <c r="DY8" s="644"/>
      <c r="DZ8" s="644"/>
      <c r="EA8" s="644"/>
      <c r="EB8" s="644"/>
      <c r="EC8" s="684"/>
    </row>
    <row r="9" spans="2:143" ht="11.25" customHeight="1" x14ac:dyDescent="0.15">
      <c r="B9" s="638" t="s">
        <v>228</v>
      </c>
      <c r="C9" s="639"/>
      <c r="D9" s="639"/>
      <c r="E9" s="639"/>
      <c r="F9" s="639"/>
      <c r="G9" s="639"/>
      <c r="H9" s="639"/>
      <c r="I9" s="639"/>
      <c r="J9" s="639"/>
      <c r="K9" s="639"/>
      <c r="L9" s="639"/>
      <c r="M9" s="639"/>
      <c r="N9" s="639"/>
      <c r="O9" s="639"/>
      <c r="P9" s="639"/>
      <c r="Q9" s="640"/>
      <c r="R9" s="641">
        <v>8644</v>
      </c>
      <c r="S9" s="644"/>
      <c r="T9" s="644"/>
      <c r="U9" s="644"/>
      <c r="V9" s="644"/>
      <c r="W9" s="644"/>
      <c r="X9" s="644"/>
      <c r="Y9" s="645"/>
      <c r="Z9" s="703">
        <v>0</v>
      </c>
      <c r="AA9" s="703"/>
      <c r="AB9" s="703"/>
      <c r="AC9" s="703"/>
      <c r="AD9" s="704">
        <v>8644</v>
      </c>
      <c r="AE9" s="704"/>
      <c r="AF9" s="704"/>
      <c r="AG9" s="704"/>
      <c r="AH9" s="704"/>
      <c r="AI9" s="704"/>
      <c r="AJ9" s="704"/>
      <c r="AK9" s="704"/>
      <c r="AL9" s="646">
        <v>0.1</v>
      </c>
      <c r="AM9" s="647"/>
      <c r="AN9" s="647"/>
      <c r="AO9" s="705"/>
      <c r="AP9" s="638" t="s">
        <v>229</v>
      </c>
      <c r="AQ9" s="639"/>
      <c r="AR9" s="639"/>
      <c r="AS9" s="639"/>
      <c r="AT9" s="639"/>
      <c r="AU9" s="639"/>
      <c r="AV9" s="639"/>
      <c r="AW9" s="639"/>
      <c r="AX9" s="639"/>
      <c r="AY9" s="639"/>
      <c r="AZ9" s="639"/>
      <c r="BA9" s="639"/>
      <c r="BB9" s="639"/>
      <c r="BC9" s="639"/>
      <c r="BD9" s="639"/>
      <c r="BE9" s="639"/>
      <c r="BF9" s="640"/>
      <c r="BG9" s="641">
        <v>1740194</v>
      </c>
      <c r="BH9" s="644"/>
      <c r="BI9" s="644"/>
      <c r="BJ9" s="644"/>
      <c r="BK9" s="644"/>
      <c r="BL9" s="644"/>
      <c r="BM9" s="644"/>
      <c r="BN9" s="645"/>
      <c r="BO9" s="703">
        <v>33.5</v>
      </c>
      <c r="BP9" s="703"/>
      <c r="BQ9" s="703"/>
      <c r="BR9" s="703"/>
      <c r="BS9" s="649" t="s">
        <v>129</v>
      </c>
      <c r="BT9" s="644"/>
      <c r="BU9" s="644"/>
      <c r="BV9" s="644"/>
      <c r="BW9" s="644"/>
      <c r="BX9" s="644"/>
      <c r="BY9" s="644"/>
      <c r="BZ9" s="644"/>
      <c r="CA9" s="644"/>
      <c r="CB9" s="684"/>
      <c r="CD9" s="685" t="s">
        <v>230</v>
      </c>
      <c r="CE9" s="682"/>
      <c r="CF9" s="682"/>
      <c r="CG9" s="682"/>
      <c r="CH9" s="682"/>
      <c r="CI9" s="682"/>
      <c r="CJ9" s="682"/>
      <c r="CK9" s="682"/>
      <c r="CL9" s="682"/>
      <c r="CM9" s="682"/>
      <c r="CN9" s="682"/>
      <c r="CO9" s="682"/>
      <c r="CP9" s="682"/>
      <c r="CQ9" s="683"/>
      <c r="CR9" s="641">
        <v>2487035</v>
      </c>
      <c r="CS9" s="644"/>
      <c r="CT9" s="644"/>
      <c r="CU9" s="644"/>
      <c r="CV9" s="644"/>
      <c r="CW9" s="644"/>
      <c r="CX9" s="644"/>
      <c r="CY9" s="645"/>
      <c r="CZ9" s="703">
        <v>7.1</v>
      </c>
      <c r="DA9" s="703"/>
      <c r="DB9" s="703"/>
      <c r="DC9" s="703"/>
      <c r="DD9" s="649">
        <v>119102</v>
      </c>
      <c r="DE9" s="644"/>
      <c r="DF9" s="644"/>
      <c r="DG9" s="644"/>
      <c r="DH9" s="644"/>
      <c r="DI9" s="644"/>
      <c r="DJ9" s="644"/>
      <c r="DK9" s="644"/>
      <c r="DL9" s="644"/>
      <c r="DM9" s="644"/>
      <c r="DN9" s="644"/>
      <c r="DO9" s="644"/>
      <c r="DP9" s="645"/>
      <c r="DQ9" s="649">
        <v>1994864</v>
      </c>
      <c r="DR9" s="644"/>
      <c r="DS9" s="644"/>
      <c r="DT9" s="644"/>
      <c r="DU9" s="644"/>
      <c r="DV9" s="644"/>
      <c r="DW9" s="644"/>
      <c r="DX9" s="644"/>
      <c r="DY9" s="644"/>
      <c r="DZ9" s="644"/>
      <c r="EA9" s="644"/>
      <c r="EB9" s="644"/>
      <c r="EC9" s="684"/>
    </row>
    <row r="10" spans="2:143" ht="11.25" customHeight="1" x14ac:dyDescent="0.15">
      <c r="B10" s="638" t="s">
        <v>231</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129</v>
      </c>
      <c r="AA10" s="703"/>
      <c r="AB10" s="703"/>
      <c r="AC10" s="703"/>
      <c r="AD10" s="704" t="s">
        <v>129</v>
      </c>
      <c r="AE10" s="704"/>
      <c r="AF10" s="704"/>
      <c r="AG10" s="704"/>
      <c r="AH10" s="704"/>
      <c r="AI10" s="704"/>
      <c r="AJ10" s="704"/>
      <c r="AK10" s="704"/>
      <c r="AL10" s="646" t="s">
        <v>129</v>
      </c>
      <c r="AM10" s="647"/>
      <c r="AN10" s="647"/>
      <c r="AO10" s="705"/>
      <c r="AP10" s="638" t="s">
        <v>232</v>
      </c>
      <c r="AQ10" s="639"/>
      <c r="AR10" s="639"/>
      <c r="AS10" s="639"/>
      <c r="AT10" s="639"/>
      <c r="AU10" s="639"/>
      <c r="AV10" s="639"/>
      <c r="AW10" s="639"/>
      <c r="AX10" s="639"/>
      <c r="AY10" s="639"/>
      <c r="AZ10" s="639"/>
      <c r="BA10" s="639"/>
      <c r="BB10" s="639"/>
      <c r="BC10" s="639"/>
      <c r="BD10" s="639"/>
      <c r="BE10" s="639"/>
      <c r="BF10" s="640"/>
      <c r="BG10" s="641">
        <v>185901</v>
      </c>
      <c r="BH10" s="644"/>
      <c r="BI10" s="644"/>
      <c r="BJ10" s="644"/>
      <c r="BK10" s="644"/>
      <c r="BL10" s="644"/>
      <c r="BM10" s="644"/>
      <c r="BN10" s="645"/>
      <c r="BO10" s="703">
        <v>3.6</v>
      </c>
      <c r="BP10" s="703"/>
      <c r="BQ10" s="703"/>
      <c r="BR10" s="703"/>
      <c r="BS10" s="649">
        <v>30904</v>
      </c>
      <c r="BT10" s="644"/>
      <c r="BU10" s="644"/>
      <c r="BV10" s="644"/>
      <c r="BW10" s="644"/>
      <c r="BX10" s="644"/>
      <c r="BY10" s="644"/>
      <c r="BZ10" s="644"/>
      <c r="CA10" s="644"/>
      <c r="CB10" s="684"/>
      <c r="CD10" s="685" t="s">
        <v>233</v>
      </c>
      <c r="CE10" s="682"/>
      <c r="CF10" s="682"/>
      <c r="CG10" s="682"/>
      <c r="CH10" s="682"/>
      <c r="CI10" s="682"/>
      <c r="CJ10" s="682"/>
      <c r="CK10" s="682"/>
      <c r="CL10" s="682"/>
      <c r="CM10" s="682"/>
      <c r="CN10" s="682"/>
      <c r="CO10" s="682"/>
      <c r="CP10" s="682"/>
      <c r="CQ10" s="683"/>
      <c r="CR10" s="641">
        <v>45669</v>
      </c>
      <c r="CS10" s="644"/>
      <c r="CT10" s="644"/>
      <c r="CU10" s="644"/>
      <c r="CV10" s="644"/>
      <c r="CW10" s="644"/>
      <c r="CX10" s="644"/>
      <c r="CY10" s="645"/>
      <c r="CZ10" s="703">
        <v>0.1</v>
      </c>
      <c r="DA10" s="703"/>
      <c r="DB10" s="703"/>
      <c r="DC10" s="703"/>
      <c r="DD10" s="649" t="s">
        <v>129</v>
      </c>
      <c r="DE10" s="644"/>
      <c r="DF10" s="644"/>
      <c r="DG10" s="644"/>
      <c r="DH10" s="644"/>
      <c r="DI10" s="644"/>
      <c r="DJ10" s="644"/>
      <c r="DK10" s="644"/>
      <c r="DL10" s="644"/>
      <c r="DM10" s="644"/>
      <c r="DN10" s="644"/>
      <c r="DO10" s="644"/>
      <c r="DP10" s="645"/>
      <c r="DQ10" s="649">
        <v>41866</v>
      </c>
      <c r="DR10" s="644"/>
      <c r="DS10" s="644"/>
      <c r="DT10" s="644"/>
      <c r="DU10" s="644"/>
      <c r="DV10" s="644"/>
      <c r="DW10" s="644"/>
      <c r="DX10" s="644"/>
      <c r="DY10" s="644"/>
      <c r="DZ10" s="644"/>
      <c r="EA10" s="644"/>
      <c r="EB10" s="644"/>
      <c r="EC10" s="684"/>
    </row>
    <row r="11" spans="2:143" ht="11.25" customHeight="1" x14ac:dyDescent="0.15">
      <c r="B11" s="638" t="s">
        <v>234</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129</v>
      </c>
      <c r="AA11" s="703"/>
      <c r="AB11" s="703"/>
      <c r="AC11" s="703"/>
      <c r="AD11" s="704" t="s">
        <v>129</v>
      </c>
      <c r="AE11" s="704"/>
      <c r="AF11" s="704"/>
      <c r="AG11" s="704"/>
      <c r="AH11" s="704"/>
      <c r="AI11" s="704"/>
      <c r="AJ11" s="704"/>
      <c r="AK11" s="704"/>
      <c r="AL11" s="646" t="s">
        <v>129</v>
      </c>
      <c r="AM11" s="647"/>
      <c r="AN11" s="647"/>
      <c r="AO11" s="705"/>
      <c r="AP11" s="638" t="s">
        <v>235</v>
      </c>
      <c r="AQ11" s="639"/>
      <c r="AR11" s="639"/>
      <c r="AS11" s="639"/>
      <c r="AT11" s="639"/>
      <c r="AU11" s="639"/>
      <c r="AV11" s="639"/>
      <c r="AW11" s="639"/>
      <c r="AX11" s="639"/>
      <c r="AY11" s="639"/>
      <c r="AZ11" s="639"/>
      <c r="BA11" s="639"/>
      <c r="BB11" s="639"/>
      <c r="BC11" s="639"/>
      <c r="BD11" s="639"/>
      <c r="BE11" s="639"/>
      <c r="BF11" s="640"/>
      <c r="BG11" s="641">
        <v>192037</v>
      </c>
      <c r="BH11" s="644"/>
      <c r="BI11" s="644"/>
      <c r="BJ11" s="644"/>
      <c r="BK11" s="644"/>
      <c r="BL11" s="644"/>
      <c r="BM11" s="644"/>
      <c r="BN11" s="645"/>
      <c r="BO11" s="703">
        <v>3.7</v>
      </c>
      <c r="BP11" s="703"/>
      <c r="BQ11" s="703"/>
      <c r="BR11" s="703"/>
      <c r="BS11" s="649">
        <v>38164</v>
      </c>
      <c r="BT11" s="644"/>
      <c r="BU11" s="644"/>
      <c r="BV11" s="644"/>
      <c r="BW11" s="644"/>
      <c r="BX11" s="644"/>
      <c r="BY11" s="644"/>
      <c r="BZ11" s="644"/>
      <c r="CA11" s="644"/>
      <c r="CB11" s="684"/>
      <c r="CD11" s="685" t="s">
        <v>236</v>
      </c>
      <c r="CE11" s="682"/>
      <c r="CF11" s="682"/>
      <c r="CG11" s="682"/>
      <c r="CH11" s="682"/>
      <c r="CI11" s="682"/>
      <c r="CJ11" s="682"/>
      <c r="CK11" s="682"/>
      <c r="CL11" s="682"/>
      <c r="CM11" s="682"/>
      <c r="CN11" s="682"/>
      <c r="CO11" s="682"/>
      <c r="CP11" s="682"/>
      <c r="CQ11" s="683"/>
      <c r="CR11" s="641">
        <v>1053527</v>
      </c>
      <c r="CS11" s="644"/>
      <c r="CT11" s="644"/>
      <c r="CU11" s="644"/>
      <c r="CV11" s="644"/>
      <c r="CW11" s="644"/>
      <c r="CX11" s="644"/>
      <c r="CY11" s="645"/>
      <c r="CZ11" s="703">
        <v>3</v>
      </c>
      <c r="DA11" s="703"/>
      <c r="DB11" s="703"/>
      <c r="DC11" s="703"/>
      <c r="DD11" s="649">
        <v>152511</v>
      </c>
      <c r="DE11" s="644"/>
      <c r="DF11" s="644"/>
      <c r="DG11" s="644"/>
      <c r="DH11" s="644"/>
      <c r="DI11" s="644"/>
      <c r="DJ11" s="644"/>
      <c r="DK11" s="644"/>
      <c r="DL11" s="644"/>
      <c r="DM11" s="644"/>
      <c r="DN11" s="644"/>
      <c r="DO11" s="644"/>
      <c r="DP11" s="645"/>
      <c r="DQ11" s="649">
        <v>575736</v>
      </c>
      <c r="DR11" s="644"/>
      <c r="DS11" s="644"/>
      <c r="DT11" s="644"/>
      <c r="DU11" s="644"/>
      <c r="DV11" s="644"/>
      <c r="DW11" s="644"/>
      <c r="DX11" s="644"/>
      <c r="DY11" s="644"/>
      <c r="DZ11" s="644"/>
      <c r="EA11" s="644"/>
      <c r="EB11" s="644"/>
      <c r="EC11" s="684"/>
    </row>
    <row r="12" spans="2:143" ht="11.25" customHeight="1" x14ac:dyDescent="0.15">
      <c r="B12" s="638" t="s">
        <v>237</v>
      </c>
      <c r="C12" s="639"/>
      <c r="D12" s="639"/>
      <c r="E12" s="639"/>
      <c r="F12" s="639"/>
      <c r="G12" s="639"/>
      <c r="H12" s="639"/>
      <c r="I12" s="639"/>
      <c r="J12" s="639"/>
      <c r="K12" s="639"/>
      <c r="L12" s="639"/>
      <c r="M12" s="639"/>
      <c r="N12" s="639"/>
      <c r="O12" s="639"/>
      <c r="P12" s="639"/>
      <c r="Q12" s="640"/>
      <c r="R12" s="641">
        <v>965487</v>
      </c>
      <c r="S12" s="644"/>
      <c r="T12" s="644"/>
      <c r="U12" s="644"/>
      <c r="V12" s="644"/>
      <c r="W12" s="644"/>
      <c r="X12" s="644"/>
      <c r="Y12" s="645"/>
      <c r="Z12" s="703">
        <v>2.7</v>
      </c>
      <c r="AA12" s="703"/>
      <c r="AB12" s="703"/>
      <c r="AC12" s="703"/>
      <c r="AD12" s="704">
        <v>965487</v>
      </c>
      <c r="AE12" s="704"/>
      <c r="AF12" s="704"/>
      <c r="AG12" s="704"/>
      <c r="AH12" s="704"/>
      <c r="AI12" s="704"/>
      <c r="AJ12" s="704"/>
      <c r="AK12" s="704"/>
      <c r="AL12" s="646">
        <v>5.8</v>
      </c>
      <c r="AM12" s="647"/>
      <c r="AN12" s="647"/>
      <c r="AO12" s="705"/>
      <c r="AP12" s="638" t="s">
        <v>238</v>
      </c>
      <c r="AQ12" s="639"/>
      <c r="AR12" s="639"/>
      <c r="AS12" s="639"/>
      <c r="AT12" s="639"/>
      <c r="AU12" s="639"/>
      <c r="AV12" s="639"/>
      <c r="AW12" s="639"/>
      <c r="AX12" s="639"/>
      <c r="AY12" s="639"/>
      <c r="AZ12" s="639"/>
      <c r="BA12" s="639"/>
      <c r="BB12" s="639"/>
      <c r="BC12" s="639"/>
      <c r="BD12" s="639"/>
      <c r="BE12" s="639"/>
      <c r="BF12" s="640"/>
      <c r="BG12" s="641">
        <v>2227800</v>
      </c>
      <c r="BH12" s="644"/>
      <c r="BI12" s="644"/>
      <c r="BJ12" s="644"/>
      <c r="BK12" s="644"/>
      <c r="BL12" s="644"/>
      <c r="BM12" s="644"/>
      <c r="BN12" s="645"/>
      <c r="BO12" s="703">
        <v>42.9</v>
      </c>
      <c r="BP12" s="703"/>
      <c r="BQ12" s="703"/>
      <c r="BR12" s="703"/>
      <c r="BS12" s="649">
        <v>270151</v>
      </c>
      <c r="BT12" s="644"/>
      <c r="BU12" s="644"/>
      <c r="BV12" s="644"/>
      <c r="BW12" s="644"/>
      <c r="BX12" s="644"/>
      <c r="BY12" s="644"/>
      <c r="BZ12" s="644"/>
      <c r="CA12" s="644"/>
      <c r="CB12" s="684"/>
      <c r="CD12" s="685" t="s">
        <v>239</v>
      </c>
      <c r="CE12" s="682"/>
      <c r="CF12" s="682"/>
      <c r="CG12" s="682"/>
      <c r="CH12" s="682"/>
      <c r="CI12" s="682"/>
      <c r="CJ12" s="682"/>
      <c r="CK12" s="682"/>
      <c r="CL12" s="682"/>
      <c r="CM12" s="682"/>
      <c r="CN12" s="682"/>
      <c r="CO12" s="682"/>
      <c r="CP12" s="682"/>
      <c r="CQ12" s="683"/>
      <c r="CR12" s="641">
        <v>403375</v>
      </c>
      <c r="CS12" s="644"/>
      <c r="CT12" s="644"/>
      <c r="CU12" s="644"/>
      <c r="CV12" s="644"/>
      <c r="CW12" s="644"/>
      <c r="CX12" s="644"/>
      <c r="CY12" s="645"/>
      <c r="CZ12" s="703">
        <v>1.2</v>
      </c>
      <c r="DA12" s="703"/>
      <c r="DB12" s="703"/>
      <c r="DC12" s="703"/>
      <c r="DD12" s="649">
        <v>81609</v>
      </c>
      <c r="DE12" s="644"/>
      <c r="DF12" s="644"/>
      <c r="DG12" s="644"/>
      <c r="DH12" s="644"/>
      <c r="DI12" s="644"/>
      <c r="DJ12" s="644"/>
      <c r="DK12" s="644"/>
      <c r="DL12" s="644"/>
      <c r="DM12" s="644"/>
      <c r="DN12" s="644"/>
      <c r="DO12" s="644"/>
      <c r="DP12" s="645"/>
      <c r="DQ12" s="649">
        <v>272628</v>
      </c>
      <c r="DR12" s="644"/>
      <c r="DS12" s="644"/>
      <c r="DT12" s="644"/>
      <c r="DU12" s="644"/>
      <c r="DV12" s="644"/>
      <c r="DW12" s="644"/>
      <c r="DX12" s="644"/>
      <c r="DY12" s="644"/>
      <c r="DZ12" s="644"/>
      <c r="EA12" s="644"/>
      <c r="EB12" s="644"/>
      <c r="EC12" s="684"/>
    </row>
    <row r="13" spans="2:143" ht="11.25" customHeight="1" x14ac:dyDescent="0.15">
      <c r="B13" s="638" t="s">
        <v>240</v>
      </c>
      <c r="C13" s="639"/>
      <c r="D13" s="639"/>
      <c r="E13" s="639"/>
      <c r="F13" s="639"/>
      <c r="G13" s="639"/>
      <c r="H13" s="639"/>
      <c r="I13" s="639"/>
      <c r="J13" s="639"/>
      <c r="K13" s="639"/>
      <c r="L13" s="639"/>
      <c r="M13" s="639"/>
      <c r="N13" s="639"/>
      <c r="O13" s="639"/>
      <c r="P13" s="639"/>
      <c r="Q13" s="640"/>
      <c r="R13" s="641" t="s">
        <v>129</v>
      </c>
      <c r="S13" s="644"/>
      <c r="T13" s="644"/>
      <c r="U13" s="644"/>
      <c r="V13" s="644"/>
      <c r="W13" s="644"/>
      <c r="X13" s="644"/>
      <c r="Y13" s="645"/>
      <c r="Z13" s="703" t="s">
        <v>129</v>
      </c>
      <c r="AA13" s="703"/>
      <c r="AB13" s="703"/>
      <c r="AC13" s="703"/>
      <c r="AD13" s="704" t="s">
        <v>129</v>
      </c>
      <c r="AE13" s="704"/>
      <c r="AF13" s="704"/>
      <c r="AG13" s="704"/>
      <c r="AH13" s="704"/>
      <c r="AI13" s="704"/>
      <c r="AJ13" s="704"/>
      <c r="AK13" s="704"/>
      <c r="AL13" s="646" t="s">
        <v>129</v>
      </c>
      <c r="AM13" s="647"/>
      <c r="AN13" s="647"/>
      <c r="AO13" s="705"/>
      <c r="AP13" s="638" t="s">
        <v>241</v>
      </c>
      <c r="AQ13" s="639"/>
      <c r="AR13" s="639"/>
      <c r="AS13" s="639"/>
      <c r="AT13" s="639"/>
      <c r="AU13" s="639"/>
      <c r="AV13" s="639"/>
      <c r="AW13" s="639"/>
      <c r="AX13" s="639"/>
      <c r="AY13" s="639"/>
      <c r="AZ13" s="639"/>
      <c r="BA13" s="639"/>
      <c r="BB13" s="639"/>
      <c r="BC13" s="639"/>
      <c r="BD13" s="639"/>
      <c r="BE13" s="639"/>
      <c r="BF13" s="640"/>
      <c r="BG13" s="641">
        <v>2198604</v>
      </c>
      <c r="BH13" s="644"/>
      <c r="BI13" s="644"/>
      <c r="BJ13" s="644"/>
      <c r="BK13" s="644"/>
      <c r="BL13" s="644"/>
      <c r="BM13" s="644"/>
      <c r="BN13" s="645"/>
      <c r="BO13" s="703">
        <v>42.4</v>
      </c>
      <c r="BP13" s="703"/>
      <c r="BQ13" s="703"/>
      <c r="BR13" s="703"/>
      <c r="BS13" s="649">
        <v>270151</v>
      </c>
      <c r="BT13" s="644"/>
      <c r="BU13" s="644"/>
      <c r="BV13" s="644"/>
      <c r="BW13" s="644"/>
      <c r="BX13" s="644"/>
      <c r="BY13" s="644"/>
      <c r="BZ13" s="644"/>
      <c r="CA13" s="644"/>
      <c r="CB13" s="684"/>
      <c r="CD13" s="685" t="s">
        <v>242</v>
      </c>
      <c r="CE13" s="682"/>
      <c r="CF13" s="682"/>
      <c r="CG13" s="682"/>
      <c r="CH13" s="682"/>
      <c r="CI13" s="682"/>
      <c r="CJ13" s="682"/>
      <c r="CK13" s="682"/>
      <c r="CL13" s="682"/>
      <c r="CM13" s="682"/>
      <c r="CN13" s="682"/>
      <c r="CO13" s="682"/>
      <c r="CP13" s="682"/>
      <c r="CQ13" s="683"/>
      <c r="CR13" s="641">
        <v>2861321</v>
      </c>
      <c r="CS13" s="644"/>
      <c r="CT13" s="644"/>
      <c r="CU13" s="644"/>
      <c r="CV13" s="644"/>
      <c r="CW13" s="644"/>
      <c r="CX13" s="644"/>
      <c r="CY13" s="645"/>
      <c r="CZ13" s="703">
        <v>8.1999999999999993</v>
      </c>
      <c r="DA13" s="703"/>
      <c r="DB13" s="703"/>
      <c r="DC13" s="703"/>
      <c r="DD13" s="649">
        <v>1333542</v>
      </c>
      <c r="DE13" s="644"/>
      <c r="DF13" s="644"/>
      <c r="DG13" s="644"/>
      <c r="DH13" s="644"/>
      <c r="DI13" s="644"/>
      <c r="DJ13" s="644"/>
      <c r="DK13" s="644"/>
      <c r="DL13" s="644"/>
      <c r="DM13" s="644"/>
      <c r="DN13" s="644"/>
      <c r="DO13" s="644"/>
      <c r="DP13" s="645"/>
      <c r="DQ13" s="649">
        <v>1483940</v>
      </c>
      <c r="DR13" s="644"/>
      <c r="DS13" s="644"/>
      <c r="DT13" s="644"/>
      <c r="DU13" s="644"/>
      <c r="DV13" s="644"/>
      <c r="DW13" s="644"/>
      <c r="DX13" s="644"/>
      <c r="DY13" s="644"/>
      <c r="DZ13" s="644"/>
      <c r="EA13" s="644"/>
      <c r="EB13" s="644"/>
      <c r="EC13" s="684"/>
    </row>
    <row r="14" spans="2:143" ht="11.25" customHeight="1" x14ac:dyDescent="0.15">
      <c r="B14" s="638" t="s">
        <v>243</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129</v>
      </c>
      <c r="AE14" s="704"/>
      <c r="AF14" s="704"/>
      <c r="AG14" s="704"/>
      <c r="AH14" s="704"/>
      <c r="AI14" s="704"/>
      <c r="AJ14" s="704"/>
      <c r="AK14" s="704"/>
      <c r="AL14" s="646" t="s">
        <v>129</v>
      </c>
      <c r="AM14" s="647"/>
      <c r="AN14" s="647"/>
      <c r="AO14" s="705"/>
      <c r="AP14" s="638" t="s">
        <v>244</v>
      </c>
      <c r="AQ14" s="639"/>
      <c r="AR14" s="639"/>
      <c r="AS14" s="639"/>
      <c r="AT14" s="639"/>
      <c r="AU14" s="639"/>
      <c r="AV14" s="639"/>
      <c r="AW14" s="639"/>
      <c r="AX14" s="639"/>
      <c r="AY14" s="639"/>
      <c r="AZ14" s="639"/>
      <c r="BA14" s="639"/>
      <c r="BB14" s="639"/>
      <c r="BC14" s="639"/>
      <c r="BD14" s="639"/>
      <c r="BE14" s="639"/>
      <c r="BF14" s="640"/>
      <c r="BG14" s="641">
        <v>182062</v>
      </c>
      <c r="BH14" s="644"/>
      <c r="BI14" s="644"/>
      <c r="BJ14" s="644"/>
      <c r="BK14" s="644"/>
      <c r="BL14" s="644"/>
      <c r="BM14" s="644"/>
      <c r="BN14" s="645"/>
      <c r="BO14" s="703">
        <v>3.5</v>
      </c>
      <c r="BP14" s="703"/>
      <c r="BQ14" s="703"/>
      <c r="BR14" s="703"/>
      <c r="BS14" s="649" t="s">
        <v>129</v>
      </c>
      <c r="BT14" s="644"/>
      <c r="BU14" s="644"/>
      <c r="BV14" s="644"/>
      <c r="BW14" s="644"/>
      <c r="BX14" s="644"/>
      <c r="BY14" s="644"/>
      <c r="BZ14" s="644"/>
      <c r="CA14" s="644"/>
      <c r="CB14" s="684"/>
      <c r="CD14" s="685" t="s">
        <v>245</v>
      </c>
      <c r="CE14" s="682"/>
      <c r="CF14" s="682"/>
      <c r="CG14" s="682"/>
      <c r="CH14" s="682"/>
      <c r="CI14" s="682"/>
      <c r="CJ14" s="682"/>
      <c r="CK14" s="682"/>
      <c r="CL14" s="682"/>
      <c r="CM14" s="682"/>
      <c r="CN14" s="682"/>
      <c r="CO14" s="682"/>
      <c r="CP14" s="682"/>
      <c r="CQ14" s="683"/>
      <c r="CR14" s="641">
        <v>1760615</v>
      </c>
      <c r="CS14" s="644"/>
      <c r="CT14" s="644"/>
      <c r="CU14" s="644"/>
      <c r="CV14" s="644"/>
      <c r="CW14" s="644"/>
      <c r="CX14" s="644"/>
      <c r="CY14" s="645"/>
      <c r="CZ14" s="703">
        <v>5</v>
      </c>
      <c r="DA14" s="703"/>
      <c r="DB14" s="703"/>
      <c r="DC14" s="703"/>
      <c r="DD14" s="649">
        <v>288034</v>
      </c>
      <c r="DE14" s="644"/>
      <c r="DF14" s="644"/>
      <c r="DG14" s="644"/>
      <c r="DH14" s="644"/>
      <c r="DI14" s="644"/>
      <c r="DJ14" s="644"/>
      <c r="DK14" s="644"/>
      <c r="DL14" s="644"/>
      <c r="DM14" s="644"/>
      <c r="DN14" s="644"/>
      <c r="DO14" s="644"/>
      <c r="DP14" s="645"/>
      <c r="DQ14" s="649">
        <v>1465313</v>
      </c>
      <c r="DR14" s="644"/>
      <c r="DS14" s="644"/>
      <c r="DT14" s="644"/>
      <c r="DU14" s="644"/>
      <c r="DV14" s="644"/>
      <c r="DW14" s="644"/>
      <c r="DX14" s="644"/>
      <c r="DY14" s="644"/>
      <c r="DZ14" s="644"/>
      <c r="EA14" s="644"/>
      <c r="EB14" s="644"/>
      <c r="EC14" s="684"/>
    </row>
    <row r="15" spans="2:143" ht="11.25" customHeight="1" x14ac:dyDescent="0.15">
      <c r="B15" s="638" t="s">
        <v>246</v>
      </c>
      <c r="C15" s="639"/>
      <c r="D15" s="639"/>
      <c r="E15" s="639"/>
      <c r="F15" s="639"/>
      <c r="G15" s="639"/>
      <c r="H15" s="639"/>
      <c r="I15" s="639"/>
      <c r="J15" s="639"/>
      <c r="K15" s="639"/>
      <c r="L15" s="639"/>
      <c r="M15" s="639"/>
      <c r="N15" s="639"/>
      <c r="O15" s="639"/>
      <c r="P15" s="639"/>
      <c r="Q15" s="640"/>
      <c r="R15" s="641">
        <v>58362</v>
      </c>
      <c r="S15" s="644"/>
      <c r="T15" s="644"/>
      <c r="U15" s="644"/>
      <c r="V15" s="644"/>
      <c r="W15" s="644"/>
      <c r="X15" s="644"/>
      <c r="Y15" s="645"/>
      <c r="Z15" s="703">
        <v>0.2</v>
      </c>
      <c r="AA15" s="703"/>
      <c r="AB15" s="703"/>
      <c r="AC15" s="703"/>
      <c r="AD15" s="704">
        <v>58362</v>
      </c>
      <c r="AE15" s="704"/>
      <c r="AF15" s="704"/>
      <c r="AG15" s="704"/>
      <c r="AH15" s="704"/>
      <c r="AI15" s="704"/>
      <c r="AJ15" s="704"/>
      <c r="AK15" s="704"/>
      <c r="AL15" s="646">
        <v>0.3</v>
      </c>
      <c r="AM15" s="647"/>
      <c r="AN15" s="647"/>
      <c r="AO15" s="705"/>
      <c r="AP15" s="638" t="s">
        <v>247</v>
      </c>
      <c r="AQ15" s="639"/>
      <c r="AR15" s="639"/>
      <c r="AS15" s="639"/>
      <c r="AT15" s="639"/>
      <c r="AU15" s="639"/>
      <c r="AV15" s="639"/>
      <c r="AW15" s="639"/>
      <c r="AX15" s="639"/>
      <c r="AY15" s="639"/>
      <c r="AZ15" s="639"/>
      <c r="BA15" s="639"/>
      <c r="BB15" s="639"/>
      <c r="BC15" s="639"/>
      <c r="BD15" s="639"/>
      <c r="BE15" s="639"/>
      <c r="BF15" s="640"/>
      <c r="BG15" s="641">
        <v>493540</v>
      </c>
      <c r="BH15" s="644"/>
      <c r="BI15" s="644"/>
      <c r="BJ15" s="644"/>
      <c r="BK15" s="644"/>
      <c r="BL15" s="644"/>
      <c r="BM15" s="644"/>
      <c r="BN15" s="645"/>
      <c r="BO15" s="703">
        <v>9.5</v>
      </c>
      <c r="BP15" s="703"/>
      <c r="BQ15" s="703"/>
      <c r="BR15" s="703"/>
      <c r="BS15" s="649" t="s">
        <v>129</v>
      </c>
      <c r="BT15" s="644"/>
      <c r="BU15" s="644"/>
      <c r="BV15" s="644"/>
      <c r="BW15" s="644"/>
      <c r="BX15" s="644"/>
      <c r="BY15" s="644"/>
      <c r="BZ15" s="644"/>
      <c r="CA15" s="644"/>
      <c r="CB15" s="684"/>
      <c r="CD15" s="685" t="s">
        <v>248</v>
      </c>
      <c r="CE15" s="682"/>
      <c r="CF15" s="682"/>
      <c r="CG15" s="682"/>
      <c r="CH15" s="682"/>
      <c r="CI15" s="682"/>
      <c r="CJ15" s="682"/>
      <c r="CK15" s="682"/>
      <c r="CL15" s="682"/>
      <c r="CM15" s="682"/>
      <c r="CN15" s="682"/>
      <c r="CO15" s="682"/>
      <c r="CP15" s="682"/>
      <c r="CQ15" s="683"/>
      <c r="CR15" s="641">
        <v>2439557</v>
      </c>
      <c r="CS15" s="644"/>
      <c r="CT15" s="644"/>
      <c r="CU15" s="644"/>
      <c r="CV15" s="644"/>
      <c r="CW15" s="644"/>
      <c r="CX15" s="644"/>
      <c r="CY15" s="645"/>
      <c r="CZ15" s="703">
        <v>7</v>
      </c>
      <c r="DA15" s="703"/>
      <c r="DB15" s="703"/>
      <c r="DC15" s="703"/>
      <c r="DD15" s="649">
        <v>615474</v>
      </c>
      <c r="DE15" s="644"/>
      <c r="DF15" s="644"/>
      <c r="DG15" s="644"/>
      <c r="DH15" s="644"/>
      <c r="DI15" s="644"/>
      <c r="DJ15" s="644"/>
      <c r="DK15" s="644"/>
      <c r="DL15" s="644"/>
      <c r="DM15" s="644"/>
      <c r="DN15" s="644"/>
      <c r="DO15" s="644"/>
      <c r="DP15" s="645"/>
      <c r="DQ15" s="649">
        <v>1585709</v>
      </c>
      <c r="DR15" s="644"/>
      <c r="DS15" s="644"/>
      <c r="DT15" s="644"/>
      <c r="DU15" s="644"/>
      <c r="DV15" s="644"/>
      <c r="DW15" s="644"/>
      <c r="DX15" s="644"/>
      <c r="DY15" s="644"/>
      <c r="DZ15" s="644"/>
      <c r="EA15" s="644"/>
      <c r="EB15" s="644"/>
      <c r="EC15" s="684"/>
    </row>
    <row r="16" spans="2:143" ht="11.25" customHeight="1" x14ac:dyDescent="0.15">
      <c r="B16" s="638" t="s">
        <v>249</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129</v>
      </c>
      <c r="AE16" s="704"/>
      <c r="AF16" s="704"/>
      <c r="AG16" s="704"/>
      <c r="AH16" s="704"/>
      <c r="AI16" s="704"/>
      <c r="AJ16" s="704"/>
      <c r="AK16" s="704"/>
      <c r="AL16" s="646" t="s">
        <v>129</v>
      </c>
      <c r="AM16" s="647"/>
      <c r="AN16" s="647"/>
      <c r="AO16" s="705"/>
      <c r="AP16" s="638" t="s">
        <v>250</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129</v>
      </c>
      <c r="BP16" s="703"/>
      <c r="BQ16" s="703"/>
      <c r="BR16" s="703"/>
      <c r="BS16" s="649" t="s">
        <v>129</v>
      </c>
      <c r="BT16" s="644"/>
      <c r="BU16" s="644"/>
      <c r="BV16" s="644"/>
      <c r="BW16" s="644"/>
      <c r="BX16" s="644"/>
      <c r="BY16" s="644"/>
      <c r="BZ16" s="644"/>
      <c r="CA16" s="644"/>
      <c r="CB16" s="684"/>
      <c r="CD16" s="685" t="s">
        <v>251</v>
      </c>
      <c r="CE16" s="682"/>
      <c r="CF16" s="682"/>
      <c r="CG16" s="682"/>
      <c r="CH16" s="682"/>
      <c r="CI16" s="682"/>
      <c r="CJ16" s="682"/>
      <c r="CK16" s="682"/>
      <c r="CL16" s="682"/>
      <c r="CM16" s="682"/>
      <c r="CN16" s="682"/>
      <c r="CO16" s="682"/>
      <c r="CP16" s="682"/>
      <c r="CQ16" s="683"/>
      <c r="CR16" s="641" t="s">
        <v>129</v>
      </c>
      <c r="CS16" s="644"/>
      <c r="CT16" s="644"/>
      <c r="CU16" s="644"/>
      <c r="CV16" s="644"/>
      <c r="CW16" s="644"/>
      <c r="CX16" s="644"/>
      <c r="CY16" s="645"/>
      <c r="CZ16" s="703" t="s">
        <v>129</v>
      </c>
      <c r="DA16" s="703"/>
      <c r="DB16" s="703"/>
      <c r="DC16" s="703"/>
      <c r="DD16" s="649" t="s">
        <v>129</v>
      </c>
      <c r="DE16" s="644"/>
      <c r="DF16" s="644"/>
      <c r="DG16" s="644"/>
      <c r="DH16" s="644"/>
      <c r="DI16" s="644"/>
      <c r="DJ16" s="644"/>
      <c r="DK16" s="644"/>
      <c r="DL16" s="644"/>
      <c r="DM16" s="644"/>
      <c r="DN16" s="644"/>
      <c r="DO16" s="644"/>
      <c r="DP16" s="645"/>
      <c r="DQ16" s="649" t="s">
        <v>129</v>
      </c>
      <c r="DR16" s="644"/>
      <c r="DS16" s="644"/>
      <c r="DT16" s="644"/>
      <c r="DU16" s="644"/>
      <c r="DV16" s="644"/>
      <c r="DW16" s="644"/>
      <c r="DX16" s="644"/>
      <c r="DY16" s="644"/>
      <c r="DZ16" s="644"/>
      <c r="EA16" s="644"/>
      <c r="EB16" s="644"/>
      <c r="EC16" s="684"/>
    </row>
    <row r="17" spans="2:133" ht="11.25" customHeight="1" x14ac:dyDescent="0.15">
      <c r="B17" s="638" t="s">
        <v>252</v>
      </c>
      <c r="C17" s="639"/>
      <c r="D17" s="639"/>
      <c r="E17" s="639"/>
      <c r="F17" s="639"/>
      <c r="G17" s="639"/>
      <c r="H17" s="639"/>
      <c r="I17" s="639"/>
      <c r="J17" s="639"/>
      <c r="K17" s="639"/>
      <c r="L17" s="639"/>
      <c r="M17" s="639"/>
      <c r="N17" s="639"/>
      <c r="O17" s="639"/>
      <c r="P17" s="639"/>
      <c r="Q17" s="640"/>
      <c r="R17" s="641">
        <v>18142</v>
      </c>
      <c r="S17" s="644"/>
      <c r="T17" s="644"/>
      <c r="U17" s="644"/>
      <c r="V17" s="644"/>
      <c r="W17" s="644"/>
      <c r="X17" s="644"/>
      <c r="Y17" s="645"/>
      <c r="Z17" s="703">
        <v>0.1</v>
      </c>
      <c r="AA17" s="703"/>
      <c r="AB17" s="703"/>
      <c r="AC17" s="703"/>
      <c r="AD17" s="704">
        <v>18142</v>
      </c>
      <c r="AE17" s="704"/>
      <c r="AF17" s="704"/>
      <c r="AG17" s="704"/>
      <c r="AH17" s="704"/>
      <c r="AI17" s="704"/>
      <c r="AJ17" s="704"/>
      <c r="AK17" s="704"/>
      <c r="AL17" s="646">
        <v>0.1</v>
      </c>
      <c r="AM17" s="647"/>
      <c r="AN17" s="647"/>
      <c r="AO17" s="705"/>
      <c r="AP17" s="638" t="s">
        <v>253</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129</v>
      </c>
      <c r="BP17" s="703"/>
      <c r="BQ17" s="703"/>
      <c r="BR17" s="703"/>
      <c r="BS17" s="649" t="s">
        <v>129</v>
      </c>
      <c r="BT17" s="644"/>
      <c r="BU17" s="644"/>
      <c r="BV17" s="644"/>
      <c r="BW17" s="644"/>
      <c r="BX17" s="644"/>
      <c r="BY17" s="644"/>
      <c r="BZ17" s="644"/>
      <c r="CA17" s="644"/>
      <c r="CB17" s="684"/>
      <c r="CD17" s="685" t="s">
        <v>254</v>
      </c>
      <c r="CE17" s="682"/>
      <c r="CF17" s="682"/>
      <c r="CG17" s="682"/>
      <c r="CH17" s="682"/>
      <c r="CI17" s="682"/>
      <c r="CJ17" s="682"/>
      <c r="CK17" s="682"/>
      <c r="CL17" s="682"/>
      <c r="CM17" s="682"/>
      <c r="CN17" s="682"/>
      <c r="CO17" s="682"/>
      <c r="CP17" s="682"/>
      <c r="CQ17" s="683"/>
      <c r="CR17" s="641">
        <v>4817658</v>
      </c>
      <c r="CS17" s="644"/>
      <c r="CT17" s="644"/>
      <c r="CU17" s="644"/>
      <c r="CV17" s="644"/>
      <c r="CW17" s="644"/>
      <c r="CX17" s="644"/>
      <c r="CY17" s="645"/>
      <c r="CZ17" s="703">
        <v>13.8</v>
      </c>
      <c r="DA17" s="703"/>
      <c r="DB17" s="703"/>
      <c r="DC17" s="703"/>
      <c r="DD17" s="649" t="s">
        <v>129</v>
      </c>
      <c r="DE17" s="644"/>
      <c r="DF17" s="644"/>
      <c r="DG17" s="644"/>
      <c r="DH17" s="644"/>
      <c r="DI17" s="644"/>
      <c r="DJ17" s="644"/>
      <c r="DK17" s="644"/>
      <c r="DL17" s="644"/>
      <c r="DM17" s="644"/>
      <c r="DN17" s="644"/>
      <c r="DO17" s="644"/>
      <c r="DP17" s="645"/>
      <c r="DQ17" s="649">
        <v>4603906</v>
      </c>
      <c r="DR17" s="644"/>
      <c r="DS17" s="644"/>
      <c r="DT17" s="644"/>
      <c r="DU17" s="644"/>
      <c r="DV17" s="644"/>
      <c r="DW17" s="644"/>
      <c r="DX17" s="644"/>
      <c r="DY17" s="644"/>
      <c r="DZ17" s="644"/>
      <c r="EA17" s="644"/>
      <c r="EB17" s="644"/>
      <c r="EC17" s="684"/>
    </row>
    <row r="18" spans="2:133" ht="11.25" customHeight="1" x14ac:dyDescent="0.15">
      <c r="B18" s="638" t="s">
        <v>255</v>
      </c>
      <c r="C18" s="639"/>
      <c r="D18" s="639"/>
      <c r="E18" s="639"/>
      <c r="F18" s="639"/>
      <c r="G18" s="639"/>
      <c r="H18" s="639"/>
      <c r="I18" s="639"/>
      <c r="J18" s="639"/>
      <c r="K18" s="639"/>
      <c r="L18" s="639"/>
      <c r="M18" s="639"/>
      <c r="N18" s="639"/>
      <c r="O18" s="639"/>
      <c r="P18" s="639"/>
      <c r="Q18" s="640"/>
      <c r="R18" s="641">
        <v>11390307</v>
      </c>
      <c r="S18" s="644"/>
      <c r="T18" s="644"/>
      <c r="U18" s="644"/>
      <c r="V18" s="644"/>
      <c r="W18" s="644"/>
      <c r="X18" s="644"/>
      <c r="Y18" s="645"/>
      <c r="Z18" s="703">
        <v>32.200000000000003</v>
      </c>
      <c r="AA18" s="703"/>
      <c r="AB18" s="703"/>
      <c r="AC18" s="703"/>
      <c r="AD18" s="704">
        <v>10210086</v>
      </c>
      <c r="AE18" s="704"/>
      <c r="AF18" s="704"/>
      <c r="AG18" s="704"/>
      <c r="AH18" s="704"/>
      <c r="AI18" s="704"/>
      <c r="AJ18" s="704"/>
      <c r="AK18" s="704"/>
      <c r="AL18" s="646">
        <v>61.1</v>
      </c>
      <c r="AM18" s="647"/>
      <c r="AN18" s="647"/>
      <c r="AO18" s="705"/>
      <c r="AP18" s="638" t="s">
        <v>256</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129</v>
      </c>
      <c r="BP18" s="703"/>
      <c r="BQ18" s="703"/>
      <c r="BR18" s="703"/>
      <c r="BS18" s="649" t="s">
        <v>129</v>
      </c>
      <c r="BT18" s="644"/>
      <c r="BU18" s="644"/>
      <c r="BV18" s="644"/>
      <c r="BW18" s="644"/>
      <c r="BX18" s="644"/>
      <c r="BY18" s="644"/>
      <c r="BZ18" s="644"/>
      <c r="CA18" s="644"/>
      <c r="CB18" s="684"/>
      <c r="CD18" s="685" t="s">
        <v>257</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129</v>
      </c>
      <c r="DA18" s="703"/>
      <c r="DB18" s="703"/>
      <c r="DC18" s="703"/>
      <c r="DD18" s="649" t="s">
        <v>129</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x14ac:dyDescent="0.15">
      <c r="B19" s="638" t="s">
        <v>258</v>
      </c>
      <c r="C19" s="639"/>
      <c r="D19" s="639"/>
      <c r="E19" s="639"/>
      <c r="F19" s="639"/>
      <c r="G19" s="639"/>
      <c r="H19" s="639"/>
      <c r="I19" s="639"/>
      <c r="J19" s="639"/>
      <c r="K19" s="639"/>
      <c r="L19" s="639"/>
      <c r="M19" s="639"/>
      <c r="N19" s="639"/>
      <c r="O19" s="639"/>
      <c r="P19" s="639"/>
      <c r="Q19" s="640"/>
      <c r="R19" s="641">
        <v>10210086</v>
      </c>
      <c r="S19" s="644"/>
      <c r="T19" s="644"/>
      <c r="U19" s="644"/>
      <c r="V19" s="644"/>
      <c r="W19" s="644"/>
      <c r="X19" s="644"/>
      <c r="Y19" s="645"/>
      <c r="Z19" s="703">
        <v>28.8</v>
      </c>
      <c r="AA19" s="703"/>
      <c r="AB19" s="703"/>
      <c r="AC19" s="703"/>
      <c r="AD19" s="704">
        <v>10210086</v>
      </c>
      <c r="AE19" s="704"/>
      <c r="AF19" s="704"/>
      <c r="AG19" s="704"/>
      <c r="AH19" s="704"/>
      <c r="AI19" s="704"/>
      <c r="AJ19" s="704"/>
      <c r="AK19" s="704"/>
      <c r="AL19" s="646">
        <v>61.1</v>
      </c>
      <c r="AM19" s="647"/>
      <c r="AN19" s="647"/>
      <c r="AO19" s="705"/>
      <c r="AP19" s="638" t="s">
        <v>259</v>
      </c>
      <c r="AQ19" s="639"/>
      <c r="AR19" s="639"/>
      <c r="AS19" s="639"/>
      <c r="AT19" s="639"/>
      <c r="AU19" s="639"/>
      <c r="AV19" s="639"/>
      <c r="AW19" s="639"/>
      <c r="AX19" s="639"/>
      <c r="AY19" s="639"/>
      <c r="AZ19" s="639"/>
      <c r="BA19" s="639"/>
      <c r="BB19" s="639"/>
      <c r="BC19" s="639"/>
      <c r="BD19" s="639"/>
      <c r="BE19" s="639"/>
      <c r="BF19" s="640"/>
      <c r="BG19" s="641">
        <v>83924</v>
      </c>
      <c r="BH19" s="644"/>
      <c r="BI19" s="644"/>
      <c r="BJ19" s="644"/>
      <c r="BK19" s="644"/>
      <c r="BL19" s="644"/>
      <c r="BM19" s="644"/>
      <c r="BN19" s="645"/>
      <c r="BO19" s="703">
        <v>1.6</v>
      </c>
      <c r="BP19" s="703"/>
      <c r="BQ19" s="703"/>
      <c r="BR19" s="703"/>
      <c r="BS19" s="649" t="s">
        <v>129</v>
      </c>
      <c r="BT19" s="644"/>
      <c r="BU19" s="644"/>
      <c r="BV19" s="644"/>
      <c r="BW19" s="644"/>
      <c r="BX19" s="644"/>
      <c r="BY19" s="644"/>
      <c r="BZ19" s="644"/>
      <c r="CA19" s="644"/>
      <c r="CB19" s="684"/>
      <c r="CD19" s="685" t="s">
        <v>260</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129</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x14ac:dyDescent="0.15">
      <c r="B20" s="638" t="s">
        <v>261</v>
      </c>
      <c r="C20" s="639"/>
      <c r="D20" s="639"/>
      <c r="E20" s="639"/>
      <c r="F20" s="639"/>
      <c r="G20" s="639"/>
      <c r="H20" s="639"/>
      <c r="I20" s="639"/>
      <c r="J20" s="639"/>
      <c r="K20" s="639"/>
      <c r="L20" s="639"/>
      <c r="M20" s="639"/>
      <c r="N20" s="639"/>
      <c r="O20" s="639"/>
      <c r="P20" s="639"/>
      <c r="Q20" s="640"/>
      <c r="R20" s="641">
        <v>1177616</v>
      </c>
      <c r="S20" s="644"/>
      <c r="T20" s="644"/>
      <c r="U20" s="644"/>
      <c r="V20" s="644"/>
      <c r="W20" s="644"/>
      <c r="X20" s="644"/>
      <c r="Y20" s="645"/>
      <c r="Z20" s="703">
        <v>3.3</v>
      </c>
      <c r="AA20" s="703"/>
      <c r="AB20" s="703"/>
      <c r="AC20" s="703"/>
      <c r="AD20" s="704" t="s">
        <v>129</v>
      </c>
      <c r="AE20" s="704"/>
      <c r="AF20" s="704"/>
      <c r="AG20" s="704"/>
      <c r="AH20" s="704"/>
      <c r="AI20" s="704"/>
      <c r="AJ20" s="704"/>
      <c r="AK20" s="704"/>
      <c r="AL20" s="646" t="s">
        <v>129</v>
      </c>
      <c r="AM20" s="647"/>
      <c r="AN20" s="647"/>
      <c r="AO20" s="705"/>
      <c r="AP20" s="638" t="s">
        <v>262</v>
      </c>
      <c r="AQ20" s="639"/>
      <c r="AR20" s="639"/>
      <c r="AS20" s="639"/>
      <c r="AT20" s="639"/>
      <c r="AU20" s="639"/>
      <c r="AV20" s="639"/>
      <c r="AW20" s="639"/>
      <c r="AX20" s="639"/>
      <c r="AY20" s="639"/>
      <c r="AZ20" s="639"/>
      <c r="BA20" s="639"/>
      <c r="BB20" s="639"/>
      <c r="BC20" s="639"/>
      <c r="BD20" s="639"/>
      <c r="BE20" s="639"/>
      <c r="BF20" s="640"/>
      <c r="BG20" s="641">
        <v>83924</v>
      </c>
      <c r="BH20" s="644"/>
      <c r="BI20" s="644"/>
      <c r="BJ20" s="644"/>
      <c r="BK20" s="644"/>
      <c r="BL20" s="644"/>
      <c r="BM20" s="644"/>
      <c r="BN20" s="645"/>
      <c r="BO20" s="703">
        <v>1.6</v>
      </c>
      <c r="BP20" s="703"/>
      <c r="BQ20" s="703"/>
      <c r="BR20" s="703"/>
      <c r="BS20" s="649" t="s">
        <v>129</v>
      </c>
      <c r="BT20" s="644"/>
      <c r="BU20" s="644"/>
      <c r="BV20" s="644"/>
      <c r="BW20" s="644"/>
      <c r="BX20" s="644"/>
      <c r="BY20" s="644"/>
      <c r="BZ20" s="644"/>
      <c r="CA20" s="644"/>
      <c r="CB20" s="684"/>
      <c r="CD20" s="685" t="s">
        <v>263</v>
      </c>
      <c r="CE20" s="682"/>
      <c r="CF20" s="682"/>
      <c r="CG20" s="682"/>
      <c r="CH20" s="682"/>
      <c r="CI20" s="682"/>
      <c r="CJ20" s="682"/>
      <c r="CK20" s="682"/>
      <c r="CL20" s="682"/>
      <c r="CM20" s="682"/>
      <c r="CN20" s="682"/>
      <c r="CO20" s="682"/>
      <c r="CP20" s="682"/>
      <c r="CQ20" s="683"/>
      <c r="CR20" s="641">
        <v>34908942</v>
      </c>
      <c r="CS20" s="644"/>
      <c r="CT20" s="644"/>
      <c r="CU20" s="644"/>
      <c r="CV20" s="644"/>
      <c r="CW20" s="644"/>
      <c r="CX20" s="644"/>
      <c r="CY20" s="645"/>
      <c r="CZ20" s="703">
        <v>100</v>
      </c>
      <c r="DA20" s="703"/>
      <c r="DB20" s="703"/>
      <c r="DC20" s="703"/>
      <c r="DD20" s="649">
        <v>7903942</v>
      </c>
      <c r="DE20" s="644"/>
      <c r="DF20" s="644"/>
      <c r="DG20" s="644"/>
      <c r="DH20" s="644"/>
      <c r="DI20" s="644"/>
      <c r="DJ20" s="644"/>
      <c r="DK20" s="644"/>
      <c r="DL20" s="644"/>
      <c r="DM20" s="644"/>
      <c r="DN20" s="644"/>
      <c r="DO20" s="644"/>
      <c r="DP20" s="645"/>
      <c r="DQ20" s="649">
        <v>19323453</v>
      </c>
      <c r="DR20" s="644"/>
      <c r="DS20" s="644"/>
      <c r="DT20" s="644"/>
      <c r="DU20" s="644"/>
      <c r="DV20" s="644"/>
      <c r="DW20" s="644"/>
      <c r="DX20" s="644"/>
      <c r="DY20" s="644"/>
      <c r="DZ20" s="644"/>
      <c r="EA20" s="644"/>
      <c r="EB20" s="644"/>
      <c r="EC20" s="684"/>
    </row>
    <row r="21" spans="2:133" ht="11.25" customHeight="1" x14ac:dyDescent="0.15">
      <c r="B21" s="638" t="s">
        <v>264</v>
      </c>
      <c r="C21" s="639"/>
      <c r="D21" s="639"/>
      <c r="E21" s="639"/>
      <c r="F21" s="639"/>
      <c r="G21" s="639"/>
      <c r="H21" s="639"/>
      <c r="I21" s="639"/>
      <c r="J21" s="639"/>
      <c r="K21" s="639"/>
      <c r="L21" s="639"/>
      <c r="M21" s="639"/>
      <c r="N21" s="639"/>
      <c r="O21" s="639"/>
      <c r="P21" s="639"/>
      <c r="Q21" s="640"/>
      <c r="R21" s="641">
        <v>2605</v>
      </c>
      <c r="S21" s="644"/>
      <c r="T21" s="644"/>
      <c r="U21" s="644"/>
      <c r="V21" s="644"/>
      <c r="W21" s="644"/>
      <c r="X21" s="644"/>
      <c r="Y21" s="645"/>
      <c r="Z21" s="703">
        <v>0</v>
      </c>
      <c r="AA21" s="703"/>
      <c r="AB21" s="703"/>
      <c r="AC21" s="703"/>
      <c r="AD21" s="704" t="s">
        <v>129</v>
      </c>
      <c r="AE21" s="704"/>
      <c r="AF21" s="704"/>
      <c r="AG21" s="704"/>
      <c r="AH21" s="704"/>
      <c r="AI21" s="704"/>
      <c r="AJ21" s="704"/>
      <c r="AK21" s="704"/>
      <c r="AL21" s="646" t="s">
        <v>129</v>
      </c>
      <c r="AM21" s="647"/>
      <c r="AN21" s="647"/>
      <c r="AO21" s="705"/>
      <c r="AP21" s="749" t="s">
        <v>265</v>
      </c>
      <c r="AQ21" s="756"/>
      <c r="AR21" s="756"/>
      <c r="AS21" s="756"/>
      <c r="AT21" s="756"/>
      <c r="AU21" s="756"/>
      <c r="AV21" s="756"/>
      <c r="AW21" s="756"/>
      <c r="AX21" s="756"/>
      <c r="AY21" s="756"/>
      <c r="AZ21" s="756"/>
      <c r="BA21" s="756"/>
      <c r="BB21" s="756"/>
      <c r="BC21" s="756"/>
      <c r="BD21" s="756"/>
      <c r="BE21" s="756"/>
      <c r="BF21" s="751"/>
      <c r="BG21" s="641">
        <v>1253</v>
      </c>
      <c r="BH21" s="644"/>
      <c r="BI21" s="644"/>
      <c r="BJ21" s="644"/>
      <c r="BK21" s="644"/>
      <c r="BL21" s="644"/>
      <c r="BM21" s="644"/>
      <c r="BN21" s="645"/>
      <c r="BO21" s="703">
        <v>0</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266</v>
      </c>
      <c r="C22" s="639"/>
      <c r="D22" s="639"/>
      <c r="E22" s="639"/>
      <c r="F22" s="639"/>
      <c r="G22" s="639"/>
      <c r="H22" s="639"/>
      <c r="I22" s="639"/>
      <c r="J22" s="639"/>
      <c r="K22" s="639"/>
      <c r="L22" s="639"/>
      <c r="M22" s="639"/>
      <c r="N22" s="639"/>
      <c r="O22" s="639"/>
      <c r="P22" s="639"/>
      <c r="Q22" s="640"/>
      <c r="R22" s="641">
        <v>17867667</v>
      </c>
      <c r="S22" s="644"/>
      <c r="T22" s="644"/>
      <c r="U22" s="644"/>
      <c r="V22" s="644"/>
      <c r="W22" s="644"/>
      <c r="X22" s="644"/>
      <c r="Y22" s="645"/>
      <c r="Z22" s="703">
        <v>50.4</v>
      </c>
      <c r="AA22" s="703"/>
      <c r="AB22" s="703"/>
      <c r="AC22" s="703"/>
      <c r="AD22" s="704">
        <v>16604775</v>
      </c>
      <c r="AE22" s="704"/>
      <c r="AF22" s="704"/>
      <c r="AG22" s="704"/>
      <c r="AH22" s="704"/>
      <c r="AI22" s="704"/>
      <c r="AJ22" s="704"/>
      <c r="AK22" s="704"/>
      <c r="AL22" s="646">
        <v>99.4</v>
      </c>
      <c r="AM22" s="647"/>
      <c r="AN22" s="647"/>
      <c r="AO22" s="705"/>
      <c r="AP22" s="749" t="s">
        <v>267</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129</v>
      </c>
      <c r="BP22" s="703"/>
      <c r="BQ22" s="703"/>
      <c r="BR22" s="703"/>
      <c r="BS22" s="649" t="s">
        <v>129</v>
      </c>
      <c r="BT22" s="644"/>
      <c r="BU22" s="644"/>
      <c r="BV22" s="644"/>
      <c r="BW22" s="644"/>
      <c r="BX22" s="644"/>
      <c r="BY22" s="644"/>
      <c r="BZ22" s="644"/>
      <c r="CA22" s="644"/>
      <c r="CB22" s="684"/>
      <c r="CD22" s="758" t="s">
        <v>268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269</v>
      </c>
      <c r="C23" s="639"/>
      <c r="D23" s="639"/>
      <c r="E23" s="639"/>
      <c r="F23" s="639"/>
      <c r="G23" s="639"/>
      <c r="H23" s="639"/>
      <c r="I23" s="639"/>
      <c r="J23" s="639"/>
      <c r="K23" s="639"/>
      <c r="L23" s="639"/>
      <c r="M23" s="639"/>
      <c r="N23" s="639"/>
      <c r="O23" s="639"/>
      <c r="P23" s="639"/>
      <c r="Q23" s="640"/>
      <c r="R23" s="641">
        <v>7898</v>
      </c>
      <c r="S23" s="644"/>
      <c r="T23" s="644"/>
      <c r="U23" s="644"/>
      <c r="V23" s="644"/>
      <c r="W23" s="644"/>
      <c r="X23" s="644"/>
      <c r="Y23" s="645"/>
      <c r="Z23" s="703">
        <v>0</v>
      </c>
      <c r="AA23" s="703"/>
      <c r="AB23" s="703"/>
      <c r="AC23" s="703"/>
      <c r="AD23" s="704">
        <v>7898</v>
      </c>
      <c r="AE23" s="704"/>
      <c r="AF23" s="704"/>
      <c r="AG23" s="704"/>
      <c r="AH23" s="704"/>
      <c r="AI23" s="704"/>
      <c r="AJ23" s="704"/>
      <c r="AK23" s="704"/>
      <c r="AL23" s="646">
        <v>0</v>
      </c>
      <c r="AM23" s="647"/>
      <c r="AN23" s="647"/>
      <c r="AO23" s="705"/>
      <c r="AP23" s="749" t="s">
        <v>270</v>
      </c>
      <c r="AQ23" s="756"/>
      <c r="AR23" s="756"/>
      <c r="AS23" s="756"/>
      <c r="AT23" s="756"/>
      <c r="AU23" s="756"/>
      <c r="AV23" s="756"/>
      <c r="AW23" s="756"/>
      <c r="AX23" s="756"/>
      <c r="AY23" s="756"/>
      <c r="AZ23" s="756"/>
      <c r="BA23" s="756"/>
      <c r="BB23" s="756"/>
      <c r="BC23" s="756"/>
      <c r="BD23" s="756"/>
      <c r="BE23" s="756"/>
      <c r="BF23" s="751"/>
      <c r="BG23" s="641">
        <v>82671</v>
      </c>
      <c r="BH23" s="644"/>
      <c r="BI23" s="644"/>
      <c r="BJ23" s="644"/>
      <c r="BK23" s="644"/>
      <c r="BL23" s="644"/>
      <c r="BM23" s="644"/>
      <c r="BN23" s="645"/>
      <c r="BO23" s="703">
        <v>1.6</v>
      </c>
      <c r="BP23" s="703"/>
      <c r="BQ23" s="703"/>
      <c r="BR23" s="703"/>
      <c r="BS23" s="649" t="s">
        <v>129</v>
      </c>
      <c r="BT23" s="644"/>
      <c r="BU23" s="644"/>
      <c r="BV23" s="644"/>
      <c r="BW23" s="644"/>
      <c r="BX23" s="644"/>
      <c r="BY23" s="644"/>
      <c r="BZ23" s="644"/>
      <c r="CA23" s="644"/>
      <c r="CB23" s="684"/>
      <c r="CD23" s="758" t="s">
        <v>210</v>
      </c>
      <c r="CE23" s="759"/>
      <c r="CF23" s="759"/>
      <c r="CG23" s="759"/>
      <c r="CH23" s="759"/>
      <c r="CI23" s="759"/>
      <c r="CJ23" s="759"/>
      <c r="CK23" s="759"/>
      <c r="CL23" s="759"/>
      <c r="CM23" s="759"/>
      <c r="CN23" s="759"/>
      <c r="CO23" s="759"/>
      <c r="CP23" s="759"/>
      <c r="CQ23" s="760"/>
      <c r="CR23" s="758" t="s">
        <v>271</v>
      </c>
      <c r="CS23" s="759"/>
      <c r="CT23" s="759"/>
      <c r="CU23" s="759"/>
      <c r="CV23" s="759"/>
      <c r="CW23" s="759"/>
      <c r="CX23" s="759"/>
      <c r="CY23" s="760"/>
      <c r="CZ23" s="758" t="s">
        <v>272</v>
      </c>
      <c r="DA23" s="759"/>
      <c r="DB23" s="759"/>
      <c r="DC23" s="760"/>
      <c r="DD23" s="758" t="s">
        <v>273</v>
      </c>
      <c r="DE23" s="759"/>
      <c r="DF23" s="759"/>
      <c r="DG23" s="759"/>
      <c r="DH23" s="759"/>
      <c r="DI23" s="759"/>
      <c r="DJ23" s="759"/>
      <c r="DK23" s="760"/>
      <c r="DL23" s="767" t="s">
        <v>274</v>
      </c>
      <c r="DM23" s="768"/>
      <c r="DN23" s="768"/>
      <c r="DO23" s="768"/>
      <c r="DP23" s="768"/>
      <c r="DQ23" s="768"/>
      <c r="DR23" s="768"/>
      <c r="DS23" s="768"/>
      <c r="DT23" s="768"/>
      <c r="DU23" s="768"/>
      <c r="DV23" s="769"/>
      <c r="DW23" s="758" t="s">
        <v>275</v>
      </c>
      <c r="DX23" s="759"/>
      <c r="DY23" s="759"/>
      <c r="DZ23" s="759"/>
      <c r="EA23" s="759"/>
      <c r="EB23" s="759"/>
      <c r="EC23" s="760"/>
    </row>
    <row r="24" spans="2:133" ht="11.25" customHeight="1" x14ac:dyDescent="0.15">
      <c r="B24" s="638" t="s">
        <v>276</v>
      </c>
      <c r="C24" s="639"/>
      <c r="D24" s="639"/>
      <c r="E24" s="639"/>
      <c r="F24" s="639"/>
      <c r="G24" s="639"/>
      <c r="H24" s="639"/>
      <c r="I24" s="639"/>
      <c r="J24" s="639"/>
      <c r="K24" s="639"/>
      <c r="L24" s="639"/>
      <c r="M24" s="639"/>
      <c r="N24" s="639"/>
      <c r="O24" s="639"/>
      <c r="P24" s="639"/>
      <c r="Q24" s="640"/>
      <c r="R24" s="641">
        <v>113941</v>
      </c>
      <c r="S24" s="644"/>
      <c r="T24" s="644"/>
      <c r="U24" s="644"/>
      <c r="V24" s="644"/>
      <c r="W24" s="644"/>
      <c r="X24" s="644"/>
      <c r="Y24" s="645"/>
      <c r="Z24" s="703">
        <v>0.3</v>
      </c>
      <c r="AA24" s="703"/>
      <c r="AB24" s="703"/>
      <c r="AC24" s="703"/>
      <c r="AD24" s="704" t="s">
        <v>129</v>
      </c>
      <c r="AE24" s="704"/>
      <c r="AF24" s="704"/>
      <c r="AG24" s="704"/>
      <c r="AH24" s="704"/>
      <c r="AI24" s="704"/>
      <c r="AJ24" s="704"/>
      <c r="AK24" s="704"/>
      <c r="AL24" s="646" t="s">
        <v>129</v>
      </c>
      <c r="AM24" s="647"/>
      <c r="AN24" s="647"/>
      <c r="AO24" s="705"/>
      <c r="AP24" s="749" t="s">
        <v>277</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129</v>
      </c>
      <c r="BP24" s="703"/>
      <c r="BQ24" s="703"/>
      <c r="BR24" s="703"/>
      <c r="BS24" s="649" t="s">
        <v>129</v>
      </c>
      <c r="BT24" s="644"/>
      <c r="BU24" s="644"/>
      <c r="BV24" s="644"/>
      <c r="BW24" s="644"/>
      <c r="BX24" s="644"/>
      <c r="BY24" s="644"/>
      <c r="BZ24" s="644"/>
      <c r="CA24" s="644"/>
      <c r="CB24" s="684"/>
      <c r="CD24" s="712" t="s">
        <v>278</v>
      </c>
      <c r="CE24" s="713"/>
      <c r="CF24" s="713"/>
      <c r="CG24" s="713"/>
      <c r="CH24" s="713"/>
      <c r="CI24" s="713"/>
      <c r="CJ24" s="713"/>
      <c r="CK24" s="713"/>
      <c r="CL24" s="713"/>
      <c r="CM24" s="713"/>
      <c r="CN24" s="713"/>
      <c r="CO24" s="713"/>
      <c r="CP24" s="713"/>
      <c r="CQ24" s="714"/>
      <c r="CR24" s="706">
        <v>15950541</v>
      </c>
      <c r="CS24" s="707"/>
      <c r="CT24" s="707"/>
      <c r="CU24" s="707"/>
      <c r="CV24" s="707"/>
      <c r="CW24" s="707"/>
      <c r="CX24" s="707"/>
      <c r="CY24" s="753"/>
      <c r="CZ24" s="754">
        <v>45.7</v>
      </c>
      <c r="DA24" s="723"/>
      <c r="DB24" s="723"/>
      <c r="DC24" s="757"/>
      <c r="DD24" s="752">
        <v>10083358</v>
      </c>
      <c r="DE24" s="707"/>
      <c r="DF24" s="707"/>
      <c r="DG24" s="707"/>
      <c r="DH24" s="707"/>
      <c r="DI24" s="707"/>
      <c r="DJ24" s="707"/>
      <c r="DK24" s="753"/>
      <c r="DL24" s="752">
        <v>10035900</v>
      </c>
      <c r="DM24" s="707"/>
      <c r="DN24" s="707"/>
      <c r="DO24" s="707"/>
      <c r="DP24" s="707"/>
      <c r="DQ24" s="707"/>
      <c r="DR24" s="707"/>
      <c r="DS24" s="707"/>
      <c r="DT24" s="707"/>
      <c r="DU24" s="707"/>
      <c r="DV24" s="753"/>
      <c r="DW24" s="754">
        <v>57.3</v>
      </c>
      <c r="DX24" s="723"/>
      <c r="DY24" s="723"/>
      <c r="DZ24" s="723"/>
      <c r="EA24" s="723"/>
      <c r="EB24" s="723"/>
      <c r="EC24" s="755"/>
    </row>
    <row r="25" spans="2:133" ht="11.25" customHeight="1" x14ac:dyDescent="0.15">
      <c r="B25" s="638" t="s">
        <v>279</v>
      </c>
      <c r="C25" s="639"/>
      <c r="D25" s="639"/>
      <c r="E25" s="639"/>
      <c r="F25" s="639"/>
      <c r="G25" s="639"/>
      <c r="H25" s="639"/>
      <c r="I25" s="639"/>
      <c r="J25" s="639"/>
      <c r="K25" s="639"/>
      <c r="L25" s="639"/>
      <c r="M25" s="639"/>
      <c r="N25" s="639"/>
      <c r="O25" s="639"/>
      <c r="P25" s="639"/>
      <c r="Q25" s="640"/>
      <c r="R25" s="641">
        <v>341897</v>
      </c>
      <c r="S25" s="644"/>
      <c r="T25" s="644"/>
      <c r="U25" s="644"/>
      <c r="V25" s="644"/>
      <c r="W25" s="644"/>
      <c r="X25" s="644"/>
      <c r="Y25" s="645"/>
      <c r="Z25" s="703">
        <v>1</v>
      </c>
      <c r="AA25" s="703"/>
      <c r="AB25" s="703"/>
      <c r="AC25" s="703"/>
      <c r="AD25" s="704">
        <v>22751</v>
      </c>
      <c r="AE25" s="704"/>
      <c r="AF25" s="704"/>
      <c r="AG25" s="704"/>
      <c r="AH25" s="704"/>
      <c r="AI25" s="704"/>
      <c r="AJ25" s="704"/>
      <c r="AK25" s="704"/>
      <c r="AL25" s="646">
        <v>0.1</v>
      </c>
      <c r="AM25" s="647"/>
      <c r="AN25" s="647"/>
      <c r="AO25" s="705"/>
      <c r="AP25" s="749" t="s">
        <v>280</v>
      </c>
      <c r="AQ25" s="756"/>
      <c r="AR25" s="756"/>
      <c r="AS25" s="756"/>
      <c r="AT25" s="756"/>
      <c r="AU25" s="756"/>
      <c r="AV25" s="756"/>
      <c r="AW25" s="756"/>
      <c r="AX25" s="756"/>
      <c r="AY25" s="756"/>
      <c r="AZ25" s="756"/>
      <c r="BA25" s="756"/>
      <c r="BB25" s="756"/>
      <c r="BC25" s="756"/>
      <c r="BD25" s="756"/>
      <c r="BE25" s="756"/>
      <c r="BF25" s="751"/>
      <c r="BG25" s="641" t="s">
        <v>129</v>
      </c>
      <c r="BH25" s="644"/>
      <c r="BI25" s="644"/>
      <c r="BJ25" s="644"/>
      <c r="BK25" s="644"/>
      <c r="BL25" s="644"/>
      <c r="BM25" s="644"/>
      <c r="BN25" s="645"/>
      <c r="BO25" s="703" t="s">
        <v>129</v>
      </c>
      <c r="BP25" s="703"/>
      <c r="BQ25" s="703"/>
      <c r="BR25" s="703"/>
      <c r="BS25" s="649" t="s">
        <v>129</v>
      </c>
      <c r="BT25" s="644"/>
      <c r="BU25" s="644"/>
      <c r="BV25" s="644"/>
      <c r="BW25" s="644"/>
      <c r="BX25" s="644"/>
      <c r="BY25" s="644"/>
      <c r="BZ25" s="644"/>
      <c r="CA25" s="644"/>
      <c r="CB25" s="684"/>
      <c r="CD25" s="685" t="s">
        <v>281</v>
      </c>
      <c r="CE25" s="682"/>
      <c r="CF25" s="682"/>
      <c r="CG25" s="682"/>
      <c r="CH25" s="682"/>
      <c r="CI25" s="682"/>
      <c r="CJ25" s="682"/>
      <c r="CK25" s="682"/>
      <c r="CL25" s="682"/>
      <c r="CM25" s="682"/>
      <c r="CN25" s="682"/>
      <c r="CO25" s="682"/>
      <c r="CP25" s="682"/>
      <c r="CQ25" s="683"/>
      <c r="CR25" s="641">
        <v>3373341</v>
      </c>
      <c r="CS25" s="642"/>
      <c r="CT25" s="642"/>
      <c r="CU25" s="642"/>
      <c r="CV25" s="642"/>
      <c r="CW25" s="642"/>
      <c r="CX25" s="642"/>
      <c r="CY25" s="643"/>
      <c r="CZ25" s="646">
        <v>9.6999999999999993</v>
      </c>
      <c r="DA25" s="675"/>
      <c r="DB25" s="675"/>
      <c r="DC25" s="676"/>
      <c r="DD25" s="649">
        <v>3271473</v>
      </c>
      <c r="DE25" s="642"/>
      <c r="DF25" s="642"/>
      <c r="DG25" s="642"/>
      <c r="DH25" s="642"/>
      <c r="DI25" s="642"/>
      <c r="DJ25" s="642"/>
      <c r="DK25" s="643"/>
      <c r="DL25" s="649">
        <v>3264349</v>
      </c>
      <c r="DM25" s="642"/>
      <c r="DN25" s="642"/>
      <c r="DO25" s="642"/>
      <c r="DP25" s="642"/>
      <c r="DQ25" s="642"/>
      <c r="DR25" s="642"/>
      <c r="DS25" s="642"/>
      <c r="DT25" s="642"/>
      <c r="DU25" s="642"/>
      <c r="DV25" s="643"/>
      <c r="DW25" s="646">
        <v>18.7</v>
      </c>
      <c r="DX25" s="675"/>
      <c r="DY25" s="675"/>
      <c r="DZ25" s="675"/>
      <c r="EA25" s="675"/>
      <c r="EB25" s="675"/>
      <c r="EC25" s="677"/>
    </row>
    <row r="26" spans="2:133" ht="11.25" customHeight="1" x14ac:dyDescent="0.15">
      <c r="B26" s="638" t="s">
        <v>282</v>
      </c>
      <c r="C26" s="639"/>
      <c r="D26" s="639"/>
      <c r="E26" s="639"/>
      <c r="F26" s="639"/>
      <c r="G26" s="639"/>
      <c r="H26" s="639"/>
      <c r="I26" s="639"/>
      <c r="J26" s="639"/>
      <c r="K26" s="639"/>
      <c r="L26" s="639"/>
      <c r="M26" s="639"/>
      <c r="N26" s="639"/>
      <c r="O26" s="639"/>
      <c r="P26" s="639"/>
      <c r="Q26" s="640"/>
      <c r="R26" s="641">
        <v>39586</v>
      </c>
      <c r="S26" s="644"/>
      <c r="T26" s="644"/>
      <c r="U26" s="644"/>
      <c r="V26" s="644"/>
      <c r="W26" s="644"/>
      <c r="X26" s="644"/>
      <c r="Y26" s="645"/>
      <c r="Z26" s="703">
        <v>0.1</v>
      </c>
      <c r="AA26" s="703"/>
      <c r="AB26" s="703"/>
      <c r="AC26" s="703"/>
      <c r="AD26" s="704">
        <v>16198</v>
      </c>
      <c r="AE26" s="704"/>
      <c r="AF26" s="704"/>
      <c r="AG26" s="704"/>
      <c r="AH26" s="704"/>
      <c r="AI26" s="704"/>
      <c r="AJ26" s="704"/>
      <c r="AK26" s="704"/>
      <c r="AL26" s="646">
        <v>0.1</v>
      </c>
      <c r="AM26" s="647"/>
      <c r="AN26" s="647"/>
      <c r="AO26" s="705"/>
      <c r="AP26" s="749" t="s">
        <v>283</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284</v>
      </c>
      <c r="CE26" s="682"/>
      <c r="CF26" s="682"/>
      <c r="CG26" s="682"/>
      <c r="CH26" s="682"/>
      <c r="CI26" s="682"/>
      <c r="CJ26" s="682"/>
      <c r="CK26" s="682"/>
      <c r="CL26" s="682"/>
      <c r="CM26" s="682"/>
      <c r="CN26" s="682"/>
      <c r="CO26" s="682"/>
      <c r="CP26" s="682"/>
      <c r="CQ26" s="683"/>
      <c r="CR26" s="641">
        <v>2157954</v>
      </c>
      <c r="CS26" s="644"/>
      <c r="CT26" s="644"/>
      <c r="CU26" s="644"/>
      <c r="CV26" s="644"/>
      <c r="CW26" s="644"/>
      <c r="CX26" s="644"/>
      <c r="CY26" s="645"/>
      <c r="CZ26" s="646">
        <v>6.2</v>
      </c>
      <c r="DA26" s="675"/>
      <c r="DB26" s="675"/>
      <c r="DC26" s="676"/>
      <c r="DD26" s="649">
        <v>2075354</v>
      </c>
      <c r="DE26" s="644"/>
      <c r="DF26" s="644"/>
      <c r="DG26" s="644"/>
      <c r="DH26" s="644"/>
      <c r="DI26" s="644"/>
      <c r="DJ26" s="644"/>
      <c r="DK26" s="645"/>
      <c r="DL26" s="649" t="s">
        <v>129</v>
      </c>
      <c r="DM26" s="644"/>
      <c r="DN26" s="644"/>
      <c r="DO26" s="644"/>
      <c r="DP26" s="644"/>
      <c r="DQ26" s="644"/>
      <c r="DR26" s="644"/>
      <c r="DS26" s="644"/>
      <c r="DT26" s="644"/>
      <c r="DU26" s="644"/>
      <c r="DV26" s="645"/>
      <c r="DW26" s="646" t="s">
        <v>129</v>
      </c>
      <c r="DX26" s="675"/>
      <c r="DY26" s="675"/>
      <c r="DZ26" s="675"/>
      <c r="EA26" s="675"/>
      <c r="EB26" s="675"/>
      <c r="EC26" s="677"/>
    </row>
    <row r="27" spans="2:133" ht="11.25" customHeight="1" x14ac:dyDescent="0.15">
      <c r="B27" s="638" t="s">
        <v>285</v>
      </c>
      <c r="C27" s="639"/>
      <c r="D27" s="639"/>
      <c r="E27" s="639"/>
      <c r="F27" s="639"/>
      <c r="G27" s="639"/>
      <c r="H27" s="639"/>
      <c r="I27" s="639"/>
      <c r="J27" s="639"/>
      <c r="K27" s="639"/>
      <c r="L27" s="639"/>
      <c r="M27" s="639"/>
      <c r="N27" s="639"/>
      <c r="O27" s="639"/>
      <c r="P27" s="639"/>
      <c r="Q27" s="640"/>
      <c r="R27" s="641">
        <v>5018120</v>
      </c>
      <c r="S27" s="644"/>
      <c r="T27" s="644"/>
      <c r="U27" s="644"/>
      <c r="V27" s="644"/>
      <c r="W27" s="644"/>
      <c r="X27" s="644"/>
      <c r="Y27" s="645"/>
      <c r="Z27" s="703">
        <v>14.2</v>
      </c>
      <c r="AA27" s="703"/>
      <c r="AB27" s="703"/>
      <c r="AC27" s="703"/>
      <c r="AD27" s="704" t="s">
        <v>129</v>
      </c>
      <c r="AE27" s="704"/>
      <c r="AF27" s="704"/>
      <c r="AG27" s="704"/>
      <c r="AH27" s="704"/>
      <c r="AI27" s="704"/>
      <c r="AJ27" s="704"/>
      <c r="AK27" s="704"/>
      <c r="AL27" s="646" t="s">
        <v>129</v>
      </c>
      <c r="AM27" s="647"/>
      <c r="AN27" s="647"/>
      <c r="AO27" s="705"/>
      <c r="AP27" s="638" t="s">
        <v>286</v>
      </c>
      <c r="AQ27" s="639"/>
      <c r="AR27" s="639"/>
      <c r="AS27" s="639"/>
      <c r="AT27" s="639"/>
      <c r="AU27" s="639"/>
      <c r="AV27" s="639"/>
      <c r="AW27" s="639"/>
      <c r="AX27" s="639"/>
      <c r="AY27" s="639"/>
      <c r="AZ27" s="639"/>
      <c r="BA27" s="639"/>
      <c r="BB27" s="639"/>
      <c r="BC27" s="639"/>
      <c r="BD27" s="639"/>
      <c r="BE27" s="639"/>
      <c r="BF27" s="640"/>
      <c r="BG27" s="641">
        <v>5189959</v>
      </c>
      <c r="BH27" s="644"/>
      <c r="BI27" s="644"/>
      <c r="BJ27" s="644"/>
      <c r="BK27" s="644"/>
      <c r="BL27" s="644"/>
      <c r="BM27" s="644"/>
      <c r="BN27" s="645"/>
      <c r="BO27" s="703">
        <v>100</v>
      </c>
      <c r="BP27" s="703"/>
      <c r="BQ27" s="703"/>
      <c r="BR27" s="703"/>
      <c r="BS27" s="649">
        <v>339219</v>
      </c>
      <c r="BT27" s="644"/>
      <c r="BU27" s="644"/>
      <c r="BV27" s="644"/>
      <c r="BW27" s="644"/>
      <c r="BX27" s="644"/>
      <c r="BY27" s="644"/>
      <c r="BZ27" s="644"/>
      <c r="CA27" s="644"/>
      <c r="CB27" s="684"/>
      <c r="CD27" s="685" t="s">
        <v>287</v>
      </c>
      <c r="CE27" s="682"/>
      <c r="CF27" s="682"/>
      <c r="CG27" s="682"/>
      <c r="CH27" s="682"/>
      <c r="CI27" s="682"/>
      <c r="CJ27" s="682"/>
      <c r="CK27" s="682"/>
      <c r="CL27" s="682"/>
      <c r="CM27" s="682"/>
      <c r="CN27" s="682"/>
      <c r="CO27" s="682"/>
      <c r="CP27" s="682"/>
      <c r="CQ27" s="683"/>
      <c r="CR27" s="641">
        <v>7759542</v>
      </c>
      <c r="CS27" s="642"/>
      <c r="CT27" s="642"/>
      <c r="CU27" s="642"/>
      <c r="CV27" s="642"/>
      <c r="CW27" s="642"/>
      <c r="CX27" s="642"/>
      <c r="CY27" s="643"/>
      <c r="CZ27" s="646">
        <v>22.2</v>
      </c>
      <c r="DA27" s="675"/>
      <c r="DB27" s="675"/>
      <c r="DC27" s="676"/>
      <c r="DD27" s="649">
        <v>2207979</v>
      </c>
      <c r="DE27" s="642"/>
      <c r="DF27" s="642"/>
      <c r="DG27" s="642"/>
      <c r="DH27" s="642"/>
      <c r="DI27" s="642"/>
      <c r="DJ27" s="642"/>
      <c r="DK27" s="643"/>
      <c r="DL27" s="649">
        <v>2167645</v>
      </c>
      <c r="DM27" s="642"/>
      <c r="DN27" s="642"/>
      <c r="DO27" s="642"/>
      <c r="DP27" s="642"/>
      <c r="DQ27" s="642"/>
      <c r="DR27" s="642"/>
      <c r="DS27" s="642"/>
      <c r="DT27" s="642"/>
      <c r="DU27" s="642"/>
      <c r="DV27" s="643"/>
      <c r="DW27" s="646">
        <v>12.4</v>
      </c>
      <c r="DX27" s="675"/>
      <c r="DY27" s="675"/>
      <c r="DZ27" s="675"/>
      <c r="EA27" s="675"/>
      <c r="EB27" s="675"/>
      <c r="EC27" s="677"/>
    </row>
    <row r="28" spans="2:133" ht="11.25" customHeight="1" x14ac:dyDescent="0.15">
      <c r="B28" s="746" t="s">
        <v>288</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129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289</v>
      </c>
      <c r="CE28" s="682"/>
      <c r="CF28" s="682"/>
      <c r="CG28" s="682"/>
      <c r="CH28" s="682"/>
      <c r="CI28" s="682"/>
      <c r="CJ28" s="682"/>
      <c r="CK28" s="682"/>
      <c r="CL28" s="682"/>
      <c r="CM28" s="682"/>
      <c r="CN28" s="682"/>
      <c r="CO28" s="682"/>
      <c r="CP28" s="682"/>
      <c r="CQ28" s="683"/>
      <c r="CR28" s="641">
        <v>4817658</v>
      </c>
      <c r="CS28" s="644"/>
      <c r="CT28" s="644"/>
      <c r="CU28" s="644"/>
      <c r="CV28" s="644"/>
      <c r="CW28" s="644"/>
      <c r="CX28" s="644"/>
      <c r="CY28" s="645"/>
      <c r="CZ28" s="646">
        <v>13.8</v>
      </c>
      <c r="DA28" s="675"/>
      <c r="DB28" s="675"/>
      <c r="DC28" s="676"/>
      <c r="DD28" s="649">
        <v>4603906</v>
      </c>
      <c r="DE28" s="644"/>
      <c r="DF28" s="644"/>
      <c r="DG28" s="644"/>
      <c r="DH28" s="644"/>
      <c r="DI28" s="644"/>
      <c r="DJ28" s="644"/>
      <c r="DK28" s="645"/>
      <c r="DL28" s="649">
        <v>4603906</v>
      </c>
      <c r="DM28" s="644"/>
      <c r="DN28" s="644"/>
      <c r="DO28" s="644"/>
      <c r="DP28" s="644"/>
      <c r="DQ28" s="644"/>
      <c r="DR28" s="644"/>
      <c r="DS28" s="644"/>
      <c r="DT28" s="644"/>
      <c r="DU28" s="644"/>
      <c r="DV28" s="645"/>
      <c r="DW28" s="646">
        <v>26.3</v>
      </c>
      <c r="DX28" s="675"/>
      <c r="DY28" s="675"/>
      <c r="DZ28" s="675"/>
      <c r="EA28" s="675"/>
      <c r="EB28" s="675"/>
      <c r="EC28" s="677"/>
    </row>
    <row r="29" spans="2:133" ht="11.25" customHeight="1" x14ac:dyDescent="0.15">
      <c r="B29" s="638" t="s">
        <v>290</v>
      </c>
      <c r="C29" s="639"/>
      <c r="D29" s="639"/>
      <c r="E29" s="639"/>
      <c r="F29" s="639"/>
      <c r="G29" s="639"/>
      <c r="H29" s="639"/>
      <c r="I29" s="639"/>
      <c r="J29" s="639"/>
      <c r="K29" s="639"/>
      <c r="L29" s="639"/>
      <c r="M29" s="639"/>
      <c r="N29" s="639"/>
      <c r="O29" s="639"/>
      <c r="P29" s="639"/>
      <c r="Q29" s="640"/>
      <c r="R29" s="641">
        <v>2177215</v>
      </c>
      <c r="S29" s="644"/>
      <c r="T29" s="644"/>
      <c r="U29" s="644"/>
      <c r="V29" s="644"/>
      <c r="W29" s="644"/>
      <c r="X29" s="644"/>
      <c r="Y29" s="645"/>
      <c r="Z29" s="703">
        <v>6.1</v>
      </c>
      <c r="AA29" s="703"/>
      <c r="AB29" s="703"/>
      <c r="AC29" s="703"/>
      <c r="AD29" s="704" t="s">
        <v>129</v>
      </c>
      <c r="AE29" s="704"/>
      <c r="AF29" s="704"/>
      <c r="AG29" s="704"/>
      <c r="AH29" s="704"/>
      <c r="AI29" s="704"/>
      <c r="AJ29" s="704"/>
      <c r="AK29" s="704"/>
      <c r="AL29" s="646" t="s">
        <v>129</v>
      </c>
      <c r="AM29" s="647"/>
      <c r="AN29" s="647"/>
      <c r="AO29" s="705"/>
      <c r="AP29" s="715" t="s">
        <v>210</v>
      </c>
      <c r="AQ29" s="716"/>
      <c r="AR29" s="716"/>
      <c r="AS29" s="716"/>
      <c r="AT29" s="716"/>
      <c r="AU29" s="716"/>
      <c r="AV29" s="716"/>
      <c r="AW29" s="716"/>
      <c r="AX29" s="716"/>
      <c r="AY29" s="716"/>
      <c r="AZ29" s="716"/>
      <c r="BA29" s="716"/>
      <c r="BB29" s="716"/>
      <c r="BC29" s="716"/>
      <c r="BD29" s="716"/>
      <c r="BE29" s="716"/>
      <c r="BF29" s="717"/>
      <c r="BG29" s="715" t="s">
        <v>291</v>
      </c>
      <c r="BH29" s="743"/>
      <c r="BI29" s="743"/>
      <c r="BJ29" s="743"/>
      <c r="BK29" s="743"/>
      <c r="BL29" s="743"/>
      <c r="BM29" s="743"/>
      <c r="BN29" s="743"/>
      <c r="BO29" s="743"/>
      <c r="BP29" s="743"/>
      <c r="BQ29" s="744"/>
      <c r="BR29" s="715" t="s">
        <v>292</v>
      </c>
      <c r="BS29" s="743"/>
      <c r="BT29" s="743"/>
      <c r="BU29" s="743"/>
      <c r="BV29" s="743"/>
      <c r="BW29" s="743"/>
      <c r="BX29" s="743"/>
      <c r="BY29" s="743"/>
      <c r="BZ29" s="743"/>
      <c r="CA29" s="743"/>
      <c r="CB29" s="744"/>
      <c r="CD29" s="725" t="s">
        <v>293</v>
      </c>
      <c r="CE29" s="726"/>
      <c r="CF29" s="685" t="s">
        <v>294</v>
      </c>
      <c r="CG29" s="682"/>
      <c r="CH29" s="682"/>
      <c r="CI29" s="682"/>
      <c r="CJ29" s="682"/>
      <c r="CK29" s="682"/>
      <c r="CL29" s="682"/>
      <c r="CM29" s="682"/>
      <c r="CN29" s="682"/>
      <c r="CO29" s="682"/>
      <c r="CP29" s="682"/>
      <c r="CQ29" s="683"/>
      <c r="CR29" s="641">
        <v>4816965</v>
      </c>
      <c r="CS29" s="642"/>
      <c r="CT29" s="642"/>
      <c r="CU29" s="642"/>
      <c r="CV29" s="642"/>
      <c r="CW29" s="642"/>
      <c r="CX29" s="642"/>
      <c r="CY29" s="643"/>
      <c r="CZ29" s="646">
        <v>13.8</v>
      </c>
      <c r="DA29" s="675"/>
      <c r="DB29" s="675"/>
      <c r="DC29" s="676"/>
      <c r="DD29" s="649">
        <v>4603213</v>
      </c>
      <c r="DE29" s="642"/>
      <c r="DF29" s="642"/>
      <c r="DG29" s="642"/>
      <c r="DH29" s="642"/>
      <c r="DI29" s="642"/>
      <c r="DJ29" s="642"/>
      <c r="DK29" s="643"/>
      <c r="DL29" s="649">
        <v>4603213</v>
      </c>
      <c r="DM29" s="642"/>
      <c r="DN29" s="642"/>
      <c r="DO29" s="642"/>
      <c r="DP29" s="642"/>
      <c r="DQ29" s="642"/>
      <c r="DR29" s="642"/>
      <c r="DS29" s="642"/>
      <c r="DT29" s="642"/>
      <c r="DU29" s="642"/>
      <c r="DV29" s="643"/>
      <c r="DW29" s="646">
        <v>26.3</v>
      </c>
      <c r="DX29" s="675"/>
      <c r="DY29" s="675"/>
      <c r="DZ29" s="675"/>
      <c r="EA29" s="675"/>
      <c r="EB29" s="675"/>
      <c r="EC29" s="677"/>
    </row>
    <row r="30" spans="2:133" ht="11.25" customHeight="1" x14ac:dyDescent="0.15">
      <c r="B30" s="638" t="s">
        <v>295</v>
      </c>
      <c r="C30" s="639"/>
      <c r="D30" s="639"/>
      <c r="E30" s="639"/>
      <c r="F30" s="639"/>
      <c r="G30" s="639"/>
      <c r="H30" s="639"/>
      <c r="I30" s="639"/>
      <c r="J30" s="639"/>
      <c r="K30" s="639"/>
      <c r="L30" s="639"/>
      <c r="M30" s="639"/>
      <c r="N30" s="639"/>
      <c r="O30" s="639"/>
      <c r="P30" s="639"/>
      <c r="Q30" s="640"/>
      <c r="R30" s="641">
        <v>144579</v>
      </c>
      <c r="S30" s="644"/>
      <c r="T30" s="644"/>
      <c r="U30" s="644"/>
      <c r="V30" s="644"/>
      <c r="W30" s="644"/>
      <c r="X30" s="644"/>
      <c r="Y30" s="645"/>
      <c r="Z30" s="703">
        <v>0.4</v>
      </c>
      <c r="AA30" s="703"/>
      <c r="AB30" s="703"/>
      <c r="AC30" s="703"/>
      <c r="AD30" s="704">
        <v>25577</v>
      </c>
      <c r="AE30" s="704"/>
      <c r="AF30" s="704"/>
      <c r="AG30" s="704"/>
      <c r="AH30" s="704"/>
      <c r="AI30" s="704"/>
      <c r="AJ30" s="704"/>
      <c r="AK30" s="704"/>
      <c r="AL30" s="646">
        <v>0.2</v>
      </c>
      <c r="AM30" s="647"/>
      <c r="AN30" s="647"/>
      <c r="AO30" s="705"/>
      <c r="AP30" s="731" t="s">
        <v>296</v>
      </c>
      <c r="AQ30" s="732"/>
      <c r="AR30" s="732"/>
      <c r="AS30" s="732"/>
      <c r="AT30" s="737" t="s">
        <v>297</v>
      </c>
      <c r="AU30" s="210"/>
      <c r="AV30" s="210"/>
      <c r="AW30" s="210"/>
      <c r="AX30" s="740" t="s">
        <v>176</v>
      </c>
      <c r="AY30" s="741"/>
      <c r="AZ30" s="741"/>
      <c r="BA30" s="741"/>
      <c r="BB30" s="741"/>
      <c r="BC30" s="741"/>
      <c r="BD30" s="741"/>
      <c r="BE30" s="741"/>
      <c r="BF30" s="742"/>
      <c r="BG30" s="721">
        <v>98.4</v>
      </c>
      <c r="BH30" s="722"/>
      <c r="BI30" s="722"/>
      <c r="BJ30" s="722"/>
      <c r="BK30" s="722"/>
      <c r="BL30" s="722"/>
      <c r="BM30" s="723">
        <v>93.1</v>
      </c>
      <c r="BN30" s="722"/>
      <c r="BO30" s="722"/>
      <c r="BP30" s="722"/>
      <c r="BQ30" s="724"/>
      <c r="BR30" s="721">
        <v>98.2</v>
      </c>
      <c r="BS30" s="722"/>
      <c r="BT30" s="722"/>
      <c r="BU30" s="722"/>
      <c r="BV30" s="722"/>
      <c r="BW30" s="722"/>
      <c r="BX30" s="723">
        <v>92.4</v>
      </c>
      <c r="BY30" s="722"/>
      <c r="BZ30" s="722"/>
      <c r="CA30" s="722"/>
      <c r="CB30" s="724"/>
      <c r="CD30" s="727"/>
      <c r="CE30" s="728"/>
      <c r="CF30" s="685" t="s">
        <v>298</v>
      </c>
      <c r="CG30" s="682"/>
      <c r="CH30" s="682"/>
      <c r="CI30" s="682"/>
      <c r="CJ30" s="682"/>
      <c r="CK30" s="682"/>
      <c r="CL30" s="682"/>
      <c r="CM30" s="682"/>
      <c r="CN30" s="682"/>
      <c r="CO30" s="682"/>
      <c r="CP30" s="682"/>
      <c r="CQ30" s="683"/>
      <c r="CR30" s="641">
        <v>4474759</v>
      </c>
      <c r="CS30" s="644"/>
      <c r="CT30" s="644"/>
      <c r="CU30" s="644"/>
      <c r="CV30" s="644"/>
      <c r="CW30" s="644"/>
      <c r="CX30" s="644"/>
      <c r="CY30" s="645"/>
      <c r="CZ30" s="646">
        <v>12.8</v>
      </c>
      <c r="DA30" s="675"/>
      <c r="DB30" s="675"/>
      <c r="DC30" s="676"/>
      <c r="DD30" s="649">
        <v>4261007</v>
      </c>
      <c r="DE30" s="644"/>
      <c r="DF30" s="644"/>
      <c r="DG30" s="644"/>
      <c r="DH30" s="644"/>
      <c r="DI30" s="644"/>
      <c r="DJ30" s="644"/>
      <c r="DK30" s="645"/>
      <c r="DL30" s="649">
        <v>4261007</v>
      </c>
      <c r="DM30" s="644"/>
      <c r="DN30" s="644"/>
      <c r="DO30" s="644"/>
      <c r="DP30" s="644"/>
      <c r="DQ30" s="644"/>
      <c r="DR30" s="644"/>
      <c r="DS30" s="644"/>
      <c r="DT30" s="644"/>
      <c r="DU30" s="644"/>
      <c r="DV30" s="645"/>
      <c r="DW30" s="646">
        <v>24.3</v>
      </c>
      <c r="DX30" s="675"/>
      <c r="DY30" s="675"/>
      <c r="DZ30" s="675"/>
      <c r="EA30" s="675"/>
      <c r="EB30" s="675"/>
      <c r="EC30" s="677"/>
    </row>
    <row r="31" spans="2:133" ht="11.25" customHeight="1" x14ac:dyDescent="0.15">
      <c r="B31" s="638" t="s">
        <v>299</v>
      </c>
      <c r="C31" s="639"/>
      <c r="D31" s="639"/>
      <c r="E31" s="639"/>
      <c r="F31" s="639"/>
      <c r="G31" s="639"/>
      <c r="H31" s="639"/>
      <c r="I31" s="639"/>
      <c r="J31" s="639"/>
      <c r="K31" s="639"/>
      <c r="L31" s="639"/>
      <c r="M31" s="639"/>
      <c r="N31" s="639"/>
      <c r="O31" s="639"/>
      <c r="P31" s="639"/>
      <c r="Q31" s="640"/>
      <c r="R31" s="641">
        <v>134307</v>
      </c>
      <c r="S31" s="644"/>
      <c r="T31" s="644"/>
      <c r="U31" s="644"/>
      <c r="V31" s="644"/>
      <c r="W31" s="644"/>
      <c r="X31" s="644"/>
      <c r="Y31" s="645"/>
      <c r="Z31" s="703">
        <v>0.4</v>
      </c>
      <c r="AA31" s="703"/>
      <c r="AB31" s="703"/>
      <c r="AC31" s="703"/>
      <c r="AD31" s="704" t="s">
        <v>129</v>
      </c>
      <c r="AE31" s="704"/>
      <c r="AF31" s="704"/>
      <c r="AG31" s="704"/>
      <c r="AH31" s="704"/>
      <c r="AI31" s="704"/>
      <c r="AJ31" s="704"/>
      <c r="AK31" s="704"/>
      <c r="AL31" s="646" t="s">
        <v>129</v>
      </c>
      <c r="AM31" s="647"/>
      <c r="AN31" s="647"/>
      <c r="AO31" s="705"/>
      <c r="AP31" s="733"/>
      <c r="AQ31" s="734"/>
      <c r="AR31" s="734"/>
      <c r="AS31" s="734"/>
      <c r="AT31" s="738"/>
      <c r="AU31" s="209" t="s">
        <v>300</v>
      </c>
      <c r="AV31" s="209"/>
      <c r="AW31" s="209"/>
      <c r="AX31" s="638" t="s">
        <v>301</v>
      </c>
      <c r="AY31" s="639"/>
      <c r="AZ31" s="639"/>
      <c r="BA31" s="639"/>
      <c r="BB31" s="639"/>
      <c r="BC31" s="639"/>
      <c r="BD31" s="639"/>
      <c r="BE31" s="639"/>
      <c r="BF31" s="640"/>
      <c r="BG31" s="719">
        <v>98.7</v>
      </c>
      <c r="BH31" s="642"/>
      <c r="BI31" s="642"/>
      <c r="BJ31" s="642"/>
      <c r="BK31" s="642"/>
      <c r="BL31" s="642"/>
      <c r="BM31" s="647">
        <v>94.3</v>
      </c>
      <c r="BN31" s="720"/>
      <c r="BO31" s="720"/>
      <c r="BP31" s="720"/>
      <c r="BQ31" s="681"/>
      <c r="BR31" s="719">
        <v>98.6</v>
      </c>
      <c r="BS31" s="642"/>
      <c r="BT31" s="642"/>
      <c r="BU31" s="642"/>
      <c r="BV31" s="642"/>
      <c r="BW31" s="642"/>
      <c r="BX31" s="647">
        <v>93.7</v>
      </c>
      <c r="BY31" s="720"/>
      <c r="BZ31" s="720"/>
      <c r="CA31" s="720"/>
      <c r="CB31" s="681"/>
      <c r="CD31" s="727"/>
      <c r="CE31" s="728"/>
      <c r="CF31" s="685" t="s">
        <v>302</v>
      </c>
      <c r="CG31" s="682"/>
      <c r="CH31" s="682"/>
      <c r="CI31" s="682"/>
      <c r="CJ31" s="682"/>
      <c r="CK31" s="682"/>
      <c r="CL31" s="682"/>
      <c r="CM31" s="682"/>
      <c r="CN31" s="682"/>
      <c r="CO31" s="682"/>
      <c r="CP31" s="682"/>
      <c r="CQ31" s="683"/>
      <c r="CR31" s="641">
        <v>342206</v>
      </c>
      <c r="CS31" s="642"/>
      <c r="CT31" s="642"/>
      <c r="CU31" s="642"/>
      <c r="CV31" s="642"/>
      <c r="CW31" s="642"/>
      <c r="CX31" s="642"/>
      <c r="CY31" s="643"/>
      <c r="CZ31" s="646">
        <v>1</v>
      </c>
      <c r="DA31" s="675"/>
      <c r="DB31" s="675"/>
      <c r="DC31" s="676"/>
      <c r="DD31" s="649">
        <v>342206</v>
      </c>
      <c r="DE31" s="642"/>
      <c r="DF31" s="642"/>
      <c r="DG31" s="642"/>
      <c r="DH31" s="642"/>
      <c r="DI31" s="642"/>
      <c r="DJ31" s="642"/>
      <c r="DK31" s="643"/>
      <c r="DL31" s="649">
        <v>342206</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303</v>
      </c>
      <c r="C32" s="639"/>
      <c r="D32" s="639"/>
      <c r="E32" s="639"/>
      <c r="F32" s="639"/>
      <c r="G32" s="639"/>
      <c r="H32" s="639"/>
      <c r="I32" s="639"/>
      <c r="J32" s="639"/>
      <c r="K32" s="639"/>
      <c r="L32" s="639"/>
      <c r="M32" s="639"/>
      <c r="N32" s="639"/>
      <c r="O32" s="639"/>
      <c r="P32" s="639"/>
      <c r="Q32" s="640"/>
      <c r="R32" s="641">
        <v>1365104</v>
      </c>
      <c r="S32" s="644"/>
      <c r="T32" s="644"/>
      <c r="U32" s="644"/>
      <c r="V32" s="644"/>
      <c r="W32" s="644"/>
      <c r="X32" s="644"/>
      <c r="Y32" s="645"/>
      <c r="Z32" s="703">
        <v>3.9</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304</v>
      </c>
      <c r="AY32" s="654"/>
      <c r="AZ32" s="654"/>
      <c r="BA32" s="654"/>
      <c r="BB32" s="654"/>
      <c r="BC32" s="654"/>
      <c r="BD32" s="654"/>
      <c r="BE32" s="654"/>
      <c r="BF32" s="655"/>
      <c r="BG32" s="718">
        <v>97.8</v>
      </c>
      <c r="BH32" s="657"/>
      <c r="BI32" s="657"/>
      <c r="BJ32" s="657"/>
      <c r="BK32" s="657"/>
      <c r="BL32" s="657"/>
      <c r="BM32" s="701">
        <v>90.7</v>
      </c>
      <c r="BN32" s="657"/>
      <c r="BO32" s="657"/>
      <c r="BP32" s="657"/>
      <c r="BQ32" s="694"/>
      <c r="BR32" s="718">
        <v>97.6</v>
      </c>
      <c r="BS32" s="657"/>
      <c r="BT32" s="657"/>
      <c r="BU32" s="657"/>
      <c r="BV32" s="657"/>
      <c r="BW32" s="657"/>
      <c r="BX32" s="701">
        <v>89.6</v>
      </c>
      <c r="BY32" s="657"/>
      <c r="BZ32" s="657"/>
      <c r="CA32" s="657"/>
      <c r="CB32" s="694"/>
      <c r="CD32" s="729"/>
      <c r="CE32" s="730"/>
      <c r="CF32" s="685" t="s">
        <v>305</v>
      </c>
      <c r="CG32" s="682"/>
      <c r="CH32" s="682"/>
      <c r="CI32" s="682"/>
      <c r="CJ32" s="682"/>
      <c r="CK32" s="682"/>
      <c r="CL32" s="682"/>
      <c r="CM32" s="682"/>
      <c r="CN32" s="682"/>
      <c r="CO32" s="682"/>
      <c r="CP32" s="682"/>
      <c r="CQ32" s="683"/>
      <c r="CR32" s="641">
        <v>693</v>
      </c>
      <c r="CS32" s="644"/>
      <c r="CT32" s="644"/>
      <c r="CU32" s="644"/>
      <c r="CV32" s="644"/>
      <c r="CW32" s="644"/>
      <c r="CX32" s="644"/>
      <c r="CY32" s="645"/>
      <c r="CZ32" s="646">
        <v>0</v>
      </c>
      <c r="DA32" s="675"/>
      <c r="DB32" s="675"/>
      <c r="DC32" s="676"/>
      <c r="DD32" s="649">
        <v>693</v>
      </c>
      <c r="DE32" s="644"/>
      <c r="DF32" s="644"/>
      <c r="DG32" s="644"/>
      <c r="DH32" s="644"/>
      <c r="DI32" s="644"/>
      <c r="DJ32" s="644"/>
      <c r="DK32" s="645"/>
      <c r="DL32" s="649">
        <v>693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306</v>
      </c>
      <c r="C33" s="639"/>
      <c r="D33" s="639"/>
      <c r="E33" s="639"/>
      <c r="F33" s="639"/>
      <c r="G33" s="639"/>
      <c r="H33" s="639"/>
      <c r="I33" s="639"/>
      <c r="J33" s="639"/>
      <c r="K33" s="639"/>
      <c r="L33" s="639"/>
      <c r="M33" s="639"/>
      <c r="N33" s="639"/>
      <c r="O33" s="639"/>
      <c r="P33" s="639"/>
      <c r="Q33" s="640"/>
      <c r="R33" s="641">
        <v>75732</v>
      </c>
      <c r="S33" s="644"/>
      <c r="T33" s="644"/>
      <c r="U33" s="644"/>
      <c r="V33" s="644"/>
      <c r="W33" s="644"/>
      <c r="X33" s="644"/>
      <c r="Y33" s="645"/>
      <c r="Z33" s="703">
        <v>0.2</v>
      </c>
      <c r="AA33" s="703"/>
      <c r="AB33" s="703"/>
      <c r="AC33" s="703"/>
      <c r="AD33" s="704" t="s">
        <v>129</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307</v>
      </c>
      <c r="CE33" s="682"/>
      <c r="CF33" s="682"/>
      <c r="CG33" s="682"/>
      <c r="CH33" s="682"/>
      <c r="CI33" s="682"/>
      <c r="CJ33" s="682"/>
      <c r="CK33" s="682"/>
      <c r="CL33" s="682"/>
      <c r="CM33" s="682"/>
      <c r="CN33" s="682"/>
      <c r="CO33" s="682"/>
      <c r="CP33" s="682"/>
      <c r="CQ33" s="683"/>
      <c r="CR33" s="641">
        <v>11054459</v>
      </c>
      <c r="CS33" s="642"/>
      <c r="CT33" s="642"/>
      <c r="CU33" s="642"/>
      <c r="CV33" s="642"/>
      <c r="CW33" s="642"/>
      <c r="CX33" s="642"/>
      <c r="CY33" s="643"/>
      <c r="CZ33" s="646">
        <v>31.7</v>
      </c>
      <c r="DA33" s="675"/>
      <c r="DB33" s="675"/>
      <c r="DC33" s="676"/>
      <c r="DD33" s="649">
        <v>8865482</v>
      </c>
      <c r="DE33" s="642"/>
      <c r="DF33" s="642"/>
      <c r="DG33" s="642"/>
      <c r="DH33" s="642"/>
      <c r="DI33" s="642"/>
      <c r="DJ33" s="642"/>
      <c r="DK33" s="643"/>
      <c r="DL33" s="649">
        <v>7141828</v>
      </c>
      <c r="DM33" s="642"/>
      <c r="DN33" s="642"/>
      <c r="DO33" s="642"/>
      <c r="DP33" s="642"/>
      <c r="DQ33" s="642"/>
      <c r="DR33" s="642"/>
      <c r="DS33" s="642"/>
      <c r="DT33" s="642"/>
      <c r="DU33" s="642"/>
      <c r="DV33" s="643"/>
      <c r="DW33" s="646">
        <v>40.799999999999997</v>
      </c>
      <c r="DX33" s="675"/>
      <c r="DY33" s="675"/>
      <c r="DZ33" s="675"/>
      <c r="EA33" s="675"/>
      <c r="EB33" s="675"/>
      <c r="EC33" s="677"/>
    </row>
    <row r="34" spans="2:133" ht="11.25" customHeight="1" x14ac:dyDescent="0.15">
      <c r="B34" s="638" t="s">
        <v>308</v>
      </c>
      <c r="C34" s="639"/>
      <c r="D34" s="639"/>
      <c r="E34" s="639"/>
      <c r="F34" s="639"/>
      <c r="G34" s="639"/>
      <c r="H34" s="639"/>
      <c r="I34" s="639"/>
      <c r="J34" s="639"/>
      <c r="K34" s="639"/>
      <c r="L34" s="639"/>
      <c r="M34" s="639"/>
      <c r="N34" s="639"/>
      <c r="O34" s="639"/>
      <c r="P34" s="639"/>
      <c r="Q34" s="640"/>
      <c r="R34" s="641">
        <v>387655</v>
      </c>
      <c r="S34" s="644"/>
      <c r="T34" s="644"/>
      <c r="U34" s="644"/>
      <c r="V34" s="644"/>
      <c r="W34" s="644"/>
      <c r="X34" s="644"/>
      <c r="Y34" s="645"/>
      <c r="Z34" s="703">
        <v>1.1000000000000001</v>
      </c>
      <c r="AA34" s="703"/>
      <c r="AB34" s="703"/>
      <c r="AC34" s="703"/>
      <c r="AD34" s="704">
        <v>25550</v>
      </c>
      <c r="AE34" s="704"/>
      <c r="AF34" s="704"/>
      <c r="AG34" s="704"/>
      <c r="AH34" s="704"/>
      <c r="AI34" s="704"/>
      <c r="AJ34" s="704"/>
      <c r="AK34" s="704"/>
      <c r="AL34" s="646">
        <v>0.2</v>
      </c>
      <c r="AM34" s="647"/>
      <c r="AN34" s="647"/>
      <c r="AO34" s="705"/>
      <c r="AP34" s="214"/>
      <c r="AQ34" s="715" t="s">
        <v>309</v>
      </c>
      <c r="AR34" s="716"/>
      <c r="AS34" s="716"/>
      <c r="AT34" s="716"/>
      <c r="AU34" s="716"/>
      <c r="AV34" s="716"/>
      <c r="AW34" s="716"/>
      <c r="AX34" s="716"/>
      <c r="AY34" s="716"/>
      <c r="AZ34" s="716"/>
      <c r="BA34" s="716"/>
      <c r="BB34" s="716"/>
      <c r="BC34" s="716"/>
      <c r="BD34" s="716"/>
      <c r="BE34" s="716"/>
      <c r="BF34" s="717"/>
      <c r="BG34" s="715" t="s">
        <v>310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311</v>
      </c>
      <c r="CE34" s="682"/>
      <c r="CF34" s="682"/>
      <c r="CG34" s="682"/>
      <c r="CH34" s="682"/>
      <c r="CI34" s="682"/>
      <c r="CJ34" s="682"/>
      <c r="CK34" s="682"/>
      <c r="CL34" s="682"/>
      <c r="CM34" s="682"/>
      <c r="CN34" s="682"/>
      <c r="CO34" s="682"/>
      <c r="CP34" s="682"/>
      <c r="CQ34" s="683"/>
      <c r="CR34" s="641">
        <v>3147181</v>
      </c>
      <c r="CS34" s="644"/>
      <c r="CT34" s="644"/>
      <c r="CU34" s="644"/>
      <c r="CV34" s="644"/>
      <c r="CW34" s="644"/>
      <c r="CX34" s="644"/>
      <c r="CY34" s="645"/>
      <c r="CZ34" s="646">
        <v>9</v>
      </c>
      <c r="DA34" s="675"/>
      <c r="DB34" s="675"/>
      <c r="DC34" s="676"/>
      <c r="DD34" s="649">
        <v>2506873</v>
      </c>
      <c r="DE34" s="644"/>
      <c r="DF34" s="644"/>
      <c r="DG34" s="644"/>
      <c r="DH34" s="644"/>
      <c r="DI34" s="644"/>
      <c r="DJ34" s="644"/>
      <c r="DK34" s="645"/>
      <c r="DL34" s="649">
        <v>1933772</v>
      </c>
      <c r="DM34" s="644"/>
      <c r="DN34" s="644"/>
      <c r="DO34" s="644"/>
      <c r="DP34" s="644"/>
      <c r="DQ34" s="644"/>
      <c r="DR34" s="644"/>
      <c r="DS34" s="644"/>
      <c r="DT34" s="644"/>
      <c r="DU34" s="644"/>
      <c r="DV34" s="645"/>
      <c r="DW34" s="646">
        <v>11</v>
      </c>
      <c r="DX34" s="675"/>
      <c r="DY34" s="675"/>
      <c r="DZ34" s="675"/>
      <c r="EA34" s="675"/>
      <c r="EB34" s="675"/>
      <c r="EC34" s="677"/>
    </row>
    <row r="35" spans="2:133" ht="11.25" customHeight="1" x14ac:dyDescent="0.15">
      <c r="B35" s="638" t="s">
        <v>312</v>
      </c>
      <c r="C35" s="639"/>
      <c r="D35" s="639"/>
      <c r="E35" s="639"/>
      <c r="F35" s="639"/>
      <c r="G35" s="639"/>
      <c r="H35" s="639"/>
      <c r="I35" s="639"/>
      <c r="J35" s="639"/>
      <c r="K35" s="639"/>
      <c r="L35" s="639"/>
      <c r="M35" s="639"/>
      <c r="N35" s="639"/>
      <c r="O35" s="639"/>
      <c r="P35" s="639"/>
      <c r="Q35" s="640"/>
      <c r="R35" s="641">
        <v>7746992</v>
      </c>
      <c r="S35" s="644"/>
      <c r="T35" s="644"/>
      <c r="U35" s="644"/>
      <c r="V35" s="644"/>
      <c r="W35" s="644"/>
      <c r="X35" s="644"/>
      <c r="Y35" s="645"/>
      <c r="Z35" s="703">
        <v>21.9</v>
      </c>
      <c r="AA35" s="703"/>
      <c r="AB35" s="703"/>
      <c r="AC35" s="703"/>
      <c r="AD35" s="704" t="s">
        <v>129</v>
      </c>
      <c r="AE35" s="704"/>
      <c r="AF35" s="704"/>
      <c r="AG35" s="704"/>
      <c r="AH35" s="704"/>
      <c r="AI35" s="704"/>
      <c r="AJ35" s="704"/>
      <c r="AK35" s="704"/>
      <c r="AL35" s="646" t="s">
        <v>129</v>
      </c>
      <c r="AM35" s="647"/>
      <c r="AN35" s="647"/>
      <c r="AO35" s="705"/>
      <c r="AP35" s="214"/>
      <c r="AQ35" s="709" t="s">
        <v>313</v>
      </c>
      <c r="AR35" s="710"/>
      <c r="AS35" s="710"/>
      <c r="AT35" s="710"/>
      <c r="AU35" s="710"/>
      <c r="AV35" s="710"/>
      <c r="AW35" s="710"/>
      <c r="AX35" s="710"/>
      <c r="AY35" s="711"/>
      <c r="AZ35" s="706">
        <v>3957701</v>
      </c>
      <c r="BA35" s="707"/>
      <c r="BB35" s="707"/>
      <c r="BC35" s="707"/>
      <c r="BD35" s="707"/>
      <c r="BE35" s="707"/>
      <c r="BF35" s="708"/>
      <c r="BG35" s="712" t="s">
        <v>314</v>
      </c>
      <c r="BH35" s="713"/>
      <c r="BI35" s="713"/>
      <c r="BJ35" s="713"/>
      <c r="BK35" s="713"/>
      <c r="BL35" s="713"/>
      <c r="BM35" s="713"/>
      <c r="BN35" s="713"/>
      <c r="BO35" s="713"/>
      <c r="BP35" s="713"/>
      <c r="BQ35" s="713"/>
      <c r="BR35" s="713"/>
      <c r="BS35" s="713"/>
      <c r="BT35" s="713"/>
      <c r="BU35" s="714"/>
      <c r="BV35" s="706">
        <v>394083</v>
      </c>
      <c r="BW35" s="707"/>
      <c r="BX35" s="707"/>
      <c r="BY35" s="707"/>
      <c r="BZ35" s="707"/>
      <c r="CA35" s="707"/>
      <c r="CB35" s="708"/>
      <c r="CD35" s="685" t="s">
        <v>315</v>
      </c>
      <c r="CE35" s="682"/>
      <c r="CF35" s="682"/>
      <c r="CG35" s="682"/>
      <c r="CH35" s="682"/>
      <c r="CI35" s="682"/>
      <c r="CJ35" s="682"/>
      <c r="CK35" s="682"/>
      <c r="CL35" s="682"/>
      <c r="CM35" s="682"/>
      <c r="CN35" s="682"/>
      <c r="CO35" s="682"/>
      <c r="CP35" s="682"/>
      <c r="CQ35" s="683"/>
      <c r="CR35" s="641">
        <v>796126</v>
      </c>
      <c r="CS35" s="642"/>
      <c r="CT35" s="642"/>
      <c r="CU35" s="642"/>
      <c r="CV35" s="642"/>
      <c r="CW35" s="642"/>
      <c r="CX35" s="642"/>
      <c r="CY35" s="643"/>
      <c r="CZ35" s="646">
        <v>2.2999999999999998</v>
      </c>
      <c r="DA35" s="675"/>
      <c r="DB35" s="675"/>
      <c r="DC35" s="676"/>
      <c r="DD35" s="649">
        <v>653414</v>
      </c>
      <c r="DE35" s="642"/>
      <c r="DF35" s="642"/>
      <c r="DG35" s="642"/>
      <c r="DH35" s="642"/>
      <c r="DI35" s="642"/>
      <c r="DJ35" s="642"/>
      <c r="DK35" s="643"/>
      <c r="DL35" s="649">
        <v>408316</v>
      </c>
      <c r="DM35" s="642"/>
      <c r="DN35" s="642"/>
      <c r="DO35" s="642"/>
      <c r="DP35" s="642"/>
      <c r="DQ35" s="642"/>
      <c r="DR35" s="642"/>
      <c r="DS35" s="642"/>
      <c r="DT35" s="642"/>
      <c r="DU35" s="642"/>
      <c r="DV35" s="643"/>
      <c r="DW35" s="646">
        <v>2.2999999999999998</v>
      </c>
      <c r="DX35" s="675"/>
      <c r="DY35" s="675"/>
      <c r="DZ35" s="675"/>
      <c r="EA35" s="675"/>
      <c r="EB35" s="675"/>
      <c r="EC35" s="677"/>
    </row>
    <row r="36" spans="2:133" ht="11.25" customHeight="1" x14ac:dyDescent="0.15">
      <c r="B36" s="638" t="s">
        <v>316</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129</v>
      </c>
      <c r="AM36" s="647"/>
      <c r="AN36" s="647"/>
      <c r="AO36" s="705"/>
      <c r="AQ36" s="678" t="s">
        <v>317</v>
      </c>
      <c r="AR36" s="679"/>
      <c r="AS36" s="679"/>
      <c r="AT36" s="679"/>
      <c r="AU36" s="679"/>
      <c r="AV36" s="679"/>
      <c r="AW36" s="679"/>
      <c r="AX36" s="679"/>
      <c r="AY36" s="680"/>
      <c r="AZ36" s="641">
        <v>958844</v>
      </c>
      <c r="BA36" s="644"/>
      <c r="BB36" s="644"/>
      <c r="BC36" s="644"/>
      <c r="BD36" s="642"/>
      <c r="BE36" s="642"/>
      <c r="BF36" s="681"/>
      <c r="BG36" s="685" t="s">
        <v>318</v>
      </c>
      <c r="BH36" s="682"/>
      <c r="BI36" s="682"/>
      <c r="BJ36" s="682"/>
      <c r="BK36" s="682"/>
      <c r="BL36" s="682"/>
      <c r="BM36" s="682"/>
      <c r="BN36" s="682"/>
      <c r="BO36" s="682"/>
      <c r="BP36" s="682"/>
      <c r="BQ36" s="682"/>
      <c r="BR36" s="682"/>
      <c r="BS36" s="682"/>
      <c r="BT36" s="682"/>
      <c r="BU36" s="683"/>
      <c r="BV36" s="641">
        <v>237550</v>
      </c>
      <c r="BW36" s="644"/>
      <c r="BX36" s="644"/>
      <c r="BY36" s="644"/>
      <c r="BZ36" s="644"/>
      <c r="CA36" s="644"/>
      <c r="CB36" s="684"/>
      <c r="CD36" s="685" t="s">
        <v>319</v>
      </c>
      <c r="CE36" s="682"/>
      <c r="CF36" s="682"/>
      <c r="CG36" s="682"/>
      <c r="CH36" s="682"/>
      <c r="CI36" s="682"/>
      <c r="CJ36" s="682"/>
      <c r="CK36" s="682"/>
      <c r="CL36" s="682"/>
      <c r="CM36" s="682"/>
      <c r="CN36" s="682"/>
      <c r="CO36" s="682"/>
      <c r="CP36" s="682"/>
      <c r="CQ36" s="683"/>
      <c r="CR36" s="641">
        <v>4039049</v>
      </c>
      <c r="CS36" s="644"/>
      <c r="CT36" s="644"/>
      <c r="CU36" s="644"/>
      <c r="CV36" s="644"/>
      <c r="CW36" s="644"/>
      <c r="CX36" s="644"/>
      <c r="CY36" s="645"/>
      <c r="CZ36" s="646">
        <v>11.6</v>
      </c>
      <c r="DA36" s="675"/>
      <c r="DB36" s="675"/>
      <c r="DC36" s="676"/>
      <c r="DD36" s="649">
        <v>3377465</v>
      </c>
      <c r="DE36" s="644"/>
      <c r="DF36" s="644"/>
      <c r="DG36" s="644"/>
      <c r="DH36" s="644"/>
      <c r="DI36" s="644"/>
      <c r="DJ36" s="644"/>
      <c r="DK36" s="645"/>
      <c r="DL36" s="649">
        <v>2903554</v>
      </c>
      <c r="DM36" s="644"/>
      <c r="DN36" s="644"/>
      <c r="DO36" s="644"/>
      <c r="DP36" s="644"/>
      <c r="DQ36" s="644"/>
      <c r="DR36" s="644"/>
      <c r="DS36" s="644"/>
      <c r="DT36" s="644"/>
      <c r="DU36" s="644"/>
      <c r="DV36" s="645"/>
      <c r="DW36" s="646">
        <v>16.600000000000001</v>
      </c>
      <c r="DX36" s="675"/>
      <c r="DY36" s="675"/>
      <c r="DZ36" s="675"/>
      <c r="EA36" s="675"/>
      <c r="EB36" s="675"/>
      <c r="EC36" s="677"/>
    </row>
    <row r="37" spans="2:133" ht="11.25" customHeight="1" x14ac:dyDescent="0.15">
      <c r="B37" s="638" t="s">
        <v>320</v>
      </c>
      <c r="C37" s="639"/>
      <c r="D37" s="639"/>
      <c r="E37" s="639"/>
      <c r="F37" s="639"/>
      <c r="G37" s="639"/>
      <c r="H37" s="639"/>
      <c r="I37" s="639"/>
      <c r="J37" s="639"/>
      <c r="K37" s="639"/>
      <c r="L37" s="639"/>
      <c r="M37" s="639"/>
      <c r="N37" s="639"/>
      <c r="O37" s="639"/>
      <c r="P37" s="639"/>
      <c r="Q37" s="640"/>
      <c r="R37" s="641">
        <v>797892</v>
      </c>
      <c r="S37" s="644"/>
      <c r="T37" s="644"/>
      <c r="U37" s="644"/>
      <c r="V37" s="644"/>
      <c r="W37" s="644"/>
      <c r="X37" s="644"/>
      <c r="Y37" s="645"/>
      <c r="Z37" s="703">
        <v>2.2999999999999998</v>
      </c>
      <c r="AA37" s="703"/>
      <c r="AB37" s="703"/>
      <c r="AC37" s="703"/>
      <c r="AD37" s="704" t="s">
        <v>129</v>
      </c>
      <c r="AE37" s="704"/>
      <c r="AF37" s="704"/>
      <c r="AG37" s="704"/>
      <c r="AH37" s="704"/>
      <c r="AI37" s="704"/>
      <c r="AJ37" s="704"/>
      <c r="AK37" s="704"/>
      <c r="AL37" s="646" t="s">
        <v>129</v>
      </c>
      <c r="AM37" s="647"/>
      <c r="AN37" s="647"/>
      <c r="AO37" s="705"/>
      <c r="AQ37" s="678" t="s">
        <v>321</v>
      </c>
      <c r="AR37" s="679"/>
      <c r="AS37" s="679"/>
      <c r="AT37" s="679"/>
      <c r="AU37" s="679"/>
      <c r="AV37" s="679"/>
      <c r="AW37" s="679"/>
      <c r="AX37" s="679"/>
      <c r="AY37" s="680"/>
      <c r="AZ37" s="641">
        <v>387358</v>
      </c>
      <c r="BA37" s="644"/>
      <c r="BB37" s="644"/>
      <c r="BC37" s="644"/>
      <c r="BD37" s="642"/>
      <c r="BE37" s="642"/>
      <c r="BF37" s="681"/>
      <c r="BG37" s="685" t="s">
        <v>322</v>
      </c>
      <c r="BH37" s="682"/>
      <c r="BI37" s="682"/>
      <c r="BJ37" s="682"/>
      <c r="BK37" s="682"/>
      <c r="BL37" s="682"/>
      <c r="BM37" s="682"/>
      <c r="BN37" s="682"/>
      <c r="BO37" s="682"/>
      <c r="BP37" s="682"/>
      <c r="BQ37" s="682"/>
      <c r="BR37" s="682"/>
      <c r="BS37" s="682"/>
      <c r="BT37" s="682"/>
      <c r="BU37" s="683"/>
      <c r="BV37" s="641">
        <v>9682</v>
      </c>
      <c r="BW37" s="644"/>
      <c r="BX37" s="644"/>
      <c r="BY37" s="644"/>
      <c r="BZ37" s="644"/>
      <c r="CA37" s="644"/>
      <c r="CB37" s="684"/>
      <c r="CD37" s="685" t="s">
        <v>323</v>
      </c>
      <c r="CE37" s="682"/>
      <c r="CF37" s="682"/>
      <c r="CG37" s="682"/>
      <c r="CH37" s="682"/>
      <c r="CI37" s="682"/>
      <c r="CJ37" s="682"/>
      <c r="CK37" s="682"/>
      <c r="CL37" s="682"/>
      <c r="CM37" s="682"/>
      <c r="CN37" s="682"/>
      <c r="CO37" s="682"/>
      <c r="CP37" s="682"/>
      <c r="CQ37" s="683"/>
      <c r="CR37" s="641">
        <v>1851345</v>
      </c>
      <c r="CS37" s="642"/>
      <c r="CT37" s="642"/>
      <c r="CU37" s="642"/>
      <c r="CV37" s="642"/>
      <c r="CW37" s="642"/>
      <c r="CX37" s="642"/>
      <c r="CY37" s="643"/>
      <c r="CZ37" s="646">
        <v>5.3</v>
      </c>
      <c r="DA37" s="675"/>
      <c r="DB37" s="675"/>
      <c r="DC37" s="676"/>
      <c r="DD37" s="649">
        <v>1840683</v>
      </c>
      <c r="DE37" s="642"/>
      <c r="DF37" s="642"/>
      <c r="DG37" s="642"/>
      <c r="DH37" s="642"/>
      <c r="DI37" s="642"/>
      <c r="DJ37" s="642"/>
      <c r="DK37" s="643"/>
      <c r="DL37" s="649">
        <v>1840683</v>
      </c>
      <c r="DM37" s="642"/>
      <c r="DN37" s="642"/>
      <c r="DO37" s="642"/>
      <c r="DP37" s="642"/>
      <c r="DQ37" s="642"/>
      <c r="DR37" s="642"/>
      <c r="DS37" s="642"/>
      <c r="DT37" s="642"/>
      <c r="DU37" s="642"/>
      <c r="DV37" s="643"/>
      <c r="DW37" s="646">
        <v>10.5</v>
      </c>
      <c r="DX37" s="675"/>
      <c r="DY37" s="675"/>
      <c r="DZ37" s="675"/>
      <c r="EA37" s="675"/>
      <c r="EB37" s="675"/>
      <c r="EC37" s="677"/>
    </row>
    <row r="38" spans="2:133" ht="11.25" customHeight="1" x14ac:dyDescent="0.15">
      <c r="B38" s="653" t="s">
        <v>324</v>
      </c>
      <c r="C38" s="654"/>
      <c r="D38" s="654"/>
      <c r="E38" s="654"/>
      <c r="F38" s="654"/>
      <c r="G38" s="654"/>
      <c r="H38" s="654"/>
      <c r="I38" s="654"/>
      <c r="J38" s="654"/>
      <c r="K38" s="654"/>
      <c r="L38" s="654"/>
      <c r="M38" s="654"/>
      <c r="N38" s="654"/>
      <c r="O38" s="654"/>
      <c r="P38" s="654"/>
      <c r="Q38" s="655"/>
      <c r="R38" s="656">
        <v>35420693</v>
      </c>
      <c r="S38" s="693"/>
      <c r="T38" s="693"/>
      <c r="U38" s="693"/>
      <c r="V38" s="693"/>
      <c r="W38" s="693"/>
      <c r="X38" s="693"/>
      <c r="Y38" s="698"/>
      <c r="Z38" s="699">
        <v>100</v>
      </c>
      <c r="AA38" s="699"/>
      <c r="AB38" s="699"/>
      <c r="AC38" s="699"/>
      <c r="AD38" s="700">
        <v>16702749</v>
      </c>
      <c r="AE38" s="700"/>
      <c r="AF38" s="700"/>
      <c r="AG38" s="700"/>
      <c r="AH38" s="700"/>
      <c r="AI38" s="700"/>
      <c r="AJ38" s="700"/>
      <c r="AK38" s="700"/>
      <c r="AL38" s="659">
        <v>100</v>
      </c>
      <c r="AM38" s="701"/>
      <c r="AN38" s="701"/>
      <c r="AO38" s="702"/>
      <c r="AQ38" s="678" t="s">
        <v>325</v>
      </c>
      <c r="AR38" s="679"/>
      <c r="AS38" s="679"/>
      <c r="AT38" s="679"/>
      <c r="AU38" s="679"/>
      <c r="AV38" s="679"/>
      <c r="AW38" s="679"/>
      <c r="AX38" s="679"/>
      <c r="AY38" s="680"/>
      <c r="AZ38" s="641">
        <v>61799</v>
      </c>
      <c r="BA38" s="644"/>
      <c r="BB38" s="644"/>
      <c r="BC38" s="644"/>
      <c r="BD38" s="642"/>
      <c r="BE38" s="642"/>
      <c r="BF38" s="681"/>
      <c r="BG38" s="685" t="s">
        <v>326</v>
      </c>
      <c r="BH38" s="682"/>
      <c r="BI38" s="682"/>
      <c r="BJ38" s="682"/>
      <c r="BK38" s="682"/>
      <c r="BL38" s="682"/>
      <c r="BM38" s="682"/>
      <c r="BN38" s="682"/>
      <c r="BO38" s="682"/>
      <c r="BP38" s="682"/>
      <c r="BQ38" s="682"/>
      <c r="BR38" s="682"/>
      <c r="BS38" s="682"/>
      <c r="BT38" s="682"/>
      <c r="BU38" s="683"/>
      <c r="BV38" s="641">
        <v>15895</v>
      </c>
      <c r="BW38" s="644"/>
      <c r="BX38" s="644"/>
      <c r="BY38" s="644"/>
      <c r="BZ38" s="644"/>
      <c r="CA38" s="644"/>
      <c r="CB38" s="684"/>
      <c r="CD38" s="685" t="s">
        <v>327</v>
      </c>
      <c r="CE38" s="682"/>
      <c r="CF38" s="682"/>
      <c r="CG38" s="682"/>
      <c r="CH38" s="682"/>
      <c r="CI38" s="682"/>
      <c r="CJ38" s="682"/>
      <c r="CK38" s="682"/>
      <c r="CL38" s="682"/>
      <c r="CM38" s="682"/>
      <c r="CN38" s="682"/>
      <c r="CO38" s="682"/>
      <c r="CP38" s="682"/>
      <c r="CQ38" s="683"/>
      <c r="CR38" s="641">
        <v>2530394</v>
      </c>
      <c r="CS38" s="644"/>
      <c r="CT38" s="644"/>
      <c r="CU38" s="644"/>
      <c r="CV38" s="644"/>
      <c r="CW38" s="644"/>
      <c r="CX38" s="644"/>
      <c r="CY38" s="645"/>
      <c r="CZ38" s="646">
        <v>7.2</v>
      </c>
      <c r="DA38" s="675"/>
      <c r="DB38" s="675"/>
      <c r="DC38" s="676"/>
      <c r="DD38" s="649">
        <v>2040611</v>
      </c>
      <c r="DE38" s="644"/>
      <c r="DF38" s="644"/>
      <c r="DG38" s="644"/>
      <c r="DH38" s="644"/>
      <c r="DI38" s="644"/>
      <c r="DJ38" s="644"/>
      <c r="DK38" s="645"/>
      <c r="DL38" s="649">
        <v>1896186</v>
      </c>
      <c r="DM38" s="644"/>
      <c r="DN38" s="644"/>
      <c r="DO38" s="644"/>
      <c r="DP38" s="644"/>
      <c r="DQ38" s="644"/>
      <c r="DR38" s="644"/>
      <c r="DS38" s="644"/>
      <c r="DT38" s="644"/>
      <c r="DU38" s="644"/>
      <c r="DV38" s="645"/>
      <c r="DW38" s="646">
        <v>10.8</v>
      </c>
      <c r="DX38" s="675"/>
      <c r="DY38" s="675"/>
      <c r="DZ38" s="675"/>
      <c r="EA38" s="675"/>
      <c r="EB38" s="675"/>
      <c r="EC38" s="677"/>
    </row>
    <row r="39" spans="2:133" ht="11.25" customHeight="1" x14ac:dyDescent="0.15">
      <c r="AQ39" s="678" t="s">
        <v>328</v>
      </c>
      <c r="AR39" s="679"/>
      <c r="AS39" s="679"/>
      <c r="AT39" s="679"/>
      <c r="AU39" s="679"/>
      <c r="AV39" s="679"/>
      <c r="AW39" s="679"/>
      <c r="AX39" s="679"/>
      <c r="AY39" s="680"/>
      <c r="AZ39" s="641">
        <v>19306</v>
      </c>
      <c r="BA39" s="644"/>
      <c r="BB39" s="644"/>
      <c r="BC39" s="644"/>
      <c r="BD39" s="642"/>
      <c r="BE39" s="642"/>
      <c r="BF39" s="681"/>
      <c r="BG39" s="686" t="s">
        <v>329</v>
      </c>
      <c r="BH39" s="687"/>
      <c r="BI39" s="687"/>
      <c r="BJ39" s="687"/>
      <c r="BK39" s="687"/>
      <c r="BL39" s="215"/>
      <c r="BM39" s="682" t="s">
        <v>330</v>
      </c>
      <c r="BN39" s="682"/>
      <c r="BO39" s="682"/>
      <c r="BP39" s="682"/>
      <c r="BQ39" s="682"/>
      <c r="BR39" s="682"/>
      <c r="BS39" s="682"/>
      <c r="BT39" s="682"/>
      <c r="BU39" s="683"/>
      <c r="BV39" s="641">
        <v>95</v>
      </c>
      <c r="BW39" s="644"/>
      <c r="BX39" s="644"/>
      <c r="BY39" s="644"/>
      <c r="BZ39" s="644"/>
      <c r="CA39" s="644"/>
      <c r="CB39" s="684"/>
      <c r="CD39" s="685" t="s">
        <v>331</v>
      </c>
      <c r="CE39" s="682"/>
      <c r="CF39" s="682"/>
      <c r="CG39" s="682"/>
      <c r="CH39" s="682"/>
      <c r="CI39" s="682"/>
      <c r="CJ39" s="682"/>
      <c r="CK39" s="682"/>
      <c r="CL39" s="682"/>
      <c r="CM39" s="682"/>
      <c r="CN39" s="682"/>
      <c r="CO39" s="682"/>
      <c r="CP39" s="682"/>
      <c r="CQ39" s="683"/>
      <c r="CR39" s="641">
        <v>204520</v>
      </c>
      <c r="CS39" s="642"/>
      <c r="CT39" s="642"/>
      <c r="CU39" s="642"/>
      <c r="CV39" s="642"/>
      <c r="CW39" s="642"/>
      <c r="CX39" s="642"/>
      <c r="CY39" s="643"/>
      <c r="CZ39" s="646">
        <v>0.6</v>
      </c>
      <c r="DA39" s="675"/>
      <c r="DB39" s="675"/>
      <c r="DC39" s="676"/>
      <c r="DD39" s="649" t="s">
        <v>129</v>
      </c>
      <c r="DE39" s="642"/>
      <c r="DF39" s="642"/>
      <c r="DG39" s="642"/>
      <c r="DH39" s="642"/>
      <c r="DI39" s="642"/>
      <c r="DJ39" s="642"/>
      <c r="DK39" s="643"/>
      <c r="DL39" s="649" t="s">
        <v>332</v>
      </c>
      <c r="DM39" s="642"/>
      <c r="DN39" s="642"/>
      <c r="DO39" s="642"/>
      <c r="DP39" s="642"/>
      <c r="DQ39" s="642"/>
      <c r="DR39" s="642"/>
      <c r="DS39" s="642"/>
      <c r="DT39" s="642"/>
      <c r="DU39" s="642"/>
      <c r="DV39" s="643"/>
      <c r="DW39" s="646" t="s">
        <v>332</v>
      </c>
      <c r="DX39" s="675"/>
      <c r="DY39" s="675"/>
      <c r="DZ39" s="675"/>
      <c r="EA39" s="675"/>
      <c r="EB39" s="675"/>
      <c r="EC39" s="677"/>
    </row>
    <row r="40" spans="2:133" ht="11.25" customHeight="1" x14ac:dyDescent="0.15">
      <c r="AQ40" s="678" t="s">
        <v>333</v>
      </c>
      <c r="AR40" s="679"/>
      <c r="AS40" s="679"/>
      <c r="AT40" s="679"/>
      <c r="AU40" s="679"/>
      <c r="AV40" s="679"/>
      <c r="AW40" s="679"/>
      <c r="AX40" s="679"/>
      <c r="AY40" s="680"/>
      <c r="AZ40" s="641">
        <v>786660</v>
      </c>
      <c r="BA40" s="644"/>
      <c r="BB40" s="644"/>
      <c r="BC40" s="644"/>
      <c r="BD40" s="642"/>
      <c r="BE40" s="642"/>
      <c r="BF40" s="681"/>
      <c r="BG40" s="686"/>
      <c r="BH40" s="687"/>
      <c r="BI40" s="687"/>
      <c r="BJ40" s="687"/>
      <c r="BK40" s="687"/>
      <c r="BL40" s="215"/>
      <c r="BM40" s="682" t="s">
        <v>334</v>
      </c>
      <c r="BN40" s="682"/>
      <c r="BO40" s="682"/>
      <c r="BP40" s="682"/>
      <c r="BQ40" s="682"/>
      <c r="BR40" s="682"/>
      <c r="BS40" s="682"/>
      <c r="BT40" s="682"/>
      <c r="BU40" s="683"/>
      <c r="BV40" s="641">
        <v>141</v>
      </c>
      <c r="BW40" s="644"/>
      <c r="BX40" s="644"/>
      <c r="BY40" s="644"/>
      <c r="BZ40" s="644"/>
      <c r="CA40" s="644"/>
      <c r="CB40" s="684"/>
      <c r="CD40" s="685" t="s">
        <v>335</v>
      </c>
      <c r="CE40" s="682"/>
      <c r="CF40" s="682"/>
      <c r="CG40" s="682"/>
      <c r="CH40" s="682"/>
      <c r="CI40" s="682"/>
      <c r="CJ40" s="682"/>
      <c r="CK40" s="682"/>
      <c r="CL40" s="682"/>
      <c r="CM40" s="682"/>
      <c r="CN40" s="682"/>
      <c r="CO40" s="682"/>
      <c r="CP40" s="682"/>
      <c r="CQ40" s="683"/>
      <c r="CR40" s="641">
        <v>337189</v>
      </c>
      <c r="CS40" s="644"/>
      <c r="CT40" s="644"/>
      <c r="CU40" s="644"/>
      <c r="CV40" s="644"/>
      <c r="CW40" s="644"/>
      <c r="CX40" s="644"/>
      <c r="CY40" s="645"/>
      <c r="CZ40" s="646">
        <v>1</v>
      </c>
      <c r="DA40" s="675"/>
      <c r="DB40" s="675"/>
      <c r="DC40" s="676"/>
      <c r="DD40" s="649">
        <v>287119</v>
      </c>
      <c r="DE40" s="644"/>
      <c r="DF40" s="644"/>
      <c r="DG40" s="644"/>
      <c r="DH40" s="644"/>
      <c r="DI40" s="644"/>
      <c r="DJ40" s="644"/>
      <c r="DK40" s="645"/>
      <c r="DL40" s="649" t="s">
        <v>332</v>
      </c>
      <c r="DM40" s="644"/>
      <c r="DN40" s="644"/>
      <c r="DO40" s="644"/>
      <c r="DP40" s="644"/>
      <c r="DQ40" s="644"/>
      <c r="DR40" s="644"/>
      <c r="DS40" s="644"/>
      <c r="DT40" s="644"/>
      <c r="DU40" s="644"/>
      <c r="DV40" s="645"/>
      <c r="DW40" s="646" t="s">
        <v>129</v>
      </c>
      <c r="DX40" s="675"/>
      <c r="DY40" s="675"/>
      <c r="DZ40" s="675"/>
      <c r="EA40" s="675"/>
      <c r="EB40" s="675"/>
      <c r="EC40" s="677"/>
    </row>
    <row r="41" spans="2:133" ht="11.25" customHeight="1" x14ac:dyDescent="0.15">
      <c r="AQ41" s="690" t="s">
        <v>336</v>
      </c>
      <c r="AR41" s="691"/>
      <c r="AS41" s="691"/>
      <c r="AT41" s="691"/>
      <c r="AU41" s="691"/>
      <c r="AV41" s="691"/>
      <c r="AW41" s="691"/>
      <c r="AX41" s="691"/>
      <c r="AY41" s="692"/>
      <c r="AZ41" s="656">
        <v>1743734</v>
      </c>
      <c r="BA41" s="693"/>
      <c r="BB41" s="693"/>
      <c r="BC41" s="693"/>
      <c r="BD41" s="657"/>
      <c r="BE41" s="657"/>
      <c r="BF41" s="694"/>
      <c r="BG41" s="688"/>
      <c r="BH41" s="689"/>
      <c r="BI41" s="689"/>
      <c r="BJ41" s="689"/>
      <c r="BK41" s="689"/>
      <c r="BL41" s="216"/>
      <c r="BM41" s="695" t="s">
        <v>337</v>
      </c>
      <c r="BN41" s="695"/>
      <c r="BO41" s="695"/>
      <c r="BP41" s="695"/>
      <c r="BQ41" s="695"/>
      <c r="BR41" s="695"/>
      <c r="BS41" s="695"/>
      <c r="BT41" s="695"/>
      <c r="BU41" s="696"/>
      <c r="BV41" s="656">
        <v>276</v>
      </c>
      <c r="BW41" s="693"/>
      <c r="BX41" s="693"/>
      <c r="BY41" s="693"/>
      <c r="BZ41" s="693"/>
      <c r="CA41" s="693"/>
      <c r="CB41" s="697"/>
      <c r="CD41" s="685" t="s">
        <v>338</v>
      </c>
      <c r="CE41" s="682"/>
      <c r="CF41" s="682"/>
      <c r="CG41" s="682"/>
      <c r="CH41" s="682"/>
      <c r="CI41" s="682"/>
      <c r="CJ41" s="682"/>
      <c r="CK41" s="682"/>
      <c r="CL41" s="682"/>
      <c r="CM41" s="682"/>
      <c r="CN41" s="682"/>
      <c r="CO41" s="682"/>
      <c r="CP41" s="682"/>
      <c r="CQ41" s="683"/>
      <c r="CR41" s="641" t="s">
        <v>129</v>
      </c>
      <c r="CS41" s="642"/>
      <c r="CT41" s="642"/>
      <c r="CU41" s="642"/>
      <c r="CV41" s="642"/>
      <c r="CW41" s="642"/>
      <c r="CX41" s="642"/>
      <c r="CY41" s="643"/>
      <c r="CZ41" s="646" t="s">
        <v>129</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340</v>
      </c>
      <c r="CE42" s="639"/>
      <c r="CF42" s="639"/>
      <c r="CG42" s="639"/>
      <c r="CH42" s="639"/>
      <c r="CI42" s="639"/>
      <c r="CJ42" s="639"/>
      <c r="CK42" s="639"/>
      <c r="CL42" s="639"/>
      <c r="CM42" s="639"/>
      <c r="CN42" s="639"/>
      <c r="CO42" s="639"/>
      <c r="CP42" s="639"/>
      <c r="CQ42" s="640"/>
      <c r="CR42" s="641">
        <v>7903942</v>
      </c>
      <c r="CS42" s="644"/>
      <c r="CT42" s="644"/>
      <c r="CU42" s="644"/>
      <c r="CV42" s="644"/>
      <c r="CW42" s="644"/>
      <c r="CX42" s="644"/>
      <c r="CY42" s="645"/>
      <c r="CZ42" s="646">
        <v>22.6</v>
      </c>
      <c r="DA42" s="647"/>
      <c r="DB42" s="647"/>
      <c r="DC42" s="648"/>
      <c r="DD42" s="649">
        <v>374613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342</v>
      </c>
      <c r="CE43" s="639"/>
      <c r="CF43" s="639"/>
      <c r="CG43" s="639"/>
      <c r="CH43" s="639"/>
      <c r="CI43" s="639"/>
      <c r="CJ43" s="639"/>
      <c r="CK43" s="639"/>
      <c r="CL43" s="639"/>
      <c r="CM43" s="639"/>
      <c r="CN43" s="639"/>
      <c r="CO43" s="639"/>
      <c r="CP43" s="639"/>
      <c r="CQ43" s="640"/>
      <c r="CR43" s="641">
        <v>126622</v>
      </c>
      <c r="CS43" s="642"/>
      <c r="CT43" s="642"/>
      <c r="CU43" s="642"/>
      <c r="CV43" s="642"/>
      <c r="CW43" s="642"/>
      <c r="CX43" s="642"/>
      <c r="CY43" s="643"/>
      <c r="CZ43" s="646">
        <v>0.4</v>
      </c>
      <c r="DA43" s="675"/>
      <c r="DB43" s="675"/>
      <c r="DC43" s="676"/>
      <c r="DD43" s="649">
        <v>126622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343</v>
      </c>
      <c r="CD44" s="669" t="s">
        <v>293</v>
      </c>
      <c r="CE44" s="670"/>
      <c r="CF44" s="638" t="s">
        <v>344</v>
      </c>
      <c r="CG44" s="639"/>
      <c r="CH44" s="639"/>
      <c r="CI44" s="639"/>
      <c r="CJ44" s="639"/>
      <c r="CK44" s="639"/>
      <c r="CL44" s="639"/>
      <c r="CM44" s="639"/>
      <c r="CN44" s="639"/>
      <c r="CO44" s="639"/>
      <c r="CP44" s="639"/>
      <c r="CQ44" s="640"/>
      <c r="CR44" s="641">
        <v>7903942</v>
      </c>
      <c r="CS44" s="644"/>
      <c r="CT44" s="644"/>
      <c r="CU44" s="644"/>
      <c r="CV44" s="644"/>
      <c r="CW44" s="644"/>
      <c r="CX44" s="644"/>
      <c r="CY44" s="645"/>
      <c r="CZ44" s="646">
        <v>22.6</v>
      </c>
      <c r="DA44" s="647"/>
      <c r="DB44" s="647"/>
      <c r="DC44" s="648"/>
      <c r="DD44" s="649">
        <v>374613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345</v>
      </c>
      <c r="CG45" s="639"/>
      <c r="CH45" s="639"/>
      <c r="CI45" s="639"/>
      <c r="CJ45" s="639"/>
      <c r="CK45" s="639"/>
      <c r="CL45" s="639"/>
      <c r="CM45" s="639"/>
      <c r="CN45" s="639"/>
      <c r="CO45" s="639"/>
      <c r="CP45" s="639"/>
      <c r="CQ45" s="640"/>
      <c r="CR45" s="641">
        <v>1486373</v>
      </c>
      <c r="CS45" s="642"/>
      <c r="CT45" s="642"/>
      <c r="CU45" s="642"/>
      <c r="CV45" s="642"/>
      <c r="CW45" s="642"/>
      <c r="CX45" s="642"/>
      <c r="CY45" s="643"/>
      <c r="CZ45" s="646">
        <v>4.3</v>
      </c>
      <c r="DA45" s="675"/>
      <c r="DB45" s="675"/>
      <c r="DC45" s="676"/>
      <c r="DD45" s="649">
        <v>18785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346</v>
      </c>
      <c r="CG46" s="639"/>
      <c r="CH46" s="639"/>
      <c r="CI46" s="639"/>
      <c r="CJ46" s="639"/>
      <c r="CK46" s="639"/>
      <c r="CL46" s="639"/>
      <c r="CM46" s="639"/>
      <c r="CN46" s="639"/>
      <c r="CO46" s="639"/>
      <c r="CP46" s="639"/>
      <c r="CQ46" s="640"/>
      <c r="CR46" s="641">
        <v>6344694</v>
      </c>
      <c r="CS46" s="644"/>
      <c r="CT46" s="644"/>
      <c r="CU46" s="644"/>
      <c r="CV46" s="644"/>
      <c r="CW46" s="644"/>
      <c r="CX46" s="644"/>
      <c r="CY46" s="645"/>
      <c r="CZ46" s="646">
        <v>18.2</v>
      </c>
      <c r="DA46" s="647"/>
      <c r="DB46" s="647"/>
      <c r="DC46" s="648"/>
      <c r="DD46" s="649">
        <v>348853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347</v>
      </c>
      <c r="CG47" s="639"/>
      <c r="CH47" s="639"/>
      <c r="CI47" s="639"/>
      <c r="CJ47" s="639"/>
      <c r="CK47" s="639"/>
      <c r="CL47" s="639"/>
      <c r="CM47" s="639"/>
      <c r="CN47" s="639"/>
      <c r="CO47" s="639"/>
      <c r="CP47" s="639"/>
      <c r="CQ47" s="640"/>
      <c r="CR47" s="641" t="s">
        <v>129</v>
      </c>
      <c r="CS47" s="642"/>
      <c r="CT47" s="642"/>
      <c r="CU47" s="642"/>
      <c r="CV47" s="642"/>
      <c r="CW47" s="642"/>
      <c r="CX47" s="642"/>
      <c r="CY47" s="643"/>
      <c r="CZ47" s="646" t="s">
        <v>332</v>
      </c>
      <c r="DA47" s="675"/>
      <c r="DB47" s="675"/>
      <c r="DC47" s="676"/>
      <c r="DD47" s="649" t="s">
        <v>332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348</v>
      </c>
      <c r="CG48" s="639"/>
      <c r="CH48" s="639"/>
      <c r="CI48" s="639"/>
      <c r="CJ48" s="639"/>
      <c r="CK48" s="639"/>
      <c r="CL48" s="639"/>
      <c r="CM48" s="639"/>
      <c r="CN48" s="639"/>
      <c r="CO48" s="639"/>
      <c r="CP48" s="639"/>
      <c r="CQ48" s="640"/>
      <c r="CR48" s="641" t="s">
        <v>332</v>
      </c>
      <c r="CS48" s="644"/>
      <c r="CT48" s="644"/>
      <c r="CU48" s="644"/>
      <c r="CV48" s="644"/>
      <c r="CW48" s="644"/>
      <c r="CX48" s="644"/>
      <c r="CY48" s="645"/>
      <c r="CZ48" s="646" t="s">
        <v>332</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349</v>
      </c>
      <c r="CE49" s="654"/>
      <c r="CF49" s="654"/>
      <c r="CG49" s="654"/>
      <c r="CH49" s="654"/>
      <c r="CI49" s="654"/>
      <c r="CJ49" s="654"/>
      <c r="CK49" s="654"/>
      <c r="CL49" s="654"/>
      <c r="CM49" s="654"/>
      <c r="CN49" s="654"/>
      <c r="CO49" s="654"/>
      <c r="CP49" s="654"/>
      <c r="CQ49" s="655"/>
      <c r="CR49" s="656">
        <v>34908942</v>
      </c>
      <c r="CS49" s="657"/>
      <c r="CT49" s="657"/>
      <c r="CU49" s="657"/>
      <c r="CV49" s="657"/>
      <c r="CW49" s="657"/>
      <c r="CX49" s="657"/>
      <c r="CY49" s="658"/>
      <c r="CZ49" s="659">
        <v>100</v>
      </c>
      <c r="DA49" s="660"/>
      <c r="DB49" s="660"/>
      <c r="DC49" s="661"/>
      <c r="DD49" s="662">
        <v>19323453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CuHu+HV+VcNi//QUGCAo3PXR78G6KiDdz4VC93acQPLDOqb/Fb+3OGT26zyniuYQ8uMEECPxsrrgFcdVQ9ldg==" saltValue="/csbl3OEvxqS+xavpERI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351</v>
      </c>
      <c r="DK2" s="1180"/>
      <c r="DL2" s="1180"/>
      <c r="DM2" s="1180"/>
      <c r="DN2" s="1180"/>
      <c r="DO2" s="1181"/>
      <c r="DP2" s="229"/>
      <c r="DQ2" s="1179" t="s">
        <v>352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353</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5" t="s">
        <v>355</v>
      </c>
      <c r="B5" s="1066"/>
      <c r="C5" s="1066"/>
      <c r="D5" s="1066"/>
      <c r="E5" s="1066"/>
      <c r="F5" s="1066"/>
      <c r="G5" s="1066"/>
      <c r="H5" s="1066"/>
      <c r="I5" s="1066"/>
      <c r="J5" s="1066"/>
      <c r="K5" s="1066"/>
      <c r="L5" s="1066"/>
      <c r="M5" s="1066"/>
      <c r="N5" s="1066"/>
      <c r="O5" s="1066"/>
      <c r="P5" s="1067"/>
      <c r="Q5" s="1071" t="s">
        <v>356</v>
      </c>
      <c r="R5" s="1072"/>
      <c r="S5" s="1072"/>
      <c r="T5" s="1072"/>
      <c r="U5" s="1073"/>
      <c r="V5" s="1071" t="s">
        <v>357</v>
      </c>
      <c r="W5" s="1072"/>
      <c r="X5" s="1072"/>
      <c r="Y5" s="1072"/>
      <c r="Z5" s="1073"/>
      <c r="AA5" s="1071" t="s">
        <v>358</v>
      </c>
      <c r="AB5" s="1072"/>
      <c r="AC5" s="1072"/>
      <c r="AD5" s="1072"/>
      <c r="AE5" s="1072"/>
      <c r="AF5" s="1182" t="s">
        <v>359</v>
      </c>
      <c r="AG5" s="1072"/>
      <c r="AH5" s="1072"/>
      <c r="AI5" s="1072"/>
      <c r="AJ5" s="1087"/>
      <c r="AK5" s="1072" t="s">
        <v>360</v>
      </c>
      <c r="AL5" s="1072"/>
      <c r="AM5" s="1072"/>
      <c r="AN5" s="1072"/>
      <c r="AO5" s="1073"/>
      <c r="AP5" s="1071" t="s">
        <v>361</v>
      </c>
      <c r="AQ5" s="1072"/>
      <c r="AR5" s="1072"/>
      <c r="AS5" s="1072"/>
      <c r="AT5" s="1073"/>
      <c r="AU5" s="1071" t="s">
        <v>362</v>
      </c>
      <c r="AV5" s="1072"/>
      <c r="AW5" s="1072"/>
      <c r="AX5" s="1072"/>
      <c r="AY5" s="1087"/>
      <c r="AZ5" s="236"/>
      <c r="BA5" s="236"/>
      <c r="BB5" s="236"/>
      <c r="BC5" s="236"/>
      <c r="BD5" s="236"/>
      <c r="BE5" s="237"/>
      <c r="BF5" s="237"/>
      <c r="BG5" s="237"/>
      <c r="BH5" s="237"/>
      <c r="BI5" s="237"/>
      <c r="BJ5" s="237"/>
      <c r="BK5" s="237"/>
      <c r="BL5" s="237"/>
      <c r="BM5" s="237"/>
      <c r="BN5" s="237"/>
      <c r="BO5" s="237"/>
      <c r="BP5" s="237"/>
      <c r="BQ5" s="1065" t="s">
        <v>363</v>
      </c>
      <c r="BR5" s="1066"/>
      <c r="BS5" s="1066"/>
      <c r="BT5" s="1066"/>
      <c r="BU5" s="1066"/>
      <c r="BV5" s="1066"/>
      <c r="BW5" s="1066"/>
      <c r="BX5" s="1066"/>
      <c r="BY5" s="1066"/>
      <c r="BZ5" s="1066"/>
      <c r="CA5" s="1066"/>
      <c r="CB5" s="1066"/>
      <c r="CC5" s="1066"/>
      <c r="CD5" s="1066"/>
      <c r="CE5" s="1066"/>
      <c r="CF5" s="1066"/>
      <c r="CG5" s="1067"/>
      <c r="CH5" s="1071" t="s">
        <v>364</v>
      </c>
      <c r="CI5" s="1072"/>
      <c r="CJ5" s="1072"/>
      <c r="CK5" s="1072"/>
      <c r="CL5" s="1073"/>
      <c r="CM5" s="1071" t="s">
        <v>365</v>
      </c>
      <c r="CN5" s="1072"/>
      <c r="CO5" s="1072"/>
      <c r="CP5" s="1072"/>
      <c r="CQ5" s="1073"/>
      <c r="CR5" s="1071" t="s">
        <v>366</v>
      </c>
      <c r="CS5" s="1072"/>
      <c r="CT5" s="1072"/>
      <c r="CU5" s="1072"/>
      <c r="CV5" s="1073"/>
      <c r="CW5" s="1071" t="s">
        <v>367</v>
      </c>
      <c r="CX5" s="1072"/>
      <c r="CY5" s="1072"/>
      <c r="CZ5" s="1072"/>
      <c r="DA5" s="1073"/>
      <c r="DB5" s="1071" t="s">
        <v>368</v>
      </c>
      <c r="DC5" s="1072"/>
      <c r="DD5" s="1072"/>
      <c r="DE5" s="1072"/>
      <c r="DF5" s="1073"/>
      <c r="DG5" s="1167" t="s">
        <v>369</v>
      </c>
      <c r="DH5" s="1168"/>
      <c r="DI5" s="1168"/>
      <c r="DJ5" s="1168"/>
      <c r="DK5" s="1169"/>
      <c r="DL5" s="1167" t="s">
        <v>370</v>
      </c>
      <c r="DM5" s="1168"/>
      <c r="DN5" s="1168"/>
      <c r="DO5" s="1168"/>
      <c r="DP5" s="1169"/>
      <c r="DQ5" s="1071" t="s">
        <v>371</v>
      </c>
      <c r="DR5" s="1072"/>
      <c r="DS5" s="1072"/>
      <c r="DT5" s="1072"/>
      <c r="DU5" s="1073"/>
      <c r="DV5" s="1071" t="s">
        <v>362</v>
      </c>
      <c r="DW5" s="1072"/>
      <c r="DX5" s="1072"/>
      <c r="DY5" s="1072"/>
      <c r="DZ5" s="1087"/>
      <c r="EA5" s="234"/>
    </row>
    <row r="6" spans="1:131" s="235"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3"/>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0"/>
      <c r="DH6" s="1171"/>
      <c r="DI6" s="1171"/>
      <c r="DJ6" s="1171"/>
      <c r="DK6" s="1172"/>
      <c r="DL6" s="1170"/>
      <c r="DM6" s="1171"/>
      <c r="DN6" s="1171"/>
      <c r="DO6" s="1171"/>
      <c r="DP6" s="1172"/>
      <c r="DQ6" s="1074"/>
      <c r="DR6" s="1075"/>
      <c r="DS6" s="1075"/>
      <c r="DT6" s="1075"/>
      <c r="DU6" s="1076"/>
      <c r="DV6" s="1074"/>
      <c r="DW6" s="1075"/>
      <c r="DX6" s="1075"/>
      <c r="DY6" s="1075"/>
      <c r="DZ6" s="1088"/>
      <c r="EA6" s="234"/>
    </row>
    <row r="7" spans="1:131" s="235" customFormat="1" ht="26.25" customHeight="1" thickTop="1" x14ac:dyDescent="0.15">
      <c r="A7" s="238">
        <v>1</v>
      </c>
      <c r="B7" s="1120" t="s">
        <v>372</v>
      </c>
      <c r="C7" s="1121"/>
      <c r="D7" s="1121"/>
      <c r="E7" s="1121"/>
      <c r="F7" s="1121"/>
      <c r="G7" s="1121"/>
      <c r="H7" s="1121"/>
      <c r="I7" s="1121"/>
      <c r="J7" s="1121"/>
      <c r="K7" s="1121"/>
      <c r="L7" s="1121"/>
      <c r="M7" s="1121"/>
      <c r="N7" s="1121"/>
      <c r="O7" s="1121"/>
      <c r="P7" s="1122"/>
      <c r="Q7" s="1173">
        <v>35389</v>
      </c>
      <c r="R7" s="1174"/>
      <c r="S7" s="1174"/>
      <c r="T7" s="1174"/>
      <c r="U7" s="1174"/>
      <c r="V7" s="1174">
        <v>34908</v>
      </c>
      <c r="W7" s="1174"/>
      <c r="X7" s="1174"/>
      <c r="Y7" s="1174"/>
      <c r="Z7" s="1174"/>
      <c r="AA7" s="1174">
        <v>481</v>
      </c>
      <c r="AB7" s="1174"/>
      <c r="AC7" s="1174"/>
      <c r="AD7" s="1174"/>
      <c r="AE7" s="1175"/>
      <c r="AF7" s="1176">
        <v>373</v>
      </c>
      <c r="AG7" s="1177"/>
      <c r="AH7" s="1177"/>
      <c r="AI7" s="1177"/>
      <c r="AJ7" s="1178"/>
      <c r="AK7" s="1160">
        <v>1365</v>
      </c>
      <c r="AL7" s="1161"/>
      <c r="AM7" s="1161"/>
      <c r="AN7" s="1161"/>
      <c r="AO7" s="1161"/>
      <c r="AP7" s="1161">
        <v>55465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4</v>
      </c>
      <c r="CI7" s="1158"/>
      <c r="CJ7" s="1158"/>
      <c r="CK7" s="1158"/>
      <c r="CL7" s="1159"/>
      <c r="CM7" s="1157">
        <v>76</v>
      </c>
      <c r="CN7" s="1158"/>
      <c r="CO7" s="1158"/>
      <c r="CP7" s="1158"/>
      <c r="CQ7" s="1159"/>
      <c r="CR7" s="1157">
        <v>29</v>
      </c>
      <c r="CS7" s="1158"/>
      <c r="CT7" s="1158"/>
      <c r="CU7" s="1158"/>
      <c r="CV7" s="1159"/>
      <c r="CW7" s="1157">
        <v>3</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t="s">
        <v>577</v>
      </c>
      <c r="DW7" s="1185"/>
      <c r="DX7" s="1185"/>
      <c r="DY7" s="1185"/>
      <c r="DZ7" s="1186"/>
      <c r="EA7" s="234"/>
    </row>
    <row r="8" spans="1:131" s="235" customFormat="1" ht="26.25" customHeight="1" x14ac:dyDescent="0.15">
      <c r="A8" s="241">
        <v>2</v>
      </c>
      <c r="B8" s="1107" t="s">
        <v>373</v>
      </c>
      <c r="C8" s="1108"/>
      <c r="D8" s="1108"/>
      <c r="E8" s="1108"/>
      <c r="F8" s="1108"/>
      <c r="G8" s="1108"/>
      <c r="H8" s="1108"/>
      <c r="I8" s="1108"/>
      <c r="J8" s="1108"/>
      <c r="K8" s="1108"/>
      <c r="L8" s="1108"/>
      <c r="M8" s="1108"/>
      <c r="N8" s="1108"/>
      <c r="O8" s="1108"/>
      <c r="P8" s="1109"/>
      <c r="Q8" s="1113">
        <v>116</v>
      </c>
      <c r="R8" s="1114"/>
      <c r="S8" s="1114"/>
      <c r="T8" s="1114"/>
      <c r="U8" s="1114"/>
      <c r="V8" s="1114">
        <v>86</v>
      </c>
      <c r="W8" s="1114"/>
      <c r="X8" s="1114"/>
      <c r="Y8" s="1114"/>
      <c r="Z8" s="1114"/>
      <c r="AA8" s="1114">
        <v>31</v>
      </c>
      <c r="AB8" s="1114"/>
      <c r="AC8" s="1114"/>
      <c r="AD8" s="1114"/>
      <c r="AE8" s="1115"/>
      <c r="AF8" s="1089">
        <v>31</v>
      </c>
      <c r="AG8" s="1090"/>
      <c r="AH8" s="1090"/>
      <c r="AI8" s="1090"/>
      <c r="AJ8" s="1091"/>
      <c r="AK8" s="1155">
        <v>85</v>
      </c>
      <c r="AL8" s="1156"/>
      <c r="AM8" s="1156"/>
      <c r="AN8" s="1156"/>
      <c r="AO8" s="1156"/>
      <c r="AP8" s="1156" t="s">
        <v>581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4" t="s">
        <v>576</v>
      </c>
      <c r="BT8" s="1085"/>
      <c r="BU8" s="1085"/>
      <c r="BV8" s="1085"/>
      <c r="BW8" s="1085"/>
      <c r="BX8" s="1085"/>
      <c r="BY8" s="1085"/>
      <c r="BZ8" s="1085"/>
      <c r="CA8" s="1085"/>
      <c r="CB8" s="1085"/>
      <c r="CC8" s="1085"/>
      <c r="CD8" s="1085"/>
      <c r="CE8" s="1085"/>
      <c r="CF8" s="1085"/>
      <c r="CG8" s="1086"/>
      <c r="CH8" s="1059">
        <v>2</v>
      </c>
      <c r="CI8" s="1060"/>
      <c r="CJ8" s="1060"/>
      <c r="CK8" s="1060"/>
      <c r="CL8" s="1061"/>
      <c r="CM8" s="1059">
        <v>38</v>
      </c>
      <c r="CN8" s="1060"/>
      <c r="CO8" s="1060"/>
      <c r="CP8" s="1060"/>
      <c r="CQ8" s="1061"/>
      <c r="CR8" s="1059">
        <v>14</v>
      </c>
      <c r="CS8" s="1060"/>
      <c r="CT8" s="1060"/>
      <c r="CU8" s="1060"/>
      <c r="CV8" s="1061"/>
      <c r="CW8" s="1059" t="s">
        <v>581</v>
      </c>
      <c r="CX8" s="1060"/>
      <c r="CY8" s="1060"/>
      <c r="CZ8" s="1060"/>
      <c r="DA8" s="1061"/>
      <c r="DB8" s="1059" t="s">
        <v>584</v>
      </c>
      <c r="DC8" s="1060"/>
      <c r="DD8" s="1060"/>
      <c r="DE8" s="1060"/>
      <c r="DF8" s="1061"/>
      <c r="DG8" s="1059" t="s">
        <v>585</v>
      </c>
      <c r="DH8" s="1060"/>
      <c r="DI8" s="1060"/>
      <c r="DJ8" s="1060"/>
      <c r="DK8" s="1061"/>
      <c r="DL8" s="1059" t="s">
        <v>584</v>
      </c>
      <c r="DM8" s="1060"/>
      <c r="DN8" s="1060"/>
      <c r="DO8" s="1060"/>
      <c r="DP8" s="1061"/>
      <c r="DQ8" s="1059" t="s">
        <v>581</v>
      </c>
      <c r="DR8" s="1060"/>
      <c r="DS8" s="1060"/>
      <c r="DT8" s="1060"/>
      <c r="DU8" s="1061"/>
      <c r="DV8" s="1062" t="s">
        <v>578</v>
      </c>
      <c r="DW8" s="1063"/>
      <c r="DX8" s="1063"/>
      <c r="DY8" s="1063"/>
      <c r="DZ8" s="1064"/>
      <c r="EA8" s="234"/>
    </row>
    <row r="9" spans="1:131" s="235" customFormat="1" ht="26.25" customHeight="1" x14ac:dyDescent="0.15">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0"/>
      <c r="R22" s="1151"/>
      <c r="S22" s="1151"/>
      <c r="T22" s="1151"/>
      <c r="U22" s="1151"/>
      <c r="V22" s="1151"/>
      <c r="W22" s="1151"/>
      <c r="X22" s="1151"/>
      <c r="Y22" s="1151"/>
      <c r="Z22" s="1151"/>
      <c r="AA22" s="1151"/>
      <c r="AB22" s="1151"/>
      <c r="AC22" s="1151"/>
      <c r="AD22" s="1151"/>
      <c r="AE22" s="1152"/>
      <c r="AF22" s="1089"/>
      <c r="AG22" s="1090"/>
      <c r="AH22" s="1090"/>
      <c r="AI22" s="1090"/>
      <c r="AJ22" s="1091"/>
      <c r="AK22" s="1146"/>
      <c r="AL22" s="1147"/>
      <c r="AM22" s="1147"/>
      <c r="AN22" s="1147"/>
      <c r="AO22" s="1147"/>
      <c r="AP22" s="1147"/>
      <c r="AQ22" s="1147"/>
      <c r="AR22" s="1147"/>
      <c r="AS22" s="1147"/>
      <c r="AT22" s="1147"/>
      <c r="AU22" s="1148"/>
      <c r="AV22" s="1148"/>
      <c r="AW22" s="1148"/>
      <c r="AX22" s="1148"/>
      <c r="AY22" s="1149"/>
      <c r="AZ22" s="1105" t="s">
        <v>374</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
      <c r="A23" s="244" t="s">
        <v>375</v>
      </c>
      <c r="B23" s="1013" t="s">
        <v>376</v>
      </c>
      <c r="C23" s="1014"/>
      <c r="D23" s="1014"/>
      <c r="E23" s="1014"/>
      <c r="F23" s="1014"/>
      <c r="G23" s="1014"/>
      <c r="H23" s="1014"/>
      <c r="I23" s="1014"/>
      <c r="J23" s="1014"/>
      <c r="K23" s="1014"/>
      <c r="L23" s="1014"/>
      <c r="M23" s="1014"/>
      <c r="N23" s="1014"/>
      <c r="O23" s="1014"/>
      <c r="P23" s="1015"/>
      <c r="Q23" s="1138">
        <v>35421</v>
      </c>
      <c r="R23" s="1139"/>
      <c r="S23" s="1139"/>
      <c r="T23" s="1139"/>
      <c r="U23" s="1139"/>
      <c r="V23" s="1138">
        <v>34909</v>
      </c>
      <c r="W23" s="1139"/>
      <c r="X23" s="1139"/>
      <c r="Y23" s="1139"/>
      <c r="Z23" s="1139"/>
      <c r="AA23" s="1138">
        <f t="shared" ref="AA23" si="0">SUM(AA7:AE8)</f>
        <v>512</v>
      </c>
      <c r="AB23" s="1139"/>
      <c r="AC23" s="1139"/>
      <c r="AD23" s="1139"/>
      <c r="AE23" s="1139"/>
      <c r="AF23" s="1140">
        <v>404</v>
      </c>
      <c r="AG23" s="1139"/>
      <c r="AH23" s="1139"/>
      <c r="AI23" s="1139"/>
      <c r="AJ23" s="1141"/>
      <c r="AK23" s="1142"/>
      <c r="AL23" s="1143"/>
      <c r="AM23" s="1143"/>
      <c r="AN23" s="1143"/>
      <c r="AO23" s="1143"/>
      <c r="AP23" s="1139">
        <v>55465</v>
      </c>
      <c r="AQ23" s="1139"/>
      <c r="AR23" s="1139"/>
      <c r="AS23" s="1139"/>
      <c r="AT23" s="1139"/>
      <c r="AU23" s="1144"/>
      <c r="AV23" s="1144"/>
      <c r="AW23" s="1144"/>
      <c r="AX23" s="1144"/>
      <c r="AY23" s="1145"/>
      <c r="AZ23" s="1135" t="s">
        <v>129</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15">
      <c r="A24" s="1134" t="s">
        <v>377</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
      <c r="A25" s="1133" t="s">
        <v>378</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15">
      <c r="A26" s="1065" t="s">
        <v>355</v>
      </c>
      <c r="B26" s="1066"/>
      <c r="C26" s="1066"/>
      <c r="D26" s="1066"/>
      <c r="E26" s="1066"/>
      <c r="F26" s="1066"/>
      <c r="G26" s="1066"/>
      <c r="H26" s="1066"/>
      <c r="I26" s="1066"/>
      <c r="J26" s="1066"/>
      <c r="K26" s="1066"/>
      <c r="L26" s="1066"/>
      <c r="M26" s="1066"/>
      <c r="N26" s="1066"/>
      <c r="O26" s="1066"/>
      <c r="P26" s="1067"/>
      <c r="Q26" s="1071" t="s">
        <v>379</v>
      </c>
      <c r="R26" s="1072"/>
      <c r="S26" s="1072"/>
      <c r="T26" s="1072"/>
      <c r="U26" s="1073"/>
      <c r="V26" s="1071" t="s">
        <v>380</v>
      </c>
      <c r="W26" s="1072"/>
      <c r="X26" s="1072"/>
      <c r="Y26" s="1072"/>
      <c r="Z26" s="1073"/>
      <c r="AA26" s="1071" t="s">
        <v>381</v>
      </c>
      <c r="AB26" s="1072"/>
      <c r="AC26" s="1072"/>
      <c r="AD26" s="1072"/>
      <c r="AE26" s="1072"/>
      <c r="AF26" s="1129" t="s">
        <v>382</v>
      </c>
      <c r="AG26" s="1078"/>
      <c r="AH26" s="1078"/>
      <c r="AI26" s="1078"/>
      <c r="AJ26" s="1130"/>
      <c r="AK26" s="1072" t="s">
        <v>383</v>
      </c>
      <c r="AL26" s="1072"/>
      <c r="AM26" s="1072"/>
      <c r="AN26" s="1072"/>
      <c r="AO26" s="1073"/>
      <c r="AP26" s="1071" t="s">
        <v>384</v>
      </c>
      <c r="AQ26" s="1072"/>
      <c r="AR26" s="1072"/>
      <c r="AS26" s="1072"/>
      <c r="AT26" s="1073"/>
      <c r="AU26" s="1071" t="s">
        <v>385</v>
      </c>
      <c r="AV26" s="1072"/>
      <c r="AW26" s="1072"/>
      <c r="AX26" s="1072"/>
      <c r="AY26" s="1073"/>
      <c r="AZ26" s="1071" t="s">
        <v>386</v>
      </c>
      <c r="BA26" s="1072"/>
      <c r="BB26" s="1072"/>
      <c r="BC26" s="1072"/>
      <c r="BD26" s="1073"/>
      <c r="BE26" s="1071" t="s">
        <v>362</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15">
      <c r="A28" s="246">
        <v>1</v>
      </c>
      <c r="B28" s="1120" t="s">
        <v>387</v>
      </c>
      <c r="C28" s="1121"/>
      <c r="D28" s="1121"/>
      <c r="E28" s="1121"/>
      <c r="F28" s="1121"/>
      <c r="G28" s="1121"/>
      <c r="H28" s="1121"/>
      <c r="I28" s="1121"/>
      <c r="J28" s="1121"/>
      <c r="K28" s="1121"/>
      <c r="L28" s="1121"/>
      <c r="M28" s="1121"/>
      <c r="N28" s="1121"/>
      <c r="O28" s="1121"/>
      <c r="P28" s="1122"/>
      <c r="Q28" s="1123">
        <v>8548</v>
      </c>
      <c r="R28" s="1124"/>
      <c r="S28" s="1124"/>
      <c r="T28" s="1124"/>
      <c r="U28" s="1124"/>
      <c r="V28" s="1124">
        <v>8154</v>
      </c>
      <c r="W28" s="1124"/>
      <c r="X28" s="1124"/>
      <c r="Y28" s="1124"/>
      <c r="Z28" s="1124"/>
      <c r="AA28" s="1124">
        <v>394</v>
      </c>
      <c r="AB28" s="1124"/>
      <c r="AC28" s="1124"/>
      <c r="AD28" s="1124"/>
      <c r="AE28" s="1125"/>
      <c r="AF28" s="1126">
        <v>394</v>
      </c>
      <c r="AG28" s="1124"/>
      <c r="AH28" s="1124"/>
      <c r="AI28" s="1124"/>
      <c r="AJ28" s="1127"/>
      <c r="AK28" s="1128">
        <v>981</v>
      </c>
      <c r="AL28" s="1116"/>
      <c r="AM28" s="1116"/>
      <c r="AN28" s="1116"/>
      <c r="AO28" s="1116"/>
      <c r="AP28" s="1116" t="s">
        <v>582</v>
      </c>
      <c r="AQ28" s="1116"/>
      <c r="AR28" s="1116"/>
      <c r="AS28" s="1116"/>
      <c r="AT28" s="1116"/>
      <c r="AU28" s="1116" t="s">
        <v>581</v>
      </c>
      <c r="AV28" s="1116"/>
      <c r="AW28" s="1116"/>
      <c r="AX28" s="1116"/>
      <c r="AY28" s="1116"/>
      <c r="AZ28" s="1117" t="s">
        <v>554</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15">
      <c r="A29" s="246">
        <v>2</v>
      </c>
      <c r="B29" s="1107" t="s">
        <v>388</v>
      </c>
      <c r="C29" s="1108"/>
      <c r="D29" s="1108"/>
      <c r="E29" s="1108"/>
      <c r="F29" s="1108"/>
      <c r="G29" s="1108"/>
      <c r="H29" s="1108"/>
      <c r="I29" s="1108"/>
      <c r="J29" s="1108"/>
      <c r="K29" s="1108"/>
      <c r="L29" s="1108"/>
      <c r="M29" s="1108"/>
      <c r="N29" s="1108"/>
      <c r="O29" s="1108"/>
      <c r="P29" s="1109"/>
      <c r="Q29" s="1113">
        <v>242</v>
      </c>
      <c r="R29" s="1114"/>
      <c r="S29" s="1114"/>
      <c r="T29" s="1114"/>
      <c r="U29" s="1114"/>
      <c r="V29" s="1114">
        <v>187</v>
      </c>
      <c r="W29" s="1114"/>
      <c r="X29" s="1114"/>
      <c r="Y29" s="1114"/>
      <c r="Z29" s="1114"/>
      <c r="AA29" s="1114">
        <v>55</v>
      </c>
      <c r="AB29" s="1114"/>
      <c r="AC29" s="1114"/>
      <c r="AD29" s="1114"/>
      <c r="AE29" s="1115"/>
      <c r="AF29" s="1089">
        <v>55</v>
      </c>
      <c r="AG29" s="1090"/>
      <c r="AH29" s="1090"/>
      <c r="AI29" s="1090"/>
      <c r="AJ29" s="1091"/>
      <c r="AK29" s="1050">
        <v>53</v>
      </c>
      <c r="AL29" s="1040"/>
      <c r="AM29" s="1040"/>
      <c r="AN29" s="1040"/>
      <c r="AO29" s="1040"/>
      <c r="AP29" s="1040">
        <v>11</v>
      </c>
      <c r="AQ29" s="1040"/>
      <c r="AR29" s="1040"/>
      <c r="AS29" s="1040"/>
      <c r="AT29" s="1040"/>
      <c r="AU29" s="1040" t="s">
        <v>581</v>
      </c>
      <c r="AV29" s="1040"/>
      <c r="AW29" s="1040"/>
      <c r="AX29" s="1040"/>
      <c r="AY29" s="1040"/>
      <c r="AZ29" s="1112" t="s">
        <v>554</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15">
      <c r="A30" s="246">
        <v>3</v>
      </c>
      <c r="B30" s="1107" t="s">
        <v>389</v>
      </c>
      <c r="C30" s="1108"/>
      <c r="D30" s="1108"/>
      <c r="E30" s="1108"/>
      <c r="F30" s="1108"/>
      <c r="G30" s="1108"/>
      <c r="H30" s="1108"/>
      <c r="I30" s="1108"/>
      <c r="J30" s="1108"/>
      <c r="K30" s="1108"/>
      <c r="L30" s="1108"/>
      <c r="M30" s="1108"/>
      <c r="N30" s="1108"/>
      <c r="O30" s="1108"/>
      <c r="P30" s="1109"/>
      <c r="Q30" s="1113">
        <v>45</v>
      </c>
      <c r="R30" s="1114"/>
      <c r="S30" s="1114"/>
      <c r="T30" s="1114"/>
      <c r="U30" s="1114"/>
      <c r="V30" s="1114">
        <v>36</v>
      </c>
      <c r="W30" s="1114"/>
      <c r="X30" s="1114"/>
      <c r="Y30" s="1114"/>
      <c r="Z30" s="1114"/>
      <c r="AA30" s="1114">
        <v>8</v>
      </c>
      <c r="AB30" s="1114"/>
      <c r="AC30" s="1114"/>
      <c r="AD30" s="1114"/>
      <c r="AE30" s="1115"/>
      <c r="AF30" s="1089">
        <v>8</v>
      </c>
      <c r="AG30" s="1090"/>
      <c r="AH30" s="1090"/>
      <c r="AI30" s="1090"/>
      <c r="AJ30" s="1091"/>
      <c r="AK30" s="1050">
        <v>20</v>
      </c>
      <c r="AL30" s="1040"/>
      <c r="AM30" s="1040"/>
      <c r="AN30" s="1040"/>
      <c r="AO30" s="1040"/>
      <c r="AP30" s="1040" t="s">
        <v>581</v>
      </c>
      <c r="AQ30" s="1040"/>
      <c r="AR30" s="1040"/>
      <c r="AS30" s="1040"/>
      <c r="AT30" s="1040"/>
      <c r="AU30" s="1040" t="s">
        <v>583</v>
      </c>
      <c r="AV30" s="1040"/>
      <c r="AW30" s="1040"/>
      <c r="AX30" s="1040"/>
      <c r="AY30" s="1040"/>
      <c r="AZ30" s="1112" t="s">
        <v>554</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15">
      <c r="A31" s="246">
        <v>4</v>
      </c>
      <c r="B31" s="1107" t="s">
        <v>390</v>
      </c>
      <c r="C31" s="1108"/>
      <c r="D31" s="1108"/>
      <c r="E31" s="1108"/>
      <c r="F31" s="1108"/>
      <c r="G31" s="1108"/>
      <c r="H31" s="1108"/>
      <c r="I31" s="1108"/>
      <c r="J31" s="1108"/>
      <c r="K31" s="1108"/>
      <c r="L31" s="1108"/>
      <c r="M31" s="1108"/>
      <c r="N31" s="1108"/>
      <c r="O31" s="1108"/>
      <c r="P31" s="1109"/>
      <c r="Q31" s="1113">
        <v>6546</v>
      </c>
      <c r="R31" s="1114"/>
      <c r="S31" s="1114"/>
      <c r="T31" s="1114"/>
      <c r="U31" s="1114"/>
      <c r="V31" s="1114">
        <v>6334</v>
      </c>
      <c r="W31" s="1114"/>
      <c r="X31" s="1114"/>
      <c r="Y31" s="1114"/>
      <c r="Z31" s="1114"/>
      <c r="AA31" s="1114">
        <v>213</v>
      </c>
      <c r="AB31" s="1114"/>
      <c r="AC31" s="1114"/>
      <c r="AD31" s="1114"/>
      <c r="AE31" s="1115"/>
      <c r="AF31" s="1089">
        <v>213</v>
      </c>
      <c r="AG31" s="1090"/>
      <c r="AH31" s="1090"/>
      <c r="AI31" s="1090"/>
      <c r="AJ31" s="1091"/>
      <c r="AK31" s="1050">
        <v>1130</v>
      </c>
      <c r="AL31" s="1040"/>
      <c r="AM31" s="1040"/>
      <c r="AN31" s="1040"/>
      <c r="AO31" s="1040"/>
      <c r="AP31" s="1040" t="s">
        <v>581</v>
      </c>
      <c r="AQ31" s="1040"/>
      <c r="AR31" s="1040"/>
      <c r="AS31" s="1040"/>
      <c r="AT31" s="1040"/>
      <c r="AU31" s="1040" t="s">
        <v>581</v>
      </c>
      <c r="AV31" s="1040"/>
      <c r="AW31" s="1040"/>
      <c r="AX31" s="1040"/>
      <c r="AY31" s="1040"/>
      <c r="AZ31" s="1112" t="s">
        <v>555</v>
      </c>
      <c r="BA31" s="1112"/>
      <c r="BB31" s="1112"/>
      <c r="BC31" s="1112"/>
      <c r="BD31" s="1112"/>
      <c r="BE31" s="1102"/>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15">
      <c r="A32" s="246">
        <v>5</v>
      </c>
      <c r="B32" s="1107" t="s">
        <v>391</v>
      </c>
      <c r="C32" s="1108"/>
      <c r="D32" s="1108"/>
      <c r="E32" s="1108"/>
      <c r="F32" s="1108"/>
      <c r="G32" s="1108"/>
      <c r="H32" s="1108"/>
      <c r="I32" s="1108"/>
      <c r="J32" s="1108"/>
      <c r="K32" s="1108"/>
      <c r="L32" s="1108"/>
      <c r="M32" s="1108"/>
      <c r="N32" s="1108"/>
      <c r="O32" s="1108"/>
      <c r="P32" s="1109"/>
      <c r="Q32" s="1113">
        <v>608</v>
      </c>
      <c r="R32" s="1114"/>
      <c r="S32" s="1114"/>
      <c r="T32" s="1114"/>
      <c r="U32" s="1114"/>
      <c r="V32" s="1114">
        <v>591</v>
      </c>
      <c r="W32" s="1114"/>
      <c r="X32" s="1114"/>
      <c r="Y32" s="1114"/>
      <c r="Z32" s="1114"/>
      <c r="AA32" s="1114">
        <v>16</v>
      </c>
      <c r="AB32" s="1114"/>
      <c r="AC32" s="1114"/>
      <c r="AD32" s="1114"/>
      <c r="AE32" s="1115"/>
      <c r="AF32" s="1089">
        <v>16</v>
      </c>
      <c r="AG32" s="1090"/>
      <c r="AH32" s="1090"/>
      <c r="AI32" s="1090"/>
      <c r="AJ32" s="1091"/>
      <c r="AK32" s="1050">
        <v>235</v>
      </c>
      <c r="AL32" s="1040"/>
      <c r="AM32" s="1040"/>
      <c r="AN32" s="1040"/>
      <c r="AO32" s="1040"/>
      <c r="AP32" s="1040" t="s">
        <v>581</v>
      </c>
      <c r="AQ32" s="1040"/>
      <c r="AR32" s="1040"/>
      <c r="AS32" s="1040"/>
      <c r="AT32" s="1040"/>
      <c r="AU32" s="1040" t="s">
        <v>584</v>
      </c>
      <c r="AV32" s="1040"/>
      <c r="AW32" s="1040"/>
      <c r="AX32" s="1040"/>
      <c r="AY32" s="1040"/>
      <c r="AZ32" s="1112" t="s">
        <v>554</v>
      </c>
      <c r="BA32" s="1112"/>
      <c r="BB32" s="1112"/>
      <c r="BC32" s="1112"/>
      <c r="BD32" s="1112"/>
      <c r="BE32" s="1102"/>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15">
      <c r="A33" s="246">
        <v>6</v>
      </c>
      <c r="B33" s="1107" t="s">
        <v>392</v>
      </c>
      <c r="C33" s="1108"/>
      <c r="D33" s="1108"/>
      <c r="E33" s="1108"/>
      <c r="F33" s="1108"/>
      <c r="G33" s="1108"/>
      <c r="H33" s="1108"/>
      <c r="I33" s="1108"/>
      <c r="J33" s="1108"/>
      <c r="K33" s="1108"/>
      <c r="L33" s="1108"/>
      <c r="M33" s="1108"/>
      <c r="N33" s="1108"/>
      <c r="O33" s="1108"/>
      <c r="P33" s="1109"/>
      <c r="Q33" s="1113">
        <v>1420</v>
      </c>
      <c r="R33" s="1114"/>
      <c r="S33" s="1114"/>
      <c r="T33" s="1114"/>
      <c r="U33" s="1114"/>
      <c r="V33" s="1114">
        <v>1234</v>
      </c>
      <c r="W33" s="1114"/>
      <c r="X33" s="1114"/>
      <c r="Y33" s="1114"/>
      <c r="Z33" s="1114"/>
      <c r="AA33" s="1114">
        <v>186</v>
      </c>
      <c r="AB33" s="1114"/>
      <c r="AC33" s="1114"/>
      <c r="AD33" s="1114"/>
      <c r="AE33" s="1115"/>
      <c r="AF33" s="1089">
        <v>1078</v>
      </c>
      <c r="AG33" s="1090"/>
      <c r="AH33" s="1090"/>
      <c r="AI33" s="1090"/>
      <c r="AJ33" s="1091"/>
      <c r="AK33" s="1050">
        <v>1</v>
      </c>
      <c r="AL33" s="1040"/>
      <c r="AM33" s="1040"/>
      <c r="AN33" s="1040"/>
      <c r="AO33" s="1040"/>
      <c r="AP33" s="1040">
        <v>5265</v>
      </c>
      <c r="AQ33" s="1040"/>
      <c r="AR33" s="1040"/>
      <c r="AS33" s="1040"/>
      <c r="AT33" s="1040"/>
      <c r="AU33" s="1040" t="s">
        <v>581</v>
      </c>
      <c r="AV33" s="1040"/>
      <c r="AW33" s="1040"/>
      <c r="AX33" s="1040"/>
      <c r="AY33" s="1040"/>
      <c r="AZ33" s="1112" t="s">
        <v>554</v>
      </c>
      <c r="BA33" s="1112"/>
      <c r="BB33" s="1112"/>
      <c r="BC33" s="1112"/>
      <c r="BD33" s="1112"/>
      <c r="BE33" s="1102" t="s">
        <v>393</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15">
      <c r="A34" s="246">
        <v>7</v>
      </c>
      <c r="B34" s="1107" t="s">
        <v>394</v>
      </c>
      <c r="C34" s="1108"/>
      <c r="D34" s="1108"/>
      <c r="E34" s="1108"/>
      <c r="F34" s="1108"/>
      <c r="G34" s="1108"/>
      <c r="H34" s="1108"/>
      <c r="I34" s="1108"/>
      <c r="J34" s="1108"/>
      <c r="K34" s="1108"/>
      <c r="L34" s="1108"/>
      <c r="M34" s="1108"/>
      <c r="N34" s="1108"/>
      <c r="O34" s="1108"/>
      <c r="P34" s="1109"/>
      <c r="Q34" s="1113">
        <v>107</v>
      </c>
      <c r="R34" s="1114"/>
      <c r="S34" s="1114"/>
      <c r="T34" s="1114"/>
      <c r="U34" s="1114"/>
      <c r="V34" s="1114">
        <v>76</v>
      </c>
      <c r="W34" s="1114"/>
      <c r="X34" s="1114"/>
      <c r="Y34" s="1114"/>
      <c r="Z34" s="1114"/>
      <c r="AA34" s="1114">
        <v>31</v>
      </c>
      <c r="AB34" s="1114"/>
      <c r="AC34" s="1114"/>
      <c r="AD34" s="1114"/>
      <c r="AE34" s="1115"/>
      <c r="AF34" s="1089">
        <v>176</v>
      </c>
      <c r="AG34" s="1090"/>
      <c r="AH34" s="1090"/>
      <c r="AI34" s="1090"/>
      <c r="AJ34" s="1091"/>
      <c r="AK34" s="1050">
        <v>19</v>
      </c>
      <c r="AL34" s="1040"/>
      <c r="AM34" s="1040"/>
      <c r="AN34" s="1040"/>
      <c r="AO34" s="1040"/>
      <c r="AP34" s="1040">
        <v>696</v>
      </c>
      <c r="AQ34" s="1040"/>
      <c r="AR34" s="1040"/>
      <c r="AS34" s="1040"/>
      <c r="AT34" s="1040"/>
      <c r="AU34" s="1040">
        <v>74</v>
      </c>
      <c r="AV34" s="1040"/>
      <c r="AW34" s="1040"/>
      <c r="AX34" s="1040"/>
      <c r="AY34" s="1040"/>
      <c r="AZ34" s="1112" t="s">
        <v>554</v>
      </c>
      <c r="BA34" s="1112"/>
      <c r="BB34" s="1112"/>
      <c r="BC34" s="1112"/>
      <c r="BD34" s="1112"/>
      <c r="BE34" s="1102" t="s">
        <v>395</v>
      </c>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15">
      <c r="A35" s="246">
        <v>8</v>
      </c>
      <c r="B35" s="1107" t="s">
        <v>396</v>
      </c>
      <c r="C35" s="1108"/>
      <c r="D35" s="1108"/>
      <c r="E35" s="1108"/>
      <c r="F35" s="1108"/>
      <c r="G35" s="1108"/>
      <c r="H35" s="1108"/>
      <c r="I35" s="1108"/>
      <c r="J35" s="1108"/>
      <c r="K35" s="1108"/>
      <c r="L35" s="1108"/>
      <c r="M35" s="1108"/>
      <c r="N35" s="1108"/>
      <c r="O35" s="1108"/>
      <c r="P35" s="1109"/>
      <c r="Q35" s="1113">
        <v>826</v>
      </c>
      <c r="R35" s="1114"/>
      <c r="S35" s="1114"/>
      <c r="T35" s="1114"/>
      <c r="U35" s="1114"/>
      <c r="V35" s="1114">
        <v>963</v>
      </c>
      <c r="W35" s="1114"/>
      <c r="X35" s="1114"/>
      <c r="Y35" s="1114"/>
      <c r="Z35" s="1114"/>
      <c r="AA35" s="1114">
        <v>-137</v>
      </c>
      <c r="AB35" s="1114"/>
      <c r="AC35" s="1114"/>
      <c r="AD35" s="1114"/>
      <c r="AE35" s="1115"/>
      <c r="AF35" s="1089">
        <v>173</v>
      </c>
      <c r="AG35" s="1090"/>
      <c r="AH35" s="1090"/>
      <c r="AI35" s="1090"/>
      <c r="AJ35" s="1091"/>
      <c r="AK35" s="1050">
        <v>382</v>
      </c>
      <c r="AL35" s="1040"/>
      <c r="AM35" s="1040"/>
      <c r="AN35" s="1040"/>
      <c r="AO35" s="1040"/>
      <c r="AP35" s="1040">
        <v>7051</v>
      </c>
      <c r="AQ35" s="1040"/>
      <c r="AR35" s="1040"/>
      <c r="AS35" s="1040"/>
      <c r="AT35" s="1040"/>
      <c r="AU35" s="1040">
        <v>3322</v>
      </c>
      <c r="AV35" s="1040"/>
      <c r="AW35" s="1040"/>
      <c r="AX35" s="1040"/>
      <c r="AY35" s="1040"/>
      <c r="AZ35" s="1112" t="s">
        <v>556</v>
      </c>
      <c r="BA35" s="1112"/>
      <c r="BB35" s="1112"/>
      <c r="BC35" s="1112"/>
      <c r="BD35" s="1112"/>
      <c r="BE35" s="1102" t="s">
        <v>395</v>
      </c>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15">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397</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
      <c r="A63" s="244" t="s">
        <v>375</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2113</v>
      </c>
      <c r="AG63" s="1028"/>
      <c r="AH63" s="1028"/>
      <c r="AI63" s="1028"/>
      <c r="AJ63" s="1100"/>
      <c r="AK63" s="1101"/>
      <c r="AL63" s="1032"/>
      <c r="AM63" s="1032"/>
      <c r="AN63" s="1032"/>
      <c r="AO63" s="1032"/>
      <c r="AP63" s="1028">
        <v>13024</v>
      </c>
      <c r="AQ63" s="1028"/>
      <c r="AR63" s="1028"/>
      <c r="AS63" s="1028"/>
      <c r="AT63" s="1028"/>
      <c r="AU63" s="1028">
        <v>3397</v>
      </c>
      <c r="AV63" s="1028"/>
      <c r="AW63" s="1028"/>
      <c r="AX63" s="1028"/>
      <c r="AY63" s="1028"/>
      <c r="AZ63" s="1095"/>
      <c r="BA63" s="1095"/>
      <c r="BB63" s="1095"/>
      <c r="BC63" s="1095"/>
      <c r="BD63" s="1095"/>
      <c r="BE63" s="1029"/>
      <c r="BF63" s="1029"/>
      <c r="BG63" s="1029"/>
      <c r="BH63" s="1029"/>
      <c r="BI63" s="1030"/>
      <c r="BJ63" s="1096" t="s">
        <v>129</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15">
      <c r="A66" s="1065" t="s">
        <v>400</v>
      </c>
      <c r="B66" s="1066"/>
      <c r="C66" s="1066"/>
      <c r="D66" s="1066"/>
      <c r="E66" s="1066"/>
      <c r="F66" s="1066"/>
      <c r="G66" s="1066"/>
      <c r="H66" s="1066"/>
      <c r="I66" s="1066"/>
      <c r="J66" s="1066"/>
      <c r="K66" s="1066"/>
      <c r="L66" s="1066"/>
      <c r="M66" s="1066"/>
      <c r="N66" s="1066"/>
      <c r="O66" s="1066"/>
      <c r="P66" s="1067"/>
      <c r="Q66" s="1071" t="s">
        <v>379</v>
      </c>
      <c r="R66" s="1072"/>
      <c r="S66" s="1072"/>
      <c r="T66" s="1072"/>
      <c r="U66" s="1073"/>
      <c r="V66" s="1071" t="s">
        <v>380</v>
      </c>
      <c r="W66" s="1072"/>
      <c r="X66" s="1072"/>
      <c r="Y66" s="1072"/>
      <c r="Z66" s="1073"/>
      <c r="AA66" s="1071" t="s">
        <v>381</v>
      </c>
      <c r="AB66" s="1072"/>
      <c r="AC66" s="1072"/>
      <c r="AD66" s="1072"/>
      <c r="AE66" s="1073"/>
      <c r="AF66" s="1077" t="s">
        <v>382</v>
      </c>
      <c r="AG66" s="1078"/>
      <c r="AH66" s="1078"/>
      <c r="AI66" s="1078"/>
      <c r="AJ66" s="1079"/>
      <c r="AK66" s="1071" t="s">
        <v>383</v>
      </c>
      <c r="AL66" s="1066"/>
      <c r="AM66" s="1066"/>
      <c r="AN66" s="1066"/>
      <c r="AO66" s="1067"/>
      <c r="AP66" s="1071" t="s">
        <v>384</v>
      </c>
      <c r="AQ66" s="1072"/>
      <c r="AR66" s="1072"/>
      <c r="AS66" s="1072"/>
      <c r="AT66" s="1073"/>
      <c r="AU66" s="1071" t="s">
        <v>401</v>
      </c>
      <c r="AV66" s="1072"/>
      <c r="AW66" s="1072"/>
      <c r="AX66" s="1072"/>
      <c r="AY66" s="1073"/>
      <c r="AZ66" s="1071" t="s">
        <v>362</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557</v>
      </c>
      <c r="C68" s="1056"/>
      <c r="D68" s="1056"/>
      <c r="E68" s="1056"/>
      <c r="F68" s="1056"/>
      <c r="G68" s="1056"/>
      <c r="H68" s="1056"/>
      <c r="I68" s="1056"/>
      <c r="J68" s="1056"/>
      <c r="K68" s="1056"/>
      <c r="L68" s="1056"/>
      <c r="M68" s="1056"/>
      <c r="N68" s="1056"/>
      <c r="O68" s="1056"/>
      <c r="P68" s="1057"/>
      <c r="Q68" s="1058">
        <v>2254</v>
      </c>
      <c r="R68" s="1052"/>
      <c r="S68" s="1052"/>
      <c r="T68" s="1052"/>
      <c r="U68" s="1052"/>
      <c r="V68" s="1052">
        <v>2226</v>
      </c>
      <c r="W68" s="1052"/>
      <c r="X68" s="1052"/>
      <c r="Y68" s="1052"/>
      <c r="Z68" s="1052"/>
      <c r="AA68" s="1052">
        <v>28</v>
      </c>
      <c r="AB68" s="1052"/>
      <c r="AC68" s="1052"/>
      <c r="AD68" s="1052"/>
      <c r="AE68" s="1052"/>
      <c r="AF68" s="1052">
        <v>28</v>
      </c>
      <c r="AG68" s="1052"/>
      <c r="AH68" s="1052"/>
      <c r="AI68" s="1052"/>
      <c r="AJ68" s="1052"/>
      <c r="AK68" s="1052" t="s">
        <v>581</v>
      </c>
      <c r="AL68" s="1052"/>
      <c r="AM68" s="1052"/>
      <c r="AN68" s="1052"/>
      <c r="AO68" s="1052"/>
      <c r="AP68" s="1052">
        <v>72</v>
      </c>
      <c r="AQ68" s="1052"/>
      <c r="AR68" s="1052"/>
      <c r="AS68" s="1052"/>
      <c r="AT68" s="1052"/>
      <c r="AU68" s="1052">
        <v>4</v>
      </c>
      <c r="AV68" s="1052"/>
      <c r="AW68" s="1052"/>
      <c r="AX68" s="1052"/>
      <c r="AY68" s="1052"/>
      <c r="AZ68" s="1053" t="s">
        <v>560</v>
      </c>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864</v>
      </c>
      <c r="R69" s="1040"/>
      <c r="S69" s="1040"/>
      <c r="T69" s="1040"/>
      <c r="U69" s="1040"/>
      <c r="V69" s="1040">
        <v>845</v>
      </c>
      <c r="W69" s="1040"/>
      <c r="X69" s="1040"/>
      <c r="Y69" s="1040"/>
      <c r="Z69" s="1040"/>
      <c r="AA69" s="1040">
        <v>19</v>
      </c>
      <c r="AB69" s="1040"/>
      <c r="AC69" s="1040"/>
      <c r="AD69" s="1040"/>
      <c r="AE69" s="1040"/>
      <c r="AF69" s="1040">
        <v>19</v>
      </c>
      <c r="AG69" s="1040"/>
      <c r="AH69" s="1040"/>
      <c r="AI69" s="1040"/>
      <c r="AJ69" s="1040"/>
      <c r="AK69" s="1040">
        <v>31</v>
      </c>
      <c r="AL69" s="1040"/>
      <c r="AM69" s="1040"/>
      <c r="AN69" s="1040"/>
      <c r="AO69" s="1040"/>
      <c r="AP69" s="1040">
        <v>215</v>
      </c>
      <c r="AQ69" s="1040"/>
      <c r="AR69" s="1040"/>
      <c r="AS69" s="1040"/>
      <c r="AT69" s="1040"/>
      <c r="AU69" s="1040">
        <v>23</v>
      </c>
      <c r="AV69" s="1040"/>
      <c r="AW69" s="1040"/>
      <c r="AX69" s="1040"/>
      <c r="AY69" s="1040"/>
      <c r="AZ69" s="1041" t="s">
        <v>560</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120</v>
      </c>
      <c r="R70" s="1040"/>
      <c r="S70" s="1040"/>
      <c r="T70" s="1040"/>
      <c r="U70" s="1040"/>
      <c r="V70" s="1040">
        <v>111</v>
      </c>
      <c r="W70" s="1040"/>
      <c r="X70" s="1040"/>
      <c r="Y70" s="1040"/>
      <c r="Z70" s="1040"/>
      <c r="AA70" s="1040">
        <v>9</v>
      </c>
      <c r="AB70" s="1040"/>
      <c r="AC70" s="1040"/>
      <c r="AD70" s="1040"/>
      <c r="AE70" s="1040"/>
      <c r="AF70" s="1040">
        <v>9</v>
      </c>
      <c r="AG70" s="1040"/>
      <c r="AH70" s="1040"/>
      <c r="AI70" s="1040"/>
      <c r="AJ70" s="1040"/>
      <c r="AK70" s="1040">
        <v>5</v>
      </c>
      <c r="AL70" s="1040"/>
      <c r="AM70" s="1040"/>
      <c r="AN70" s="1040"/>
      <c r="AO70" s="1040"/>
      <c r="AP70" s="1040" t="s">
        <v>581</v>
      </c>
      <c r="AQ70" s="1040"/>
      <c r="AR70" s="1040"/>
      <c r="AS70" s="1040"/>
      <c r="AT70" s="1040"/>
      <c r="AU70" s="1040" t="s">
        <v>581</v>
      </c>
      <c r="AV70" s="1040"/>
      <c r="AW70" s="1040"/>
      <c r="AX70" s="1040"/>
      <c r="AY70" s="1040"/>
      <c r="AZ70" s="1041" t="s">
        <v>560</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14299</v>
      </c>
      <c r="R71" s="1040"/>
      <c r="S71" s="1040"/>
      <c r="T71" s="1040"/>
      <c r="U71" s="1040"/>
      <c r="V71" s="1040">
        <v>14936</v>
      </c>
      <c r="W71" s="1040"/>
      <c r="X71" s="1040"/>
      <c r="Y71" s="1040"/>
      <c r="Z71" s="1040"/>
      <c r="AA71" s="1040">
        <v>-637</v>
      </c>
      <c r="AB71" s="1040"/>
      <c r="AC71" s="1040"/>
      <c r="AD71" s="1040"/>
      <c r="AE71" s="1040"/>
      <c r="AF71" s="1040">
        <v>1985</v>
      </c>
      <c r="AG71" s="1040"/>
      <c r="AH71" s="1040"/>
      <c r="AI71" s="1040"/>
      <c r="AJ71" s="1040"/>
      <c r="AK71" s="1040">
        <v>2051</v>
      </c>
      <c r="AL71" s="1040"/>
      <c r="AM71" s="1040"/>
      <c r="AN71" s="1040"/>
      <c r="AO71" s="1040"/>
      <c r="AP71" s="1040">
        <v>5407</v>
      </c>
      <c r="AQ71" s="1040"/>
      <c r="AR71" s="1040"/>
      <c r="AS71" s="1040"/>
      <c r="AT71" s="1040"/>
      <c r="AU71" s="1040">
        <v>1925</v>
      </c>
      <c r="AV71" s="1040"/>
      <c r="AW71" s="1040"/>
      <c r="AX71" s="1040"/>
      <c r="AY71" s="1040"/>
      <c r="AZ71" s="1041" t="s">
        <v>561</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562</v>
      </c>
      <c r="C72" s="1044"/>
      <c r="D72" s="1044"/>
      <c r="E72" s="1044"/>
      <c r="F72" s="1044"/>
      <c r="G72" s="1044"/>
      <c r="H72" s="1044"/>
      <c r="I72" s="1044"/>
      <c r="J72" s="1044"/>
      <c r="K72" s="1044"/>
      <c r="L72" s="1044"/>
      <c r="M72" s="1044"/>
      <c r="N72" s="1044"/>
      <c r="O72" s="1044"/>
      <c r="P72" s="1045"/>
      <c r="Q72" s="1046">
        <v>333</v>
      </c>
      <c r="R72" s="1040"/>
      <c r="S72" s="1040"/>
      <c r="T72" s="1040"/>
      <c r="U72" s="1040"/>
      <c r="V72" s="1040">
        <v>322</v>
      </c>
      <c r="W72" s="1040"/>
      <c r="X72" s="1040"/>
      <c r="Y72" s="1040"/>
      <c r="Z72" s="1040"/>
      <c r="AA72" s="1040">
        <v>11</v>
      </c>
      <c r="AB72" s="1040"/>
      <c r="AC72" s="1040"/>
      <c r="AD72" s="1040"/>
      <c r="AE72" s="1040"/>
      <c r="AF72" s="1040">
        <v>11</v>
      </c>
      <c r="AG72" s="1040"/>
      <c r="AH72" s="1040"/>
      <c r="AI72" s="1040"/>
      <c r="AJ72" s="1040"/>
      <c r="AK72" s="1040">
        <v>51</v>
      </c>
      <c r="AL72" s="1040"/>
      <c r="AM72" s="1040"/>
      <c r="AN72" s="1040"/>
      <c r="AO72" s="1040"/>
      <c r="AP72" s="1040">
        <v>8</v>
      </c>
      <c r="AQ72" s="1040"/>
      <c r="AR72" s="1040"/>
      <c r="AS72" s="1040"/>
      <c r="AT72" s="1040"/>
      <c r="AU72" s="1040">
        <v>3</v>
      </c>
      <c r="AV72" s="1040"/>
      <c r="AW72" s="1040"/>
      <c r="AX72" s="1040"/>
      <c r="AY72" s="1040"/>
      <c r="AZ72" s="1041" t="s">
        <v>560</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563</v>
      </c>
      <c r="C73" s="1044"/>
      <c r="D73" s="1044"/>
      <c r="E73" s="1044"/>
      <c r="F73" s="1044"/>
      <c r="G73" s="1044"/>
      <c r="H73" s="1044"/>
      <c r="I73" s="1044"/>
      <c r="J73" s="1044"/>
      <c r="K73" s="1044"/>
      <c r="L73" s="1044"/>
      <c r="M73" s="1044"/>
      <c r="N73" s="1044"/>
      <c r="O73" s="1044"/>
      <c r="P73" s="1045"/>
      <c r="Q73" s="1046">
        <v>2294</v>
      </c>
      <c r="R73" s="1040"/>
      <c r="S73" s="1040"/>
      <c r="T73" s="1040"/>
      <c r="U73" s="1040"/>
      <c r="V73" s="1040">
        <v>1625</v>
      </c>
      <c r="W73" s="1040"/>
      <c r="X73" s="1040"/>
      <c r="Y73" s="1040"/>
      <c r="Z73" s="1040"/>
      <c r="AA73" s="1040">
        <v>668</v>
      </c>
      <c r="AB73" s="1040"/>
      <c r="AC73" s="1040"/>
      <c r="AD73" s="1040"/>
      <c r="AE73" s="1040"/>
      <c r="AF73" s="1040">
        <v>3255</v>
      </c>
      <c r="AG73" s="1040"/>
      <c r="AH73" s="1040"/>
      <c r="AI73" s="1040"/>
      <c r="AJ73" s="1040"/>
      <c r="AK73" s="1040" t="s">
        <v>581</v>
      </c>
      <c r="AL73" s="1040"/>
      <c r="AM73" s="1040"/>
      <c r="AN73" s="1040"/>
      <c r="AO73" s="1040"/>
      <c r="AP73" s="1040">
        <v>3792</v>
      </c>
      <c r="AQ73" s="1040"/>
      <c r="AR73" s="1040"/>
      <c r="AS73" s="1040"/>
      <c r="AT73" s="1040"/>
      <c r="AU73" s="1040" t="s">
        <v>581</v>
      </c>
      <c r="AV73" s="1040"/>
      <c r="AW73" s="1040"/>
      <c r="AX73" s="1040"/>
      <c r="AY73" s="1040"/>
      <c r="AZ73" s="1041" t="s">
        <v>571</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7" t="s">
        <v>564</v>
      </c>
      <c r="C74" s="1044"/>
      <c r="D74" s="1044"/>
      <c r="E74" s="1044"/>
      <c r="F74" s="1044"/>
      <c r="G74" s="1044"/>
      <c r="H74" s="1044"/>
      <c r="I74" s="1044"/>
      <c r="J74" s="1044"/>
      <c r="K74" s="1044"/>
      <c r="L74" s="1044"/>
      <c r="M74" s="1044"/>
      <c r="N74" s="1044"/>
      <c r="O74" s="1044"/>
      <c r="P74" s="1045"/>
      <c r="Q74" s="1046">
        <v>896</v>
      </c>
      <c r="R74" s="1040"/>
      <c r="S74" s="1040"/>
      <c r="T74" s="1040"/>
      <c r="U74" s="1040"/>
      <c r="V74" s="1040">
        <v>844</v>
      </c>
      <c r="W74" s="1040"/>
      <c r="X74" s="1040"/>
      <c r="Y74" s="1040"/>
      <c r="Z74" s="1040"/>
      <c r="AA74" s="1040">
        <v>52</v>
      </c>
      <c r="AB74" s="1040"/>
      <c r="AC74" s="1040"/>
      <c r="AD74" s="1040"/>
      <c r="AE74" s="1040"/>
      <c r="AF74" s="1040">
        <v>1585</v>
      </c>
      <c r="AG74" s="1040"/>
      <c r="AH74" s="1040"/>
      <c r="AI74" s="1040"/>
      <c r="AJ74" s="1040"/>
      <c r="AK74" s="1040" t="s">
        <v>581</v>
      </c>
      <c r="AL74" s="1040"/>
      <c r="AM74" s="1040"/>
      <c r="AN74" s="1040"/>
      <c r="AO74" s="1040"/>
      <c r="AP74" s="1040">
        <v>6088</v>
      </c>
      <c r="AQ74" s="1040"/>
      <c r="AR74" s="1040"/>
      <c r="AS74" s="1040"/>
      <c r="AT74" s="1040"/>
      <c r="AU74" s="1040">
        <v>170</v>
      </c>
      <c r="AV74" s="1040"/>
      <c r="AW74" s="1040"/>
      <c r="AX74" s="1040"/>
      <c r="AY74" s="1040"/>
      <c r="AZ74" s="1041" t="s">
        <v>571</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565</v>
      </c>
      <c r="C75" s="1044"/>
      <c r="D75" s="1044"/>
      <c r="E75" s="1044"/>
      <c r="F75" s="1044"/>
      <c r="G75" s="1044"/>
      <c r="H75" s="1044"/>
      <c r="I75" s="1044"/>
      <c r="J75" s="1044"/>
      <c r="K75" s="1044"/>
      <c r="L75" s="1044"/>
      <c r="M75" s="1044"/>
      <c r="N75" s="1044"/>
      <c r="O75" s="1044"/>
      <c r="P75" s="1045"/>
      <c r="Q75" s="1048">
        <v>887</v>
      </c>
      <c r="R75" s="1049"/>
      <c r="S75" s="1049"/>
      <c r="T75" s="1049"/>
      <c r="U75" s="1050"/>
      <c r="V75" s="1051">
        <v>861</v>
      </c>
      <c r="W75" s="1049"/>
      <c r="X75" s="1049"/>
      <c r="Y75" s="1049"/>
      <c r="Z75" s="1050"/>
      <c r="AA75" s="1051">
        <v>26</v>
      </c>
      <c r="AB75" s="1049"/>
      <c r="AC75" s="1049"/>
      <c r="AD75" s="1049"/>
      <c r="AE75" s="1050"/>
      <c r="AF75" s="1051">
        <v>26</v>
      </c>
      <c r="AG75" s="1049"/>
      <c r="AH75" s="1049"/>
      <c r="AI75" s="1049"/>
      <c r="AJ75" s="1050"/>
      <c r="AK75" s="1051">
        <v>20</v>
      </c>
      <c r="AL75" s="1049"/>
      <c r="AM75" s="1049"/>
      <c r="AN75" s="1049"/>
      <c r="AO75" s="1050"/>
      <c r="AP75" s="1051" t="s">
        <v>584</v>
      </c>
      <c r="AQ75" s="1049"/>
      <c r="AR75" s="1049"/>
      <c r="AS75" s="1049"/>
      <c r="AT75" s="1050"/>
      <c r="AU75" s="1051" t="s">
        <v>584</v>
      </c>
      <c r="AV75" s="1049"/>
      <c r="AW75" s="1049"/>
      <c r="AX75" s="1049"/>
      <c r="AY75" s="1050"/>
      <c r="AZ75" s="1041" t="s">
        <v>560</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566</v>
      </c>
      <c r="C76" s="1044"/>
      <c r="D76" s="1044"/>
      <c r="E76" s="1044"/>
      <c r="F76" s="1044"/>
      <c r="G76" s="1044"/>
      <c r="H76" s="1044"/>
      <c r="I76" s="1044"/>
      <c r="J76" s="1044"/>
      <c r="K76" s="1044"/>
      <c r="L76" s="1044"/>
      <c r="M76" s="1044"/>
      <c r="N76" s="1044"/>
      <c r="O76" s="1044"/>
      <c r="P76" s="1045"/>
      <c r="Q76" s="1048">
        <v>12076</v>
      </c>
      <c r="R76" s="1049"/>
      <c r="S76" s="1049"/>
      <c r="T76" s="1049"/>
      <c r="U76" s="1050"/>
      <c r="V76" s="1051">
        <v>9088</v>
      </c>
      <c r="W76" s="1049"/>
      <c r="X76" s="1049"/>
      <c r="Y76" s="1049"/>
      <c r="Z76" s="1050"/>
      <c r="AA76" s="1051">
        <v>2988</v>
      </c>
      <c r="AB76" s="1049"/>
      <c r="AC76" s="1049"/>
      <c r="AD76" s="1049"/>
      <c r="AE76" s="1050"/>
      <c r="AF76" s="1051">
        <v>2988</v>
      </c>
      <c r="AG76" s="1049"/>
      <c r="AH76" s="1049"/>
      <c r="AI76" s="1049"/>
      <c r="AJ76" s="1050"/>
      <c r="AK76" s="1051" t="s">
        <v>574</v>
      </c>
      <c r="AL76" s="1049"/>
      <c r="AM76" s="1049"/>
      <c r="AN76" s="1049"/>
      <c r="AO76" s="1050"/>
      <c r="AP76" s="1051" t="s">
        <v>581</v>
      </c>
      <c r="AQ76" s="1049"/>
      <c r="AR76" s="1049"/>
      <c r="AS76" s="1049"/>
      <c r="AT76" s="1050"/>
      <c r="AU76" s="1051" t="s">
        <v>581</v>
      </c>
      <c r="AV76" s="1049"/>
      <c r="AW76" s="1049"/>
      <c r="AX76" s="1049"/>
      <c r="AY76" s="1050"/>
      <c r="AZ76" s="1041" t="s">
        <v>560</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567</v>
      </c>
      <c r="C77" s="1044"/>
      <c r="D77" s="1044"/>
      <c r="E77" s="1044"/>
      <c r="F77" s="1044"/>
      <c r="G77" s="1044"/>
      <c r="H77" s="1044"/>
      <c r="I77" s="1044"/>
      <c r="J77" s="1044"/>
      <c r="K77" s="1044"/>
      <c r="L77" s="1044"/>
      <c r="M77" s="1044"/>
      <c r="N77" s="1044"/>
      <c r="O77" s="1044"/>
      <c r="P77" s="1045"/>
      <c r="Q77" s="1048">
        <v>506</v>
      </c>
      <c r="R77" s="1049"/>
      <c r="S77" s="1049"/>
      <c r="T77" s="1049"/>
      <c r="U77" s="1050"/>
      <c r="V77" s="1051">
        <v>480</v>
      </c>
      <c r="W77" s="1049"/>
      <c r="X77" s="1049"/>
      <c r="Y77" s="1049"/>
      <c r="Z77" s="1050"/>
      <c r="AA77" s="1051">
        <v>26</v>
      </c>
      <c r="AB77" s="1049"/>
      <c r="AC77" s="1049"/>
      <c r="AD77" s="1049"/>
      <c r="AE77" s="1050"/>
      <c r="AF77" s="1051">
        <v>26</v>
      </c>
      <c r="AG77" s="1049"/>
      <c r="AH77" s="1049"/>
      <c r="AI77" s="1049"/>
      <c r="AJ77" s="1050"/>
      <c r="AK77" s="1051">
        <v>20</v>
      </c>
      <c r="AL77" s="1049"/>
      <c r="AM77" s="1049"/>
      <c r="AN77" s="1049"/>
      <c r="AO77" s="1050"/>
      <c r="AP77" s="1051" t="s">
        <v>581</v>
      </c>
      <c r="AQ77" s="1049"/>
      <c r="AR77" s="1049"/>
      <c r="AS77" s="1049"/>
      <c r="AT77" s="1050"/>
      <c r="AU77" s="1051" t="s">
        <v>584</v>
      </c>
      <c r="AV77" s="1049"/>
      <c r="AW77" s="1049"/>
      <c r="AX77" s="1049"/>
      <c r="AY77" s="1050"/>
      <c r="AZ77" s="1041" t="s">
        <v>560</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7" t="s">
        <v>568</v>
      </c>
      <c r="C78" s="1044"/>
      <c r="D78" s="1044"/>
      <c r="E78" s="1044"/>
      <c r="F78" s="1044"/>
      <c r="G78" s="1044"/>
      <c r="H78" s="1044"/>
      <c r="I78" s="1044"/>
      <c r="J78" s="1044"/>
      <c r="K78" s="1044"/>
      <c r="L78" s="1044"/>
      <c r="M78" s="1044"/>
      <c r="N78" s="1044"/>
      <c r="O78" s="1044"/>
      <c r="P78" s="1045"/>
      <c r="Q78" s="1046">
        <v>166934</v>
      </c>
      <c r="R78" s="1040"/>
      <c r="S78" s="1040"/>
      <c r="T78" s="1040"/>
      <c r="U78" s="1040"/>
      <c r="V78" s="1040">
        <v>162366</v>
      </c>
      <c r="W78" s="1040"/>
      <c r="X78" s="1040"/>
      <c r="Y78" s="1040"/>
      <c r="Z78" s="1040"/>
      <c r="AA78" s="1040">
        <v>4567</v>
      </c>
      <c r="AB78" s="1040"/>
      <c r="AC78" s="1040"/>
      <c r="AD78" s="1040"/>
      <c r="AE78" s="1040"/>
      <c r="AF78" s="1040">
        <v>4564</v>
      </c>
      <c r="AG78" s="1040"/>
      <c r="AH78" s="1040"/>
      <c r="AI78" s="1040"/>
      <c r="AJ78" s="1040"/>
      <c r="AK78" s="1040">
        <v>2257</v>
      </c>
      <c r="AL78" s="1040"/>
      <c r="AM78" s="1040"/>
      <c r="AN78" s="1040"/>
      <c r="AO78" s="1040"/>
      <c r="AP78" s="1040" t="s">
        <v>582</v>
      </c>
      <c r="AQ78" s="1040"/>
      <c r="AR78" s="1040"/>
      <c r="AS78" s="1040"/>
      <c r="AT78" s="1040"/>
      <c r="AU78" s="1040" t="s">
        <v>584</v>
      </c>
      <c r="AV78" s="1040"/>
      <c r="AW78" s="1040"/>
      <c r="AX78" s="1040"/>
      <c r="AY78" s="1040"/>
      <c r="AZ78" s="1041" t="s">
        <v>572</v>
      </c>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569</v>
      </c>
      <c r="C79" s="1044"/>
      <c r="D79" s="1044"/>
      <c r="E79" s="1044"/>
      <c r="F79" s="1044"/>
      <c r="G79" s="1044"/>
      <c r="H79" s="1044"/>
      <c r="I79" s="1044"/>
      <c r="J79" s="1044"/>
      <c r="K79" s="1044"/>
      <c r="L79" s="1044"/>
      <c r="M79" s="1044"/>
      <c r="N79" s="1044"/>
      <c r="O79" s="1044"/>
      <c r="P79" s="1045"/>
      <c r="Q79" s="1046">
        <v>7</v>
      </c>
      <c r="R79" s="1040"/>
      <c r="S79" s="1040"/>
      <c r="T79" s="1040"/>
      <c r="U79" s="1040"/>
      <c r="V79" s="1040">
        <v>6</v>
      </c>
      <c r="W79" s="1040"/>
      <c r="X79" s="1040"/>
      <c r="Y79" s="1040"/>
      <c r="Z79" s="1040"/>
      <c r="AA79" s="1040">
        <v>2</v>
      </c>
      <c r="AB79" s="1040"/>
      <c r="AC79" s="1040"/>
      <c r="AD79" s="1040"/>
      <c r="AE79" s="1040"/>
      <c r="AF79" s="1040">
        <v>2</v>
      </c>
      <c r="AG79" s="1040"/>
      <c r="AH79" s="1040"/>
      <c r="AI79" s="1040"/>
      <c r="AJ79" s="1040"/>
      <c r="AK79" s="1040" t="s">
        <v>574</v>
      </c>
      <c r="AL79" s="1040"/>
      <c r="AM79" s="1040"/>
      <c r="AN79" s="1040"/>
      <c r="AO79" s="1040"/>
      <c r="AP79" s="1040" t="s">
        <v>581</v>
      </c>
      <c r="AQ79" s="1040"/>
      <c r="AR79" s="1040"/>
      <c r="AS79" s="1040"/>
      <c r="AT79" s="1040"/>
      <c r="AU79" s="1040" t="s">
        <v>581</v>
      </c>
      <c r="AV79" s="1040"/>
      <c r="AW79" s="1040"/>
      <c r="AX79" s="1040"/>
      <c r="AY79" s="1040"/>
      <c r="AZ79" s="1041" t="s">
        <v>560</v>
      </c>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570</v>
      </c>
      <c r="C80" s="1044"/>
      <c r="D80" s="1044"/>
      <c r="E80" s="1044"/>
      <c r="F80" s="1044"/>
      <c r="G80" s="1044"/>
      <c r="H80" s="1044"/>
      <c r="I80" s="1044"/>
      <c r="J80" s="1044"/>
      <c r="K80" s="1044"/>
      <c r="L80" s="1044"/>
      <c r="M80" s="1044"/>
      <c r="N80" s="1044"/>
      <c r="O80" s="1044"/>
      <c r="P80" s="1045"/>
      <c r="Q80" s="1046">
        <v>176</v>
      </c>
      <c r="R80" s="1040"/>
      <c r="S80" s="1040"/>
      <c r="T80" s="1040"/>
      <c r="U80" s="1040"/>
      <c r="V80" s="1040">
        <v>173</v>
      </c>
      <c r="W80" s="1040"/>
      <c r="X80" s="1040"/>
      <c r="Y80" s="1040"/>
      <c r="Z80" s="1040"/>
      <c r="AA80" s="1040">
        <v>3</v>
      </c>
      <c r="AB80" s="1040"/>
      <c r="AC80" s="1040"/>
      <c r="AD80" s="1040"/>
      <c r="AE80" s="1040"/>
      <c r="AF80" s="1040">
        <v>3</v>
      </c>
      <c r="AG80" s="1040"/>
      <c r="AH80" s="1040"/>
      <c r="AI80" s="1040"/>
      <c r="AJ80" s="1040"/>
      <c r="AK80" s="1040">
        <v>7</v>
      </c>
      <c r="AL80" s="1040"/>
      <c r="AM80" s="1040"/>
      <c r="AN80" s="1040"/>
      <c r="AO80" s="1040"/>
      <c r="AP80" s="1040" t="s">
        <v>581</v>
      </c>
      <c r="AQ80" s="1040"/>
      <c r="AR80" s="1040"/>
      <c r="AS80" s="1040"/>
      <c r="AT80" s="1040"/>
      <c r="AU80" s="1040" t="s">
        <v>581</v>
      </c>
      <c r="AV80" s="1040"/>
      <c r="AW80" s="1040"/>
      <c r="AX80" s="1040"/>
      <c r="AY80" s="1040"/>
      <c r="AZ80" s="1041" t="s">
        <v>573</v>
      </c>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375</v>
      </c>
      <c r="B88" s="1013" t="s">
        <v>402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14502</v>
      </c>
      <c r="AG88" s="1028"/>
      <c r="AH88" s="1028"/>
      <c r="AI88" s="1028"/>
      <c r="AJ88" s="1028"/>
      <c r="AK88" s="1032"/>
      <c r="AL88" s="1032"/>
      <c r="AM88" s="1032"/>
      <c r="AN88" s="1032"/>
      <c r="AO88" s="1032"/>
      <c r="AP88" s="1028">
        <v>15410</v>
      </c>
      <c r="AQ88" s="1028"/>
      <c r="AR88" s="1028"/>
      <c r="AS88" s="1028"/>
      <c r="AT88" s="1028"/>
      <c r="AU88" s="1028">
        <v>2126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1013" t="s">
        <v>403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43</v>
      </c>
      <c r="CS102" s="1020"/>
      <c r="CT102" s="1020"/>
      <c r="CU102" s="1020"/>
      <c r="CV102" s="1021"/>
      <c r="CW102" s="1019">
        <v>3</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411</v>
      </c>
      <c r="AB109" s="963"/>
      <c r="AC109" s="963"/>
      <c r="AD109" s="963"/>
      <c r="AE109" s="964"/>
      <c r="AF109" s="965" t="s">
        <v>292</v>
      </c>
      <c r="AG109" s="963"/>
      <c r="AH109" s="963"/>
      <c r="AI109" s="963"/>
      <c r="AJ109" s="964"/>
      <c r="AK109" s="965" t="s">
        <v>291</v>
      </c>
      <c r="AL109" s="963"/>
      <c r="AM109" s="963"/>
      <c r="AN109" s="963"/>
      <c r="AO109" s="964"/>
      <c r="AP109" s="965" t="s">
        <v>412</v>
      </c>
      <c r="AQ109" s="963"/>
      <c r="AR109" s="963"/>
      <c r="AS109" s="963"/>
      <c r="AT109" s="994"/>
      <c r="AU109" s="962" t="s">
        <v>410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411</v>
      </c>
      <c r="BR109" s="963"/>
      <c r="BS109" s="963"/>
      <c r="BT109" s="963"/>
      <c r="BU109" s="964"/>
      <c r="BV109" s="965" t="s">
        <v>292</v>
      </c>
      <c r="BW109" s="963"/>
      <c r="BX109" s="963"/>
      <c r="BY109" s="963"/>
      <c r="BZ109" s="964"/>
      <c r="CA109" s="965" t="s">
        <v>291</v>
      </c>
      <c r="CB109" s="963"/>
      <c r="CC109" s="963"/>
      <c r="CD109" s="963"/>
      <c r="CE109" s="964"/>
      <c r="CF109" s="1001" t="s">
        <v>412</v>
      </c>
      <c r="CG109" s="1001"/>
      <c r="CH109" s="1001"/>
      <c r="CI109" s="1001"/>
      <c r="CJ109" s="1001"/>
      <c r="CK109" s="965" t="s">
        <v>413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411</v>
      </c>
      <c r="DH109" s="963"/>
      <c r="DI109" s="963"/>
      <c r="DJ109" s="963"/>
      <c r="DK109" s="964"/>
      <c r="DL109" s="965" t="s">
        <v>292</v>
      </c>
      <c r="DM109" s="963"/>
      <c r="DN109" s="963"/>
      <c r="DO109" s="963"/>
      <c r="DP109" s="964"/>
      <c r="DQ109" s="965" t="s">
        <v>291</v>
      </c>
      <c r="DR109" s="963"/>
      <c r="DS109" s="963"/>
      <c r="DT109" s="963"/>
      <c r="DU109" s="964"/>
      <c r="DV109" s="965" t="s">
        <v>412</v>
      </c>
      <c r="DW109" s="963"/>
      <c r="DX109" s="963"/>
      <c r="DY109" s="963"/>
      <c r="DZ109" s="994"/>
    </row>
    <row r="110" spans="1:131" s="226" customFormat="1" ht="26.25" customHeight="1" x14ac:dyDescent="0.15">
      <c r="A110" s="865" t="s">
        <v>414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4694586</v>
      </c>
      <c r="AB110" s="956"/>
      <c r="AC110" s="956"/>
      <c r="AD110" s="956"/>
      <c r="AE110" s="957"/>
      <c r="AF110" s="958">
        <v>4653528</v>
      </c>
      <c r="AG110" s="956"/>
      <c r="AH110" s="956"/>
      <c r="AI110" s="956"/>
      <c r="AJ110" s="957"/>
      <c r="AK110" s="958">
        <v>4816965</v>
      </c>
      <c r="AL110" s="956"/>
      <c r="AM110" s="956"/>
      <c r="AN110" s="956"/>
      <c r="AO110" s="957"/>
      <c r="AP110" s="959">
        <v>35.1</v>
      </c>
      <c r="AQ110" s="960"/>
      <c r="AR110" s="960"/>
      <c r="AS110" s="960"/>
      <c r="AT110" s="961"/>
      <c r="AU110" s="995" t="s">
        <v>67</v>
      </c>
      <c r="AV110" s="996"/>
      <c r="AW110" s="996"/>
      <c r="AX110" s="996"/>
      <c r="AY110" s="996"/>
      <c r="AZ110" s="921" t="s">
        <v>415</v>
      </c>
      <c r="BA110" s="866"/>
      <c r="BB110" s="866"/>
      <c r="BC110" s="866"/>
      <c r="BD110" s="866"/>
      <c r="BE110" s="866"/>
      <c r="BF110" s="866"/>
      <c r="BG110" s="866"/>
      <c r="BH110" s="866"/>
      <c r="BI110" s="866"/>
      <c r="BJ110" s="866"/>
      <c r="BK110" s="866"/>
      <c r="BL110" s="866"/>
      <c r="BM110" s="866"/>
      <c r="BN110" s="866"/>
      <c r="BO110" s="866"/>
      <c r="BP110" s="867"/>
      <c r="BQ110" s="922">
        <v>52350730</v>
      </c>
      <c r="BR110" s="903"/>
      <c r="BS110" s="903"/>
      <c r="BT110" s="903"/>
      <c r="BU110" s="903"/>
      <c r="BV110" s="903">
        <v>52192759</v>
      </c>
      <c r="BW110" s="903"/>
      <c r="BX110" s="903"/>
      <c r="BY110" s="903"/>
      <c r="BZ110" s="903"/>
      <c r="CA110" s="903">
        <v>55464992</v>
      </c>
      <c r="CB110" s="903"/>
      <c r="CC110" s="903"/>
      <c r="CD110" s="903"/>
      <c r="CE110" s="903"/>
      <c r="CF110" s="927">
        <v>404.4</v>
      </c>
      <c r="CG110" s="928"/>
      <c r="CH110" s="928"/>
      <c r="CI110" s="928"/>
      <c r="CJ110" s="928"/>
      <c r="CK110" s="991" t="s">
        <v>416</v>
      </c>
      <c r="CL110" s="877"/>
      <c r="CM110" s="952" t="s">
        <v>417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418</v>
      </c>
      <c r="DH110" s="903"/>
      <c r="DI110" s="903"/>
      <c r="DJ110" s="903"/>
      <c r="DK110" s="903"/>
      <c r="DL110" s="903" t="s">
        <v>129</v>
      </c>
      <c r="DM110" s="903"/>
      <c r="DN110" s="903"/>
      <c r="DO110" s="903"/>
      <c r="DP110" s="903"/>
      <c r="DQ110" s="903" t="s">
        <v>129</v>
      </c>
      <c r="DR110" s="903"/>
      <c r="DS110" s="903"/>
      <c r="DT110" s="903"/>
      <c r="DU110" s="903"/>
      <c r="DV110" s="904" t="s">
        <v>419</v>
      </c>
      <c r="DW110" s="904"/>
      <c r="DX110" s="904"/>
      <c r="DY110" s="904"/>
      <c r="DZ110" s="905"/>
    </row>
    <row r="111" spans="1:131" s="226" customFormat="1" ht="26.25" customHeight="1" x14ac:dyDescent="0.15">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418</v>
      </c>
      <c r="AB111" s="984"/>
      <c r="AC111" s="984"/>
      <c r="AD111" s="984"/>
      <c r="AE111" s="985"/>
      <c r="AF111" s="986" t="s">
        <v>419</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73" t="s">
        <v>421</v>
      </c>
      <c r="BA111" s="808"/>
      <c r="BB111" s="808"/>
      <c r="BC111" s="808"/>
      <c r="BD111" s="808"/>
      <c r="BE111" s="808"/>
      <c r="BF111" s="808"/>
      <c r="BG111" s="808"/>
      <c r="BH111" s="808"/>
      <c r="BI111" s="808"/>
      <c r="BJ111" s="808"/>
      <c r="BK111" s="808"/>
      <c r="BL111" s="808"/>
      <c r="BM111" s="808"/>
      <c r="BN111" s="808"/>
      <c r="BO111" s="808"/>
      <c r="BP111" s="809"/>
      <c r="BQ111" s="874">
        <v>82243</v>
      </c>
      <c r="BR111" s="875"/>
      <c r="BS111" s="875"/>
      <c r="BT111" s="875"/>
      <c r="BU111" s="875"/>
      <c r="BV111" s="875">
        <v>42476</v>
      </c>
      <c r="BW111" s="875"/>
      <c r="BX111" s="875"/>
      <c r="BY111" s="875"/>
      <c r="BZ111" s="875"/>
      <c r="CA111" s="875">
        <v>2881</v>
      </c>
      <c r="CB111" s="875"/>
      <c r="CC111" s="875"/>
      <c r="CD111" s="875"/>
      <c r="CE111" s="875"/>
      <c r="CF111" s="936">
        <v>0</v>
      </c>
      <c r="CG111" s="937"/>
      <c r="CH111" s="937"/>
      <c r="CI111" s="937"/>
      <c r="CJ111" s="937"/>
      <c r="CK111" s="992"/>
      <c r="CL111" s="879"/>
      <c r="CM111" s="882" t="s">
        <v>422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418</v>
      </c>
      <c r="DH111" s="875"/>
      <c r="DI111" s="875"/>
      <c r="DJ111" s="875"/>
      <c r="DK111" s="875"/>
      <c r="DL111" s="875" t="s">
        <v>129</v>
      </c>
      <c r="DM111" s="875"/>
      <c r="DN111" s="875"/>
      <c r="DO111" s="875"/>
      <c r="DP111" s="875"/>
      <c r="DQ111" s="875" t="s">
        <v>418</v>
      </c>
      <c r="DR111" s="875"/>
      <c r="DS111" s="875"/>
      <c r="DT111" s="875"/>
      <c r="DU111" s="875"/>
      <c r="DV111" s="852" t="s">
        <v>129</v>
      </c>
      <c r="DW111" s="852"/>
      <c r="DX111" s="852"/>
      <c r="DY111" s="852"/>
      <c r="DZ111" s="853"/>
    </row>
    <row r="112" spans="1:131" s="226" customFormat="1" ht="26.25" customHeight="1" x14ac:dyDescent="0.15">
      <c r="A112" s="977" t="s">
        <v>423</v>
      </c>
      <c r="B112" s="978"/>
      <c r="C112" s="808" t="s">
        <v>424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129</v>
      </c>
      <c r="AB112" s="838"/>
      <c r="AC112" s="838"/>
      <c r="AD112" s="838"/>
      <c r="AE112" s="839"/>
      <c r="AF112" s="840" t="s">
        <v>419</v>
      </c>
      <c r="AG112" s="838"/>
      <c r="AH112" s="838"/>
      <c r="AI112" s="838"/>
      <c r="AJ112" s="839"/>
      <c r="AK112" s="840" t="s">
        <v>129</v>
      </c>
      <c r="AL112" s="838"/>
      <c r="AM112" s="838"/>
      <c r="AN112" s="838"/>
      <c r="AO112" s="839"/>
      <c r="AP112" s="885" t="s">
        <v>129</v>
      </c>
      <c r="AQ112" s="886"/>
      <c r="AR112" s="886"/>
      <c r="AS112" s="886"/>
      <c r="AT112" s="887"/>
      <c r="AU112" s="997"/>
      <c r="AV112" s="998"/>
      <c r="AW112" s="998"/>
      <c r="AX112" s="998"/>
      <c r="AY112" s="998"/>
      <c r="AZ112" s="873" t="s">
        <v>425</v>
      </c>
      <c r="BA112" s="808"/>
      <c r="BB112" s="808"/>
      <c r="BC112" s="808"/>
      <c r="BD112" s="808"/>
      <c r="BE112" s="808"/>
      <c r="BF112" s="808"/>
      <c r="BG112" s="808"/>
      <c r="BH112" s="808"/>
      <c r="BI112" s="808"/>
      <c r="BJ112" s="808"/>
      <c r="BK112" s="808"/>
      <c r="BL112" s="808"/>
      <c r="BM112" s="808"/>
      <c r="BN112" s="808"/>
      <c r="BO112" s="808"/>
      <c r="BP112" s="809"/>
      <c r="BQ112" s="874">
        <v>5108115</v>
      </c>
      <c r="BR112" s="875"/>
      <c r="BS112" s="875"/>
      <c r="BT112" s="875"/>
      <c r="BU112" s="875"/>
      <c r="BV112" s="875">
        <v>4873654</v>
      </c>
      <c r="BW112" s="875"/>
      <c r="BX112" s="875"/>
      <c r="BY112" s="875"/>
      <c r="BZ112" s="875"/>
      <c r="CA112" s="875">
        <v>3396565</v>
      </c>
      <c r="CB112" s="875"/>
      <c r="CC112" s="875"/>
      <c r="CD112" s="875"/>
      <c r="CE112" s="875"/>
      <c r="CF112" s="936">
        <v>24.8</v>
      </c>
      <c r="CG112" s="937"/>
      <c r="CH112" s="937"/>
      <c r="CI112" s="937"/>
      <c r="CJ112" s="937"/>
      <c r="CK112" s="992"/>
      <c r="CL112" s="879"/>
      <c r="CM112" s="882" t="s">
        <v>426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5100</v>
      </c>
      <c r="DH112" s="875"/>
      <c r="DI112" s="875"/>
      <c r="DJ112" s="875"/>
      <c r="DK112" s="875"/>
      <c r="DL112" s="875">
        <v>3831</v>
      </c>
      <c r="DM112" s="875"/>
      <c r="DN112" s="875"/>
      <c r="DO112" s="875"/>
      <c r="DP112" s="875"/>
      <c r="DQ112" s="875">
        <v>2736</v>
      </c>
      <c r="DR112" s="875"/>
      <c r="DS112" s="875"/>
      <c r="DT112" s="875"/>
      <c r="DU112" s="875"/>
      <c r="DV112" s="852">
        <v>0</v>
      </c>
      <c r="DW112" s="852"/>
      <c r="DX112" s="852"/>
      <c r="DY112" s="852"/>
      <c r="DZ112" s="853"/>
    </row>
    <row r="113" spans="1:130" s="226" customFormat="1" ht="26.25" customHeight="1" x14ac:dyDescent="0.15">
      <c r="A113" s="979"/>
      <c r="B113" s="980"/>
      <c r="C113" s="808" t="s">
        <v>427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206780</v>
      </c>
      <c r="AB113" s="984"/>
      <c r="AC113" s="984"/>
      <c r="AD113" s="984"/>
      <c r="AE113" s="985"/>
      <c r="AF113" s="986">
        <v>138800</v>
      </c>
      <c r="AG113" s="984"/>
      <c r="AH113" s="984"/>
      <c r="AI113" s="984"/>
      <c r="AJ113" s="985"/>
      <c r="AK113" s="986">
        <v>141368</v>
      </c>
      <c r="AL113" s="984"/>
      <c r="AM113" s="984"/>
      <c r="AN113" s="984"/>
      <c r="AO113" s="985"/>
      <c r="AP113" s="987">
        <v>1</v>
      </c>
      <c r="AQ113" s="988"/>
      <c r="AR113" s="988"/>
      <c r="AS113" s="988"/>
      <c r="AT113" s="989"/>
      <c r="AU113" s="997"/>
      <c r="AV113" s="998"/>
      <c r="AW113" s="998"/>
      <c r="AX113" s="998"/>
      <c r="AY113" s="998"/>
      <c r="AZ113" s="873" t="s">
        <v>428</v>
      </c>
      <c r="BA113" s="808"/>
      <c r="BB113" s="808"/>
      <c r="BC113" s="808"/>
      <c r="BD113" s="808"/>
      <c r="BE113" s="808"/>
      <c r="BF113" s="808"/>
      <c r="BG113" s="808"/>
      <c r="BH113" s="808"/>
      <c r="BI113" s="808"/>
      <c r="BJ113" s="808"/>
      <c r="BK113" s="808"/>
      <c r="BL113" s="808"/>
      <c r="BM113" s="808"/>
      <c r="BN113" s="808"/>
      <c r="BO113" s="808"/>
      <c r="BP113" s="809"/>
      <c r="BQ113" s="874">
        <v>2358612</v>
      </c>
      <c r="BR113" s="875"/>
      <c r="BS113" s="875"/>
      <c r="BT113" s="875"/>
      <c r="BU113" s="875"/>
      <c r="BV113" s="875">
        <v>2245215</v>
      </c>
      <c r="BW113" s="875"/>
      <c r="BX113" s="875"/>
      <c r="BY113" s="875"/>
      <c r="BZ113" s="875"/>
      <c r="CA113" s="875">
        <v>2125619</v>
      </c>
      <c r="CB113" s="875"/>
      <c r="CC113" s="875"/>
      <c r="CD113" s="875"/>
      <c r="CE113" s="875"/>
      <c r="CF113" s="936">
        <v>15.5</v>
      </c>
      <c r="CG113" s="937"/>
      <c r="CH113" s="937"/>
      <c r="CI113" s="937"/>
      <c r="CJ113" s="937"/>
      <c r="CK113" s="992"/>
      <c r="CL113" s="879"/>
      <c r="CM113" s="882" t="s">
        <v>429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76871</v>
      </c>
      <c r="DH113" s="838"/>
      <c r="DI113" s="838"/>
      <c r="DJ113" s="838"/>
      <c r="DK113" s="839"/>
      <c r="DL113" s="840">
        <v>38437</v>
      </c>
      <c r="DM113" s="838"/>
      <c r="DN113" s="838"/>
      <c r="DO113" s="838"/>
      <c r="DP113" s="839"/>
      <c r="DQ113" s="840" t="s">
        <v>129</v>
      </c>
      <c r="DR113" s="838"/>
      <c r="DS113" s="838"/>
      <c r="DT113" s="838"/>
      <c r="DU113" s="839"/>
      <c r="DV113" s="885" t="s">
        <v>129</v>
      </c>
      <c r="DW113" s="886"/>
      <c r="DX113" s="886"/>
      <c r="DY113" s="886"/>
      <c r="DZ113" s="887"/>
    </row>
    <row r="114" spans="1:130" s="226" customFormat="1" ht="26.25" customHeight="1" x14ac:dyDescent="0.15">
      <c r="A114" s="979"/>
      <c r="B114" s="980"/>
      <c r="C114" s="808" t="s">
        <v>430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162104</v>
      </c>
      <c r="AB114" s="838"/>
      <c r="AC114" s="838"/>
      <c r="AD114" s="838"/>
      <c r="AE114" s="839"/>
      <c r="AF114" s="840">
        <v>162292</v>
      </c>
      <c r="AG114" s="838"/>
      <c r="AH114" s="838"/>
      <c r="AI114" s="838"/>
      <c r="AJ114" s="839"/>
      <c r="AK114" s="840">
        <v>156656</v>
      </c>
      <c r="AL114" s="838"/>
      <c r="AM114" s="838"/>
      <c r="AN114" s="838"/>
      <c r="AO114" s="839"/>
      <c r="AP114" s="885">
        <v>1.1000000000000001</v>
      </c>
      <c r="AQ114" s="886"/>
      <c r="AR114" s="886"/>
      <c r="AS114" s="886"/>
      <c r="AT114" s="887"/>
      <c r="AU114" s="997"/>
      <c r="AV114" s="998"/>
      <c r="AW114" s="998"/>
      <c r="AX114" s="998"/>
      <c r="AY114" s="998"/>
      <c r="AZ114" s="873" t="s">
        <v>431</v>
      </c>
      <c r="BA114" s="808"/>
      <c r="BB114" s="808"/>
      <c r="BC114" s="808"/>
      <c r="BD114" s="808"/>
      <c r="BE114" s="808"/>
      <c r="BF114" s="808"/>
      <c r="BG114" s="808"/>
      <c r="BH114" s="808"/>
      <c r="BI114" s="808"/>
      <c r="BJ114" s="808"/>
      <c r="BK114" s="808"/>
      <c r="BL114" s="808"/>
      <c r="BM114" s="808"/>
      <c r="BN114" s="808"/>
      <c r="BO114" s="808"/>
      <c r="BP114" s="809"/>
      <c r="BQ114" s="874">
        <v>2911407</v>
      </c>
      <c r="BR114" s="875"/>
      <c r="BS114" s="875"/>
      <c r="BT114" s="875"/>
      <c r="BU114" s="875"/>
      <c r="BV114" s="875">
        <v>2759219</v>
      </c>
      <c r="BW114" s="875"/>
      <c r="BX114" s="875"/>
      <c r="BY114" s="875"/>
      <c r="BZ114" s="875"/>
      <c r="CA114" s="875">
        <v>2653782</v>
      </c>
      <c r="CB114" s="875"/>
      <c r="CC114" s="875"/>
      <c r="CD114" s="875"/>
      <c r="CE114" s="875"/>
      <c r="CF114" s="936">
        <v>19.3</v>
      </c>
      <c r="CG114" s="937"/>
      <c r="CH114" s="937"/>
      <c r="CI114" s="937"/>
      <c r="CJ114" s="937"/>
      <c r="CK114" s="992"/>
      <c r="CL114" s="879"/>
      <c r="CM114" s="882" t="s">
        <v>432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419</v>
      </c>
      <c r="DH114" s="838"/>
      <c r="DI114" s="838"/>
      <c r="DJ114" s="838"/>
      <c r="DK114" s="839"/>
      <c r="DL114" s="840" t="s">
        <v>419</v>
      </c>
      <c r="DM114" s="838"/>
      <c r="DN114" s="838"/>
      <c r="DO114" s="838"/>
      <c r="DP114" s="839"/>
      <c r="DQ114" s="840" t="s">
        <v>129</v>
      </c>
      <c r="DR114" s="838"/>
      <c r="DS114" s="838"/>
      <c r="DT114" s="838"/>
      <c r="DU114" s="839"/>
      <c r="DV114" s="885" t="s">
        <v>129</v>
      </c>
      <c r="DW114" s="886"/>
      <c r="DX114" s="886"/>
      <c r="DY114" s="886"/>
      <c r="DZ114" s="887"/>
    </row>
    <row r="115" spans="1:130" s="226" customFormat="1" ht="26.25" customHeight="1" x14ac:dyDescent="0.15">
      <c r="A115" s="979"/>
      <c r="B115" s="980"/>
      <c r="C115" s="808" t="s">
        <v>433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40804</v>
      </c>
      <c r="AB115" s="984"/>
      <c r="AC115" s="984"/>
      <c r="AD115" s="984"/>
      <c r="AE115" s="985"/>
      <c r="AF115" s="986">
        <v>40431</v>
      </c>
      <c r="AG115" s="984"/>
      <c r="AH115" s="984"/>
      <c r="AI115" s="984"/>
      <c r="AJ115" s="985"/>
      <c r="AK115" s="986">
        <v>40850</v>
      </c>
      <c r="AL115" s="984"/>
      <c r="AM115" s="984"/>
      <c r="AN115" s="984"/>
      <c r="AO115" s="985"/>
      <c r="AP115" s="987">
        <v>0.3</v>
      </c>
      <c r="AQ115" s="988"/>
      <c r="AR115" s="988"/>
      <c r="AS115" s="988"/>
      <c r="AT115" s="989"/>
      <c r="AU115" s="997"/>
      <c r="AV115" s="998"/>
      <c r="AW115" s="998"/>
      <c r="AX115" s="998"/>
      <c r="AY115" s="998"/>
      <c r="AZ115" s="873" t="s">
        <v>434</v>
      </c>
      <c r="BA115" s="808"/>
      <c r="BB115" s="808"/>
      <c r="BC115" s="808"/>
      <c r="BD115" s="808"/>
      <c r="BE115" s="808"/>
      <c r="BF115" s="808"/>
      <c r="BG115" s="808"/>
      <c r="BH115" s="808"/>
      <c r="BI115" s="808"/>
      <c r="BJ115" s="808"/>
      <c r="BK115" s="808"/>
      <c r="BL115" s="808"/>
      <c r="BM115" s="808"/>
      <c r="BN115" s="808"/>
      <c r="BO115" s="808"/>
      <c r="BP115" s="809"/>
      <c r="BQ115" s="874" t="s">
        <v>129</v>
      </c>
      <c r="BR115" s="875"/>
      <c r="BS115" s="875"/>
      <c r="BT115" s="875"/>
      <c r="BU115" s="875"/>
      <c r="BV115" s="875" t="s">
        <v>129</v>
      </c>
      <c r="BW115" s="875"/>
      <c r="BX115" s="875"/>
      <c r="BY115" s="875"/>
      <c r="BZ115" s="875"/>
      <c r="CA115" s="875" t="s">
        <v>419</v>
      </c>
      <c r="CB115" s="875"/>
      <c r="CC115" s="875"/>
      <c r="CD115" s="875"/>
      <c r="CE115" s="875"/>
      <c r="CF115" s="936" t="s">
        <v>129</v>
      </c>
      <c r="CG115" s="937"/>
      <c r="CH115" s="937"/>
      <c r="CI115" s="937"/>
      <c r="CJ115" s="937"/>
      <c r="CK115" s="992"/>
      <c r="CL115" s="879"/>
      <c r="CM115" s="873" t="s">
        <v>435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129</v>
      </c>
      <c r="DH115" s="838"/>
      <c r="DI115" s="838"/>
      <c r="DJ115" s="838"/>
      <c r="DK115" s="839"/>
      <c r="DL115" s="840" t="s">
        <v>129</v>
      </c>
      <c r="DM115" s="838"/>
      <c r="DN115" s="838"/>
      <c r="DO115" s="838"/>
      <c r="DP115" s="839"/>
      <c r="DQ115" s="840" t="s">
        <v>129</v>
      </c>
      <c r="DR115" s="838"/>
      <c r="DS115" s="838"/>
      <c r="DT115" s="838"/>
      <c r="DU115" s="839"/>
      <c r="DV115" s="885" t="s">
        <v>129</v>
      </c>
      <c r="DW115" s="886"/>
      <c r="DX115" s="886"/>
      <c r="DY115" s="886"/>
      <c r="DZ115" s="887"/>
    </row>
    <row r="116" spans="1:130" s="226" customFormat="1" ht="26.25" customHeight="1" x14ac:dyDescent="0.15">
      <c r="A116" s="981"/>
      <c r="B116" s="982"/>
      <c r="C116" s="941" t="s">
        <v>436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2269</v>
      </c>
      <c r="AB116" s="838"/>
      <c r="AC116" s="838"/>
      <c r="AD116" s="838"/>
      <c r="AE116" s="839"/>
      <c r="AF116" s="840">
        <v>559</v>
      </c>
      <c r="AG116" s="838"/>
      <c r="AH116" s="838"/>
      <c r="AI116" s="838"/>
      <c r="AJ116" s="839"/>
      <c r="AK116" s="840">
        <v>693</v>
      </c>
      <c r="AL116" s="838"/>
      <c r="AM116" s="838"/>
      <c r="AN116" s="838"/>
      <c r="AO116" s="839"/>
      <c r="AP116" s="885">
        <v>0</v>
      </c>
      <c r="AQ116" s="886"/>
      <c r="AR116" s="886"/>
      <c r="AS116" s="886"/>
      <c r="AT116" s="887"/>
      <c r="AU116" s="997"/>
      <c r="AV116" s="998"/>
      <c r="AW116" s="998"/>
      <c r="AX116" s="998"/>
      <c r="AY116" s="998"/>
      <c r="AZ116" s="924" t="s">
        <v>437</v>
      </c>
      <c r="BA116" s="925"/>
      <c r="BB116" s="925"/>
      <c r="BC116" s="925"/>
      <c r="BD116" s="925"/>
      <c r="BE116" s="925"/>
      <c r="BF116" s="925"/>
      <c r="BG116" s="925"/>
      <c r="BH116" s="925"/>
      <c r="BI116" s="925"/>
      <c r="BJ116" s="925"/>
      <c r="BK116" s="925"/>
      <c r="BL116" s="925"/>
      <c r="BM116" s="925"/>
      <c r="BN116" s="925"/>
      <c r="BO116" s="925"/>
      <c r="BP116" s="926"/>
      <c r="BQ116" s="874" t="s">
        <v>129</v>
      </c>
      <c r="BR116" s="875"/>
      <c r="BS116" s="875"/>
      <c r="BT116" s="875"/>
      <c r="BU116" s="875"/>
      <c r="BV116" s="875" t="s">
        <v>129</v>
      </c>
      <c r="BW116" s="875"/>
      <c r="BX116" s="875"/>
      <c r="BY116" s="875"/>
      <c r="BZ116" s="875"/>
      <c r="CA116" s="875" t="s">
        <v>129</v>
      </c>
      <c r="CB116" s="875"/>
      <c r="CC116" s="875"/>
      <c r="CD116" s="875"/>
      <c r="CE116" s="875"/>
      <c r="CF116" s="936" t="s">
        <v>129</v>
      </c>
      <c r="CG116" s="937"/>
      <c r="CH116" s="937"/>
      <c r="CI116" s="937"/>
      <c r="CJ116" s="937"/>
      <c r="CK116" s="992"/>
      <c r="CL116" s="879"/>
      <c r="CM116" s="882" t="s">
        <v>438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129</v>
      </c>
      <c r="DH116" s="838"/>
      <c r="DI116" s="838"/>
      <c r="DJ116" s="838"/>
      <c r="DK116" s="839"/>
      <c r="DL116" s="840" t="s">
        <v>419</v>
      </c>
      <c r="DM116" s="838"/>
      <c r="DN116" s="838"/>
      <c r="DO116" s="838"/>
      <c r="DP116" s="839"/>
      <c r="DQ116" s="840" t="s">
        <v>129</v>
      </c>
      <c r="DR116" s="838"/>
      <c r="DS116" s="838"/>
      <c r="DT116" s="838"/>
      <c r="DU116" s="839"/>
      <c r="DV116" s="885" t="s">
        <v>129</v>
      </c>
      <c r="DW116" s="886"/>
      <c r="DX116" s="886"/>
      <c r="DY116" s="886"/>
      <c r="DZ116" s="887"/>
    </row>
    <row r="117" spans="1:130" s="226" customFormat="1" ht="26.25" customHeight="1" x14ac:dyDescent="0.15">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439</v>
      </c>
      <c r="Z117" s="964"/>
      <c r="AA117" s="969">
        <v>5106543</v>
      </c>
      <c r="AB117" s="970"/>
      <c r="AC117" s="970"/>
      <c r="AD117" s="970"/>
      <c r="AE117" s="971"/>
      <c r="AF117" s="972">
        <v>4995610</v>
      </c>
      <c r="AG117" s="970"/>
      <c r="AH117" s="970"/>
      <c r="AI117" s="970"/>
      <c r="AJ117" s="971"/>
      <c r="AK117" s="972">
        <v>5156532</v>
      </c>
      <c r="AL117" s="970"/>
      <c r="AM117" s="970"/>
      <c r="AN117" s="970"/>
      <c r="AO117" s="971"/>
      <c r="AP117" s="973"/>
      <c r="AQ117" s="974"/>
      <c r="AR117" s="974"/>
      <c r="AS117" s="974"/>
      <c r="AT117" s="975"/>
      <c r="AU117" s="997"/>
      <c r="AV117" s="998"/>
      <c r="AW117" s="998"/>
      <c r="AX117" s="998"/>
      <c r="AY117" s="998"/>
      <c r="AZ117" s="924" t="s">
        <v>440</v>
      </c>
      <c r="BA117" s="925"/>
      <c r="BB117" s="925"/>
      <c r="BC117" s="925"/>
      <c r="BD117" s="925"/>
      <c r="BE117" s="925"/>
      <c r="BF117" s="925"/>
      <c r="BG117" s="925"/>
      <c r="BH117" s="925"/>
      <c r="BI117" s="925"/>
      <c r="BJ117" s="925"/>
      <c r="BK117" s="925"/>
      <c r="BL117" s="925"/>
      <c r="BM117" s="925"/>
      <c r="BN117" s="925"/>
      <c r="BO117" s="925"/>
      <c r="BP117" s="926"/>
      <c r="BQ117" s="874" t="s">
        <v>129</v>
      </c>
      <c r="BR117" s="875"/>
      <c r="BS117" s="875"/>
      <c r="BT117" s="875"/>
      <c r="BU117" s="875"/>
      <c r="BV117" s="875" t="s">
        <v>129</v>
      </c>
      <c r="BW117" s="875"/>
      <c r="BX117" s="875"/>
      <c r="BY117" s="875"/>
      <c r="BZ117" s="875"/>
      <c r="CA117" s="875" t="s">
        <v>129</v>
      </c>
      <c r="CB117" s="875"/>
      <c r="CC117" s="875"/>
      <c r="CD117" s="875"/>
      <c r="CE117" s="875"/>
      <c r="CF117" s="936" t="s">
        <v>129</v>
      </c>
      <c r="CG117" s="937"/>
      <c r="CH117" s="937"/>
      <c r="CI117" s="937"/>
      <c r="CJ117" s="937"/>
      <c r="CK117" s="992"/>
      <c r="CL117" s="879"/>
      <c r="CM117" s="882" t="s">
        <v>441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129</v>
      </c>
      <c r="DH117" s="838"/>
      <c r="DI117" s="838"/>
      <c r="DJ117" s="838"/>
      <c r="DK117" s="839"/>
      <c r="DL117" s="840" t="s">
        <v>129</v>
      </c>
      <c r="DM117" s="838"/>
      <c r="DN117" s="838"/>
      <c r="DO117" s="838"/>
      <c r="DP117" s="839"/>
      <c r="DQ117" s="840" t="s">
        <v>129</v>
      </c>
      <c r="DR117" s="838"/>
      <c r="DS117" s="838"/>
      <c r="DT117" s="838"/>
      <c r="DU117" s="839"/>
      <c r="DV117" s="885" t="s">
        <v>129</v>
      </c>
      <c r="DW117" s="886"/>
      <c r="DX117" s="886"/>
      <c r="DY117" s="886"/>
      <c r="DZ117" s="887"/>
    </row>
    <row r="118" spans="1:130" s="226" customFormat="1" ht="26.25" customHeight="1" x14ac:dyDescent="0.15">
      <c r="A118" s="962" t="s">
        <v>413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411</v>
      </c>
      <c r="AB118" s="963"/>
      <c r="AC118" s="963"/>
      <c r="AD118" s="963"/>
      <c r="AE118" s="964"/>
      <c r="AF118" s="965" t="s">
        <v>292</v>
      </c>
      <c r="AG118" s="963"/>
      <c r="AH118" s="963"/>
      <c r="AI118" s="963"/>
      <c r="AJ118" s="964"/>
      <c r="AK118" s="965" t="s">
        <v>291</v>
      </c>
      <c r="AL118" s="963"/>
      <c r="AM118" s="963"/>
      <c r="AN118" s="963"/>
      <c r="AO118" s="964"/>
      <c r="AP118" s="966" t="s">
        <v>412</v>
      </c>
      <c r="AQ118" s="967"/>
      <c r="AR118" s="967"/>
      <c r="AS118" s="967"/>
      <c r="AT118" s="968"/>
      <c r="AU118" s="997"/>
      <c r="AV118" s="998"/>
      <c r="AW118" s="998"/>
      <c r="AX118" s="998"/>
      <c r="AY118" s="998"/>
      <c r="AZ118" s="940" t="s">
        <v>442</v>
      </c>
      <c r="BA118" s="941"/>
      <c r="BB118" s="941"/>
      <c r="BC118" s="941"/>
      <c r="BD118" s="941"/>
      <c r="BE118" s="941"/>
      <c r="BF118" s="941"/>
      <c r="BG118" s="941"/>
      <c r="BH118" s="941"/>
      <c r="BI118" s="941"/>
      <c r="BJ118" s="941"/>
      <c r="BK118" s="941"/>
      <c r="BL118" s="941"/>
      <c r="BM118" s="941"/>
      <c r="BN118" s="941"/>
      <c r="BO118" s="941"/>
      <c r="BP118" s="942"/>
      <c r="BQ118" s="943" t="s">
        <v>129</v>
      </c>
      <c r="BR118" s="906"/>
      <c r="BS118" s="906"/>
      <c r="BT118" s="906"/>
      <c r="BU118" s="906"/>
      <c r="BV118" s="906" t="s">
        <v>129</v>
      </c>
      <c r="BW118" s="906"/>
      <c r="BX118" s="906"/>
      <c r="BY118" s="906"/>
      <c r="BZ118" s="906"/>
      <c r="CA118" s="906" t="s">
        <v>129</v>
      </c>
      <c r="CB118" s="906"/>
      <c r="CC118" s="906"/>
      <c r="CD118" s="906"/>
      <c r="CE118" s="906"/>
      <c r="CF118" s="936" t="s">
        <v>129</v>
      </c>
      <c r="CG118" s="937"/>
      <c r="CH118" s="937"/>
      <c r="CI118" s="937"/>
      <c r="CJ118" s="937"/>
      <c r="CK118" s="992"/>
      <c r="CL118" s="879"/>
      <c r="CM118" s="882" t="s">
        <v>443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129</v>
      </c>
      <c r="DH118" s="838"/>
      <c r="DI118" s="838"/>
      <c r="DJ118" s="838"/>
      <c r="DK118" s="839"/>
      <c r="DL118" s="840" t="s">
        <v>129</v>
      </c>
      <c r="DM118" s="838"/>
      <c r="DN118" s="838"/>
      <c r="DO118" s="838"/>
      <c r="DP118" s="839"/>
      <c r="DQ118" s="840" t="s">
        <v>444</v>
      </c>
      <c r="DR118" s="838"/>
      <c r="DS118" s="838"/>
      <c r="DT118" s="838"/>
      <c r="DU118" s="839"/>
      <c r="DV118" s="885" t="s">
        <v>129</v>
      </c>
      <c r="DW118" s="886"/>
      <c r="DX118" s="886"/>
      <c r="DY118" s="886"/>
      <c r="DZ118" s="887"/>
    </row>
    <row r="119" spans="1:130" s="226" customFormat="1" ht="26.25" customHeight="1" x14ac:dyDescent="0.15">
      <c r="A119" s="876" t="s">
        <v>416</v>
      </c>
      <c r="B119" s="877"/>
      <c r="C119" s="952" t="s">
        <v>417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129</v>
      </c>
      <c r="AB119" s="956"/>
      <c r="AC119" s="956"/>
      <c r="AD119" s="956"/>
      <c r="AE119" s="957"/>
      <c r="AF119" s="958" t="s">
        <v>129</v>
      </c>
      <c r="AG119" s="956"/>
      <c r="AH119" s="956"/>
      <c r="AI119" s="956"/>
      <c r="AJ119" s="957"/>
      <c r="AK119" s="958" t="s">
        <v>129</v>
      </c>
      <c r="AL119" s="956"/>
      <c r="AM119" s="956"/>
      <c r="AN119" s="956"/>
      <c r="AO119" s="957"/>
      <c r="AP119" s="959" t="s">
        <v>129</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445</v>
      </c>
      <c r="BP119" s="939"/>
      <c r="BQ119" s="943">
        <v>62811107</v>
      </c>
      <c r="BR119" s="906"/>
      <c r="BS119" s="906"/>
      <c r="BT119" s="906"/>
      <c r="BU119" s="906"/>
      <c r="BV119" s="906">
        <v>62113323</v>
      </c>
      <c r="BW119" s="906"/>
      <c r="BX119" s="906"/>
      <c r="BY119" s="906"/>
      <c r="BZ119" s="906"/>
      <c r="CA119" s="906">
        <v>63643839</v>
      </c>
      <c r="CB119" s="906"/>
      <c r="CC119" s="906"/>
      <c r="CD119" s="906"/>
      <c r="CE119" s="906"/>
      <c r="CF119" s="804"/>
      <c r="CG119" s="805"/>
      <c r="CH119" s="805"/>
      <c r="CI119" s="805"/>
      <c r="CJ119" s="895"/>
      <c r="CK119" s="993"/>
      <c r="CL119" s="881"/>
      <c r="CM119" s="899" t="s">
        <v>446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272</v>
      </c>
      <c r="DH119" s="821"/>
      <c r="DI119" s="821"/>
      <c r="DJ119" s="821"/>
      <c r="DK119" s="822"/>
      <c r="DL119" s="823">
        <v>208</v>
      </c>
      <c r="DM119" s="821"/>
      <c r="DN119" s="821"/>
      <c r="DO119" s="821"/>
      <c r="DP119" s="822"/>
      <c r="DQ119" s="823">
        <v>145</v>
      </c>
      <c r="DR119" s="821"/>
      <c r="DS119" s="821"/>
      <c r="DT119" s="821"/>
      <c r="DU119" s="822"/>
      <c r="DV119" s="909">
        <v>0</v>
      </c>
      <c r="DW119" s="910"/>
      <c r="DX119" s="910"/>
      <c r="DY119" s="910"/>
      <c r="DZ119" s="911"/>
    </row>
    <row r="120" spans="1:130" s="226" customFormat="1" ht="26.25" customHeight="1" x14ac:dyDescent="0.15">
      <c r="A120" s="878"/>
      <c r="B120" s="879"/>
      <c r="C120" s="882" t="s">
        <v>422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129</v>
      </c>
      <c r="AB120" s="838"/>
      <c r="AC120" s="838"/>
      <c r="AD120" s="838"/>
      <c r="AE120" s="839"/>
      <c r="AF120" s="840" t="s">
        <v>129</v>
      </c>
      <c r="AG120" s="838"/>
      <c r="AH120" s="838"/>
      <c r="AI120" s="838"/>
      <c r="AJ120" s="839"/>
      <c r="AK120" s="840" t="s">
        <v>129</v>
      </c>
      <c r="AL120" s="838"/>
      <c r="AM120" s="838"/>
      <c r="AN120" s="838"/>
      <c r="AO120" s="839"/>
      <c r="AP120" s="885" t="s">
        <v>129</v>
      </c>
      <c r="AQ120" s="886"/>
      <c r="AR120" s="886"/>
      <c r="AS120" s="886"/>
      <c r="AT120" s="887"/>
      <c r="AU120" s="944" t="s">
        <v>447</v>
      </c>
      <c r="AV120" s="945"/>
      <c r="AW120" s="945"/>
      <c r="AX120" s="945"/>
      <c r="AY120" s="946"/>
      <c r="AZ120" s="921" t="s">
        <v>448</v>
      </c>
      <c r="BA120" s="866"/>
      <c r="BB120" s="866"/>
      <c r="BC120" s="866"/>
      <c r="BD120" s="866"/>
      <c r="BE120" s="866"/>
      <c r="BF120" s="866"/>
      <c r="BG120" s="866"/>
      <c r="BH120" s="866"/>
      <c r="BI120" s="866"/>
      <c r="BJ120" s="866"/>
      <c r="BK120" s="866"/>
      <c r="BL120" s="866"/>
      <c r="BM120" s="866"/>
      <c r="BN120" s="866"/>
      <c r="BO120" s="866"/>
      <c r="BP120" s="867"/>
      <c r="BQ120" s="922">
        <v>1413129</v>
      </c>
      <c r="BR120" s="903"/>
      <c r="BS120" s="903"/>
      <c r="BT120" s="903"/>
      <c r="BU120" s="903"/>
      <c r="BV120" s="903">
        <v>1274957</v>
      </c>
      <c r="BW120" s="903"/>
      <c r="BX120" s="903"/>
      <c r="BY120" s="903"/>
      <c r="BZ120" s="903"/>
      <c r="CA120" s="903">
        <v>1299858</v>
      </c>
      <c r="CB120" s="903"/>
      <c r="CC120" s="903"/>
      <c r="CD120" s="903"/>
      <c r="CE120" s="903"/>
      <c r="CF120" s="927">
        <v>9.5</v>
      </c>
      <c r="CG120" s="928"/>
      <c r="CH120" s="928"/>
      <c r="CI120" s="928"/>
      <c r="CJ120" s="928"/>
      <c r="CK120" s="929" t="s">
        <v>449</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4916731</v>
      </c>
      <c r="DH120" s="903"/>
      <c r="DI120" s="903"/>
      <c r="DJ120" s="903"/>
      <c r="DK120" s="903"/>
      <c r="DL120" s="903">
        <v>4622792</v>
      </c>
      <c r="DM120" s="903"/>
      <c r="DN120" s="903"/>
      <c r="DO120" s="903"/>
      <c r="DP120" s="903"/>
      <c r="DQ120" s="903">
        <v>3322067</v>
      </c>
      <c r="DR120" s="903"/>
      <c r="DS120" s="903"/>
      <c r="DT120" s="903"/>
      <c r="DU120" s="903"/>
      <c r="DV120" s="904">
        <v>24.2</v>
      </c>
      <c r="DW120" s="904"/>
      <c r="DX120" s="904"/>
      <c r="DY120" s="904"/>
      <c r="DZ120" s="905"/>
    </row>
    <row r="121" spans="1:130" s="226" customFormat="1" ht="26.25" customHeight="1" x14ac:dyDescent="0.15">
      <c r="A121" s="878"/>
      <c r="B121" s="879"/>
      <c r="C121" s="924" t="s">
        <v>450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40293</v>
      </c>
      <c r="AB121" s="838"/>
      <c r="AC121" s="838"/>
      <c r="AD121" s="838"/>
      <c r="AE121" s="839"/>
      <c r="AF121" s="840">
        <v>39702</v>
      </c>
      <c r="AG121" s="838"/>
      <c r="AH121" s="838"/>
      <c r="AI121" s="838"/>
      <c r="AJ121" s="839"/>
      <c r="AK121" s="840">
        <v>39531</v>
      </c>
      <c r="AL121" s="838"/>
      <c r="AM121" s="838"/>
      <c r="AN121" s="838"/>
      <c r="AO121" s="839"/>
      <c r="AP121" s="885">
        <v>0.3</v>
      </c>
      <c r="AQ121" s="886"/>
      <c r="AR121" s="886"/>
      <c r="AS121" s="886"/>
      <c r="AT121" s="887"/>
      <c r="AU121" s="947"/>
      <c r="AV121" s="948"/>
      <c r="AW121" s="948"/>
      <c r="AX121" s="948"/>
      <c r="AY121" s="949"/>
      <c r="AZ121" s="873" t="s">
        <v>451</v>
      </c>
      <c r="BA121" s="808"/>
      <c r="BB121" s="808"/>
      <c r="BC121" s="808"/>
      <c r="BD121" s="808"/>
      <c r="BE121" s="808"/>
      <c r="BF121" s="808"/>
      <c r="BG121" s="808"/>
      <c r="BH121" s="808"/>
      <c r="BI121" s="808"/>
      <c r="BJ121" s="808"/>
      <c r="BK121" s="808"/>
      <c r="BL121" s="808"/>
      <c r="BM121" s="808"/>
      <c r="BN121" s="808"/>
      <c r="BO121" s="808"/>
      <c r="BP121" s="809"/>
      <c r="BQ121" s="874">
        <v>2611732</v>
      </c>
      <c r="BR121" s="875"/>
      <c r="BS121" s="875"/>
      <c r="BT121" s="875"/>
      <c r="BU121" s="875"/>
      <c r="BV121" s="875">
        <v>2619293</v>
      </c>
      <c r="BW121" s="875"/>
      <c r="BX121" s="875"/>
      <c r="BY121" s="875"/>
      <c r="BZ121" s="875"/>
      <c r="CA121" s="875">
        <v>2673576</v>
      </c>
      <c r="CB121" s="875"/>
      <c r="CC121" s="875"/>
      <c r="CD121" s="875"/>
      <c r="CE121" s="875"/>
      <c r="CF121" s="936">
        <v>19.5</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191384</v>
      </c>
      <c r="DH121" s="875"/>
      <c r="DI121" s="875"/>
      <c r="DJ121" s="875"/>
      <c r="DK121" s="875"/>
      <c r="DL121" s="875">
        <v>250862</v>
      </c>
      <c r="DM121" s="875"/>
      <c r="DN121" s="875"/>
      <c r="DO121" s="875"/>
      <c r="DP121" s="875"/>
      <c r="DQ121" s="875">
        <v>74498</v>
      </c>
      <c r="DR121" s="875"/>
      <c r="DS121" s="875"/>
      <c r="DT121" s="875"/>
      <c r="DU121" s="875"/>
      <c r="DV121" s="852">
        <v>0.5</v>
      </c>
      <c r="DW121" s="852"/>
      <c r="DX121" s="852"/>
      <c r="DY121" s="852"/>
      <c r="DZ121" s="853"/>
    </row>
    <row r="122" spans="1:130" s="226" customFormat="1" ht="26.25" customHeight="1" x14ac:dyDescent="0.15">
      <c r="A122" s="878"/>
      <c r="B122" s="879"/>
      <c r="C122" s="882" t="s">
        <v>432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129</v>
      </c>
      <c r="AB122" s="838"/>
      <c r="AC122" s="838"/>
      <c r="AD122" s="838"/>
      <c r="AE122" s="839"/>
      <c r="AF122" s="840" t="s">
        <v>129</v>
      </c>
      <c r="AG122" s="838"/>
      <c r="AH122" s="838"/>
      <c r="AI122" s="838"/>
      <c r="AJ122" s="839"/>
      <c r="AK122" s="840" t="s">
        <v>129</v>
      </c>
      <c r="AL122" s="838"/>
      <c r="AM122" s="838"/>
      <c r="AN122" s="838"/>
      <c r="AO122" s="839"/>
      <c r="AP122" s="885" t="s">
        <v>129</v>
      </c>
      <c r="AQ122" s="886"/>
      <c r="AR122" s="886"/>
      <c r="AS122" s="886"/>
      <c r="AT122" s="887"/>
      <c r="AU122" s="947"/>
      <c r="AV122" s="948"/>
      <c r="AW122" s="948"/>
      <c r="AX122" s="948"/>
      <c r="AY122" s="949"/>
      <c r="AZ122" s="940" t="s">
        <v>452</v>
      </c>
      <c r="BA122" s="941"/>
      <c r="BB122" s="941"/>
      <c r="BC122" s="941"/>
      <c r="BD122" s="941"/>
      <c r="BE122" s="941"/>
      <c r="BF122" s="941"/>
      <c r="BG122" s="941"/>
      <c r="BH122" s="941"/>
      <c r="BI122" s="941"/>
      <c r="BJ122" s="941"/>
      <c r="BK122" s="941"/>
      <c r="BL122" s="941"/>
      <c r="BM122" s="941"/>
      <c r="BN122" s="941"/>
      <c r="BO122" s="941"/>
      <c r="BP122" s="942"/>
      <c r="BQ122" s="943">
        <v>37463277</v>
      </c>
      <c r="BR122" s="906"/>
      <c r="BS122" s="906"/>
      <c r="BT122" s="906"/>
      <c r="BU122" s="906"/>
      <c r="BV122" s="906">
        <v>38713454</v>
      </c>
      <c r="BW122" s="906"/>
      <c r="BX122" s="906"/>
      <c r="BY122" s="906"/>
      <c r="BZ122" s="906"/>
      <c r="CA122" s="906">
        <v>40939422</v>
      </c>
      <c r="CB122" s="906"/>
      <c r="CC122" s="906"/>
      <c r="CD122" s="906"/>
      <c r="CE122" s="906"/>
      <c r="CF122" s="907">
        <v>298.5</v>
      </c>
      <c r="CG122" s="908"/>
      <c r="CH122" s="908"/>
      <c r="CI122" s="908"/>
      <c r="CJ122" s="908"/>
      <c r="CK122" s="930"/>
      <c r="CL122" s="916"/>
      <c r="CM122" s="916"/>
      <c r="CN122" s="916"/>
      <c r="CO122" s="917"/>
      <c r="CP122" s="896" t="s">
        <v>390</v>
      </c>
      <c r="CQ122" s="897"/>
      <c r="CR122" s="897"/>
      <c r="CS122" s="897"/>
      <c r="CT122" s="897"/>
      <c r="CU122" s="897"/>
      <c r="CV122" s="897"/>
      <c r="CW122" s="897"/>
      <c r="CX122" s="897"/>
      <c r="CY122" s="897"/>
      <c r="CZ122" s="897"/>
      <c r="DA122" s="897"/>
      <c r="DB122" s="897"/>
      <c r="DC122" s="897"/>
      <c r="DD122" s="897"/>
      <c r="DE122" s="897"/>
      <c r="DF122" s="898"/>
      <c r="DG122" s="874" t="s">
        <v>129</v>
      </c>
      <c r="DH122" s="875"/>
      <c r="DI122" s="875"/>
      <c r="DJ122" s="875"/>
      <c r="DK122" s="875"/>
      <c r="DL122" s="875" t="s">
        <v>129</v>
      </c>
      <c r="DM122" s="875"/>
      <c r="DN122" s="875"/>
      <c r="DO122" s="875"/>
      <c r="DP122" s="875"/>
      <c r="DQ122" s="875" t="s">
        <v>129</v>
      </c>
      <c r="DR122" s="875"/>
      <c r="DS122" s="875"/>
      <c r="DT122" s="875"/>
      <c r="DU122" s="875"/>
      <c r="DV122" s="852" t="s">
        <v>129</v>
      </c>
      <c r="DW122" s="852"/>
      <c r="DX122" s="852"/>
      <c r="DY122" s="852"/>
      <c r="DZ122" s="853"/>
    </row>
    <row r="123" spans="1:130" s="226" customFormat="1" ht="26.25" customHeight="1" x14ac:dyDescent="0.15">
      <c r="A123" s="878"/>
      <c r="B123" s="879"/>
      <c r="C123" s="882" t="s">
        <v>438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129</v>
      </c>
      <c r="AB123" s="838"/>
      <c r="AC123" s="838"/>
      <c r="AD123" s="838"/>
      <c r="AE123" s="839"/>
      <c r="AF123" s="840" t="s">
        <v>129</v>
      </c>
      <c r="AG123" s="838"/>
      <c r="AH123" s="838"/>
      <c r="AI123" s="838"/>
      <c r="AJ123" s="839"/>
      <c r="AK123" s="840" t="s">
        <v>129</v>
      </c>
      <c r="AL123" s="838"/>
      <c r="AM123" s="838"/>
      <c r="AN123" s="838"/>
      <c r="AO123" s="839"/>
      <c r="AP123" s="885" t="s">
        <v>129</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453</v>
      </c>
      <c r="BP123" s="939"/>
      <c r="BQ123" s="893">
        <v>41488138</v>
      </c>
      <c r="BR123" s="894"/>
      <c r="BS123" s="894"/>
      <c r="BT123" s="894"/>
      <c r="BU123" s="894"/>
      <c r="BV123" s="894">
        <v>42607704</v>
      </c>
      <c r="BW123" s="894"/>
      <c r="BX123" s="894"/>
      <c r="BY123" s="894"/>
      <c r="BZ123" s="894"/>
      <c r="CA123" s="894">
        <v>44912856</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129</v>
      </c>
      <c r="DH123" s="838"/>
      <c r="DI123" s="838"/>
      <c r="DJ123" s="838"/>
      <c r="DK123" s="839"/>
      <c r="DL123" s="840" t="s">
        <v>129</v>
      </c>
      <c r="DM123" s="838"/>
      <c r="DN123" s="838"/>
      <c r="DO123" s="838"/>
      <c r="DP123" s="839"/>
      <c r="DQ123" s="840" t="s">
        <v>129</v>
      </c>
      <c r="DR123" s="838"/>
      <c r="DS123" s="838"/>
      <c r="DT123" s="838"/>
      <c r="DU123" s="839"/>
      <c r="DV123" s="885" t="s">
        <v>129</v>
      </c>
      <c r="DW123" s="886"/>
      <c r="DX123" s="886"/>
      <c r="DY123" s="886"/>
      <c r="DZ123" s="887"/>
    </row>
    <row r="124" spans="1:130" s="226" customFormat="1" ht="26.25" customHeight="1" thickBot="1" x14ac:dyDescent="0.2">
      <c r="A124" s="878"/>
      <c r="B124" s="879"/>
      <c r="C124" s="882" t="s">
        <v>441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129</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454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150.9</v>
      </c>
      <c r="BR124" s="892"/>
      <c r="BS124" s="892"/>
      <c r="BT124" s="892"/>
      <c r="BU124" s="892"/>
      <c r="BV124" s="892">
        <v>141.19999999999999</v>
      </c>
      <c r="BW124" s="892"/>
      <c r="BX124" s="892"/>
      <c r="BY124" s="892"/>
      <c r="BZ124" s="892"/>
      <c r="CA124" s="892">
        <v>136.5</v>
      </c>
      <c r="CB124" s="892"/>
      <c r="CC124" s="892"/>
      <c r="CD124" s="892"/>
      <c r="CE124" s="892"/>
      <c r="CF124" s="782"/>
      <c r="CG124" s="783"/>
      <c r="CH124" s="783"/>
      <c r="CI124" s="783"/>
      <c r="CJ124" s="923"/>
      <c r="CK124" s="931"/>
      <c r="CL124" s="931"/>
      <c r="CM124" s="931"/>
      <c r="CN124" s="931"/>
      <c r="CO124" s="932"/>
      <c r="CP124" s="896" t="s">
        <v>455</v>
      </c>
      <c r="CQ124" s="897"/>
      <c r="CR124" s="897"/>
      <c r="CS124" s="897"/>
      <c r="CT124" s="897"/>
      <c r="CU124" s="897"/>
      <c r="CV124" s="897"/>
      <c r="CW124" s="897"/>
      <c r="CX124" s="897"/>
      <c r="CY124" s="897"/>
      <c r="CZ124" s="897"/>
      <c r="DA124" s="897"/>
      <c r="DB124" s="897"/>
      <c r="DC124" s="897"/>
      <c r="DD124" s="897"/>
      <c r="DE124" s="897"/>
      <c r="DF124" s="898"/>
      <c r="DG124" s="820" t="s">
        <v>129</v>
      </c>
      <c r="DH124" s="821"/>
      <c r="DI124" s="821"/>
      <c r="DJ124" s="821"/>
      <c r="DK124" s="822"/>
      <c r="DL124" s="823" t="s">
        <v>129</v>
      </c>
      <c r="DM124" s="821"/>
      <c r="DN124" s="821"/>
      <c r="DO124" s="821"/>
      <c r="DP124" s="822"/>
      <c r="DQ124" s="823" t="s">
        <v>129</v>
      </c>
      <c r="DR124" s="821"/>
      <c r="DS124" s="821"/>
      <c r="DT124" s="821"/>
      <c r="DU124" s="822"/>
      <c r="DV124" s="909" t="s">
        <v>129</v>
      </c>
      <c r="DW124" s="910"/>
      <c r="DX124" s="910"/>
      <c r="DY124" s="910"/>
      <c r="DZ124" s="911"/>
    </row>
    <row r="125" spans="1:130" s="226" customFormat="1" ht="26.25" customHeight="1" x14ac:dyDescent="0.15">
      <c r="A125" s="878"/>
      <c r="B125" s="879"/>
      <c r="C125" s="882" t="s">
        <v>443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129</v>
      </c>
      <c r="AG125" s="838"/>
      <c r="AH125" s="838"/>
      <c r="AI125" s="838"/>
      <c r="AJ125" s="839"/>
      <c r="AK125" s="840" t="s">
        <v>129</v>
      </c>
      <c r="AL125" s="838"/>
      <c r="AM125" s="838"/>
      <c r="AN125" s="838"/>
      <c r="AO125" s="839"/>
      <c r="AP125" s="885" t="s">
        <v>129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456</v>
      </c>
      <c r="CL125" s="913"/>
      <c r="CM125" s="913"/>
      <c r="CN125" s="913"/>
      <c r="CO125" s="914"/>
      <c r="CP125" s="921" t="s">
        <v>457</v>
      </c>
      <c r="CQ125" s="866"/>
      <c r="CR125" s="866"/>
      <c r="CS125" s="866"/>
      <c r="CT125" s="866"/>
      <c r="CU125" s="866"/>
      <c r="CV125" s="866"/>
      <c r="CW125" s="866"/>
      <c r="CX125" s="866"/>
      <c r="CY125" s="866"/>
      <c r="CZ125" s="866"/>
      <c r="DA125" s="866"/>
      <c r="DB125" s="866"/>
      <c r="DC125" s="866"/>
      <c r="DD125" s="866"/>
      <c r="DE125" s="866"/>
      <c r="DF125" s="867"/>
      <c r="DG125" s="922" t="s">
        <v>129</v>
      </c>
      <c r="DH125" s="903"/>
      <c r="DI125" s="903"/>
      <c r="DJ125" s="903"/>
      <c r="DK125" s="903"/>
      <c r="DL125" s="903" t="s">
        <v>129</v>
      </c>
      <c r="DM125" s="903"/>
      <c r="DN125" s="903"/>
      <c r="DO125" s="903"/>
      <c r="DP125" s="903"/>
      <c r="DQ125" s="903" t="s">
        <v>129</v>
      </c>
      <c r="DR125" s="903"/>
      <c r="DS125" s="903"/>
      <c r="DT125" s="903"/>
      <c r="DU125" s="903"/>
      <c r="DV125" s="904" t="s">
        <v>129</v>
      </c>
      <c r="DW125" s="904"/>
      <c r="DX125" s="904"/>
      <c r="DY125" s="904"/>
      <c r="DZ125" s="905"/>
    </row>
    <row r="126" spans="1:130" s="226" customFormat="1" ht="26.25" customHeight="1" thickBot="1" x14ac:dyDescent="0.2">
      <c r="A126" s="878"/>
      <c r="B126" s="879"/>
      <c r="C126" s="882" t="s">
        <v>446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65</v>
      </c>
      <c r="AB126" s="838"/>
      <c r="AC126" s="838"/>
      <c r="AD126" s="838"/>
      <c r="AE126" s="839"/>
      <c r="AF126" s="840">
        <v>64</v>
      </c>
      <c r="AG126" s="838"/>
      <c r="AH126" s="838"/>
      <c r="AI126" s="838"/>
      <c r="AJ126" s="839"/>
      <c r="AK126" s="840">
        <v>63</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458</v>
      </c>
      <c r="CQ126" s="808"/>
      <c r="CR126" s="808"/>
      <c r="CS126" s="808"/>
      <c r="CT126" s="808"/>
      <c r="CU126" s="808"/>
      <c r="CV126" s="808"/>
      <c r="CW126" s="808"/>
      <c r="CX126" s="808"/>
      <c r="CY126" s="808"/>
      <c r="CZ126" s="808"/>
      <c r="DA126" s="808"/>
      <c r="DB126" s="808"/>
      <c r="DC126" s="808"/>
      <c r="DD126" s="808"/>
      <c r="DE126" s="808"/>
      <c r="DF126" s="809"/>
      <c r="DG126" s="874" t="s">
        <v>129</v>
      </c>
      <c r="DH126" s="875"/>
      <c r="DI126" s="875"/>
      <c r="DJ126" s="875"/>
      <c r="DK126" s="875"/>
      <c r="DL126" s="875" t="s">
        <v>129</v>
      </c>
      <c r="DM126" s="875"/>
      <c r="DN126" s="875"/>
      <c r="DO126" s="875"/>
      <c r="DP126" s="875"/>
      <c r="DQ126" s="875" t="s">
        <v>129</v>
      </c>
      <c r="DR126" s="875"/>
      <c r="DS126" s="875"/>
      <c r="DT126" s="875"/>
      <c r="DU126" s="875"/>
      <c r="DV126" s="852" t="s">
        <v>129</v>
      </c>
      <c r="DW126" s="852"/>
      <c r="DX126" s="852"/>
      <c r="DY126" s="852"/>
      <c r="DZ126" s="853"/>
    </row>
    <row r="127" spans="1:130" s="226" customFormat="1" ht="26.25" customHeight="1" x14ac:dyDescent="0.15">
      <c r="A127" s="880"/>
      <c r="B127" s="881"/>
      <c r="C127" s="899" t="s">
        <v>459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446</v>
      </c>
      <c r="AB127" s="838"/>
      <c r="AC127" s="838"/>
      <c r="AD127" s="838"/>
      <c r="AE127" s="839"/>
      <c r="AF127" s="840">
        <v>665</v>
      </c>
      <c r="AG127" s="838"/>
      <c r="AH127" s="838"/>
      <c r="AI127" s="838"/>
      <c r="AJ127" s="839"/>
      <c r="AK127" s="840">
        <v>1256</v>
      </c>
      <c r="AL127" s="838"/>
      <c r="AM127" s="838"/>
      <c r="AN127" s="838"/>
      <c r="AO127" s="839"/>
      <c r="AP127" s="885">
        <v>0</v>
      </c>
      <c r="AQ127" s="886"/>
      <c r="AR127" s="886"/>
      <c r="AS127" s="886"/>
      <c r="AT127" s="887"/>
      <c r="AU127" s="262"/>
      <c r="AV127" s="262"/>
      <c r="AW127" s="262"/>
      <c r="AX127" s="902" t="s">
        <v>460</v>
      </c>
      <c r="AY127" s="870"/>
      <c r="AZ127" s="870"/>
      <c r="BA127" s="870"/>
      <c r="BB127" s="870"/>
      <c r="BC127" s="870"/>
      <c r="BD127" s="870"/>
      <c r="BE127" s="871"/>
      <c r="BF127" s="869" t="s">
        <v>461</v>
      </c>
      <c r="BG127" s="870"/>
      <c r="BH127" s="870"/>
      <c r="BI127" s="870"/>
      <c r="BJ127" s="870"/>
      <c r="BK127" s="870"/>
      <c r="BL127" s="871"/>
      <c r="BM127" s="869" t="s">
        <v>462</v>
      </c>
      <c r="BN127" s="870"/>
      <c r="BO127" s="870"/>
      <c r="BP127" s="870"/>
      <c r="BQ127" s="870"/>
      <c r="BR127" s="870"/>
      <c r="BS127" s="871"/>
      <c r="BT127" s="869" t="s">
        <v>463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464</v>
      </c>
      <c r="CQ127" s="808"/>
      <c r="CR127" s="808"/>
      <c r="CS127" s="808"/>
      <c r="CT127" s="808"/>
      <c r="CU127" s="808"/>
      <c r="CV127" s="808"/>
      <c r="CW127" s="808"/>
      <c r="CX127" s="808"/>
      <c r="CY127" s="808"/>
      <c r="CZ127" s="808"/>
      <c r="DA127" s="808"/>
      <c r="DB127" s="808"/>
      <c r="DC127" s="808"/>
      <c r="DD127" s="808"/>
      <c r="DE127" s="808"/>
      <c r="DF127" s="809"/>
      <c r="DG127" s="874" t="s">
        <v>129</v>
      </c>
      <c r="DH127" s="875"/>
      <c r="DI127" s="875"/>
      <c r="DJ127" s="875"/>
      <c r="DK127" s="875"/>
      <c r="DL127" s="875" t="s">
        <v>129</v>
      </c>
      <c r="DM127" s="875"/>
      <c r="DN127" s="875"/>
      <c r="DO127" s="875"/>
      <c r="DP127" s="875"/>
      <c r="DQ127" s="875" t="s">
        <v>129</v>
      </c>
      <c r="DR127" s="875"/>
      <c r="DS127" s="875"/>
      <c r="DT127" s="875"/>
      <c r="DU127" s="875"/>
      <c r="DV127" s="852" t="s">
        <v>129</v>
      </c>
      <c r="DW127" s="852"/>
      <c r="DX127" s="852"/>
      <c r="DY127" s="852"/>
      <c r="DZ127" s="853"/>
    </row>
    <row r="128" spans="1:130" s="226" customFormat="1" ht="26.25" customHeight="1" thickBot="1" x14ac:dyDescent="0.2">
      <c r="A128" s="854" t="s">
        <v>465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466</v>
      </c>
      <c r="X128" s="856"/>
      <c r="Y128" s="856"/>
      <c r="Z128" s="857"/>
      <c r="AA128" s="858">
        <v>298870</v>
      </c>
      <c r="AB128" s="859"/>
      <c r="AC128" s="859"/>
      <c r="AD128" s="859"/>
      <c r="AE128" s="860"/>
      <c r="AF128" s="861">
        <v>288184</v>
      </c>
      <c r="AG128" s="859"/>
      <c r="AH128" s="859"/>
      <c r="AI128" s="859"/>
      <c r="AJ128" s="860"/>
      <c r="AK128" s="861">
        <v>287000</v>
      </c>
      <c r="AL128" s="859"/>
      <c r="AM128" s="859"/>
      <c r="AN128" s="859"/>
      <c r="AO128" s="860"/>
      <c r="AP128" s="862"/>
      <c r="AQ128" s="863"/>
      <c r="AR128" s="863"/>
      <c r="AS128" s="863"/>
      <c r="AT128" s="864"/>
      <c r="AU128" s="262"/>
      <c r="AV128" s="262"/>
      <c r="AW128" s="262"/>
      <c r="AX128" s="865" t="s">
        <v>467</v>
      </c>
      <c r="AY128" s="866"/>
      <c r="AZ128" s="866"/>
      <c r="BA128" s="866"/>
      <c r="BB128" s="866"/>
      <c r="BC128" s="866"/>
      <c r="BD128" s="866"/>
      <c r="BE128" s="867"/>
      <c r="BF128" s="844" t="s">
        <v>129</v>
      </c>
      <c r="BG128" s="845"/>
      <c r="BH128" s="845"/>
      <c r="BI128" s="845"/>
      <c r="BJ128" s="845"/>
      <c r="BK128" s="845"/>
      <c r="BL128" s="868"/>
      <c r="BM128" s="844">
        <v>12.65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468</v>
      </c>
      <c r="CQ128" s="786"/>
      <c r="CR128" s="786"/>
      <c r="CS128" s="786"/>
      <c r="CT128" s="786"/>
      <c r="CU128" s="786"/>
      <c r="CV128" s="786"/>
      <c r="CW128" s="786"/>
      <c r="CX128" s="786"/>
      <c r="CY128" s="786"/>
      <c r="CZ128" s="786"/>
      <c r="DA128" s="786"/>
      <c r="DB128" s="786"/>
      <c r="DC128" s="786"/>
      <c r="DD128" s="786"/>
      <c r="DE128" s="786"/>
      <c r="DF128" s="787"/>
      <c r="DG128" s="848" t="s">
        <v>129</v>
      </c>
      <c r="DH128" s="849"/>
      <c r="DI128" s="849"/>
      <c r="DJ128" s="849"/>
      <c r="DK128" s="849"/>
      <c r="DL128" s="849" t="s">
        <v>129</v>
      </c>
      <c r="DM128" s="849"/>
      <c r="DN128" s="849"/>
      <c r="DO128" s="849"/>
      <c r="DP128" s="849"/>
      <c r="DQ128" s="849" t="s">
        <v>129</v>
      </c>
      <c r="DR128" s="849"/>
      <c r="DS128" s="849"/>
      <c r="DT128" s="849"/>
      <c r="DU128" s="849"/>
      <c r="DV128" s="850" t="s">
        <v>129</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469</v>
      </c>
      <c r="X129" s="835"/>
      <c r="Y129" s="835"/>
      <c r="Z129" s="836"/>
      <c r="AA129" s="837">
        <v>17233114</v>
      </c>
      <c r="AB129" s="838"/>
      <c r="AC129" s="838"/>
      <c r="AD129" s="838"/>
      <c r="AE129" s="839"/>
      <c r="AF129" s="840">
        <v>16893939</v>
      </c>
      <c r="AG129" s="838"/>
      <c r="AH129" s="838"/>
      <c r="AI129" s="838"/>
      <c r="AJ129" s="839"/>
      <c r="AK129" s="840">
        <v>16980696</v>
      </c>
      <c r="AL129" s="838"/>
      <c r="AM129" s="838"/>
      <c r="AN129" s="838"/>
      <c r="AO129" s="839"/>
      <c r="AP129" s="841"/>
      <c r="AQ129" s="842"/>
      <c r="AR129" s="842"/>
      <c r="AS129" s="842"/>
      <c r="AT129" s="843"/>
      <c r="AU129" s="264"/>
      <c r="AV129" s="264"/>
      <c r="AW129" s="264"/>
      <c r="AX129" s="807" t="s">
        <v>470</v>
      </c>
      <c r="AY129" s="808"/>
      <c r="AZ129" s="808"/>
      <c r="BA129" s="808"/>
      <c r="BB129" s="808"/>
      <c r="BC129" s="808"/>
      <c r="BD129" s="808"/>
      <c r="BE129" s="809"/>
      <c r="BF129" s="827" t="s">
        <v>129</v>
      </c>
      <c r="BG129" s="828"/>
      <c r="BH129" s="828"/>
      <c r="BI129" s="828"/>
      <c r="BJ129" s="828"/>
      <c r="BK129" s="828"/>
      <c r="BL129" s="829"/>
      <c r="BM129" s="827">
        <v>17.649999999999999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472</v>
      </c>
      <c r="X130" s="835"/>
      <c r="Y130" s="835"/>
      <c r="Z130" s="836"/>
      <c r="AA130" s="837">
        <v>3104279</v>
      </c>
      <c r="AB130" s="838"/>
      <c r="AC130" s="838"/>
      <c r="AD130" s="838"/>
      <c r="AE130" s="839"/>
      <c r="AF130" s="840">
        <v>3080888</v>
      </c>
      <c r="AG130" s="838"/>
      <c r="AH130" s="838"/>
      <c r="AI130" s="838"/>
      <c r="AJ130" s="839"/>
      <c r="AK130" s="840">
        <v>3265396</v>
      </c>
      <c r="AL130" s="838"/>
      <c r="AM130" s="838"/>
      <c r="AN130" s="838"/>
      <c r="AO130" s="839"/>
      <c r="AP130" s="841"/>
      <c r="AQ130" s="842"/>
      <c r="AR130" s="842"/>
      <c r="AS130" s="842"/>
      <c r="AT130" s="843"/>
      <c r="AU130" s="264"/>
      <c r="AV130" s="264"/>
      <c r="AW130" s="264"/>
      <c r="AX130" s="807" t="s">
        <v>473</v>
      </c>
      <c r="AY130" s="808"/>
      <c r="AZ130" s="808"/>
      <c r="BA130" s="808"/>
      <c r="BB130" s="808"/>
      <c r="BC130" s="808"/>
      <c r="BD130" s="808"/>
      <c r="BE130" s="809"/>
      <c r="BF130" s="810">
        <v>11.8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474</v>
      </c>
      <c r="X131" s="818"/>
      <c r="Y131" s="818"/>
      <c r="Z131" s="819"/>
      <c r="AA131" s="820">
        <v>14128835</v>
      </c>
      <c r="AB131" s="821"/>
      <c r="AC131" s="821"/>
      <c r="AD131" s="821"/>
      <c r="AE131" s="822"/>
      <c r="AF131" s="823">
        <v>13813051</v>
      </c>
      <c r="AG131" s="821"/>
      <c r="AH131" s="821"/>
      <c r="AI131" s="821"/>
      <c r="AJ131" s="822"/>
      <c r="AK131" s="823">
        <v>13715300</v>
      </c>
      <c r="AL131" s="821"/>
      <c r="AM131" s="821"/>
      <c r="AN131" s="821"/>
      <c r="AO131" s="822"/>
      <c r="AP131" s="824"/>
      <c r="AQ131" s="825"/>
      <c r="AR131" s="825"/>
      <c r="AS131" s="825"/>
      <c r="AT131" s="826"/>
      <c r="AU131" s="264"/>
      <c r="AV131" s="264"/>
      <c r="AW131" s="264"/>
      <c r="AX131" s="785" t="s">
        <v>475</v>
      </c>
      <c r="AY131" s="786"/>
      <c r="AZ131" s="786"/>
      <c r="BA131" s="786"/>
      <c r="BB131" s="786"/>
      <c r="BC131" s="786"/>
      <c r="BD131" s="786"/>
      <c r="BE131" s="787"/>
      <c r="BF131" s="788">
        <v>136.5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477</v>
      </c>
      <c r="W132" s="798"/>
      <c r="X132" s="798"/>
      <c r="Y132" s="798"/>
      <c r="Z132" s="799"/>
      <c r="AA132" s="800">
        <v>12.056153249999999</v>
      </c>
      <c r="AB132" s="801"/>
      <c r="AC132" s="801"/>
      <c r="AD132" s="801"/>
      <c r="AE132" s="802"/>
      <c r="AF132" s="803">
        <v>11.775370990000001</v>
      </c>
      <c r="AG132" s="801"/>
      <c r="AH132" s="801"/>
      <c r="AI132" s="801"/>
      <c r="AJ132" s="802"/>
      <c r="AK132" s="803">
        <v>11.69595999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478</v>
      </c>
      <c r="W133" s="777"/>
      <c r="X133" s="777"/>
      <c r="Y133" s="777"/>
      <c r="Z133" s="778"/>
      <c r="AA133" s="779">
        <v>13.5</v>
      </c>
      <c r="AB133" s="780"/>
      <c r="AC133" s="780"/>
      <c r="AD133" s="780"/>
      <c r="AE133" s="781"/>
      <c r="AF133" s="779">
        <v>13.1</v>
      </c>
      <c r="AG133" s="780"/>
      <c r="AH133" s="780"/>
      <c r="AI133" s="780"/>
      <c r="AJ133" s="781"/>
      <c r="AK133" s="779">
        <v>11.8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y/nyH84HmG11AOynoIn6f+rG47SPSS4+6qoz5nxks5sY4bS+gwHdV8kqzKINnwEg4WyDS3BTlsARg+zVczjiA==" saltValue="7VQEhazQFE6P3WBcqG/D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Yyb5y6BG23A2unxVdRYlR77eQic5Pa/SMcSCYakWem0xbZ4wqEp1z5Sc5Wb8KHxGVIc01t6FdJesnB2P4R6sQ==" saltValue="2/2KjbgYmaU0F55IeUjT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9koAmtlbzTxFdlZnD9qMYitTxlGr5ouW46A8rrn0AaojYdCRjuB5H7V2foYRIxpG+XX0Du1jBKlr1xqFmrtuQ==" saltValue="1hStNARX7R+ZTysCBbpE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482</v>
      </c>
      <c r="AP7" s="283"/>
      <c r="AQ7" s="284" t="s">
        <v>483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484</v>
      </c>
      <c r="AQ8" s="290" t="s">
        <v>485</v>
      </c>
      <c r="AR8" s="291" t="s">
        <v>486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487</v>
      </c>
      <c r="AL9" s="1207"/>
      <c r="AM9" s="1207"/>
      <c r="AN9" s="1208"/>
      <c r="AO9" s="292">
        <v>3373341</v>
      </c>
      <c r="AP9" s="292">
        <v>60518</v>
      </c>
      <c r="AQ9" s="293">
        <v>72828</v>
      </c>
      <c r="AR9" s="294">
        <v>-16.899999999999999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488</v>
      </c>
      <c r="AL10" s="1207"/>
      <c r="AM10" s="1207"/>
      <c r="AN10" s="1208"/>
      <c r="AO10" s="295">
        <v>255796</v>
      </c>
      <c r="AP10" s="295">
        <v>4589</v>
      </c>
      <c r="AQ10" s="296">
        <v>5865</v>
      </c>
      <c r="AR10" s="297">
        <v>-21.8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489</v>
      </c>
      <c r="AL11" s="1207"/>
      <c r="AM11" s="1207"/>
      <c r="AN11" s="1208"/>
      <c r="AO11" s="295">
        <v>1445205</v>
      </c>
      <c r="AP11" s="295">
        <v>25927</v>
      </c>
      <c r="AQ11" s="296">
        <v>5145</v>
      </c>
      <c r="AR11" s="297">
        <v>403.9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490</v>
      </c>
      <c r="AL12" s="1207"/>
      <c r="AM12" s="1207"/>
      <c r="AN12" s="1208"/>
      <c r="AO12" s="295">
        <v>370017</v>
      </c>
      <c r="AP12" s="295">
        <v>6638</v>
      </c>
      <c r="AQ12" s="296">
        <v>1255</v>
      </c>
      <c r="AR12" s="297">
        <v>428.9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491</v>
      </c>
      <c r="AL13" s="1207"/>
      <c r="AM13" s="1207"/>
      <c r="AN13" s="1208"/>
      <c r="AO13" s="295">
        <v>4453</v>
      </c>
      <c r="AP13" s="295">
        <v>80</v>
      </c>
      <c r="AQ13" s="296">
        <v>1</v>
      </c>
      <c r="AR13" s="297">
        <v>7900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492</v>
      </c>
      <c r="AL14" s="1207"/>
      <c r="AM14" s="1207"/>
      <c r="AN14" s="1208"/>
      <c r="AO14" s="295">
        <v>240674</v>
      </c>
      <c r="AP14" s="295">
        <v>4318</v>
      </c>
      <c r="AQ14" s="296">
        <v>3026</v>
      </c>
      <c r="AR14" s="297">
        <v>42.7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493</v>
      </c>
      <c r="AL15" s="1207"/>
      <c r="AM15" s="1207"/>
      <c r="AN15" s="1208"/>
      <c r="AO15" s="295">
        <v>126622</v>
      </c>
      <c r="AP15" s="295">
        <v>2272</v>
      </c>
      <c r="AQ15" s="296">
        <v>1617</v>
      </c>
      <c r="AR15" s="297">
        <v>40.5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494</v>
      </c>
      <c r="AL16" s="1210"/>
      <c r="AM16" s="1210"/>
      <c r="AN16" s="1211"/>
      <c r="AO16" s="295">
        <v>-466094</v>
      </c>
      <c r="AP16" s="295">
        <v>-8362</v>
      </c>
      <c r="AQ16" s="296">
        <v>-6841</v>
      </c>
      <c r="AR16" s="297">
        <v>22.2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5350014</v>
      </c>
      <c r="AP17" s="295">
        <v>95980</v>
      </c>
      <c r="AQ17" s="296">
        <v>82896</v>
      </c>
      <c r="AR17" s="297">
        <v>15.8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496</v>
      </c>
      <c r="AP20" s="303" t="s">
        <v>497</v>
      </c>
      <c r="AQ20" s="304" t="s">
        <v>498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499</v>
      </c>
      <c r="AL21" s="1204"/>
      <c r="AM21" s="1204"/>
      <c r="AN21" s="1205"/>
      <c r="AO21" s="307">
        <v>7.23</v>
      </c>
      <c r="AP21" s="308">
        <v>8.3000000000000007</v>
      </c>
      <c r="AQ21" s="309">
        <v>-1.07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500</v>
      </c>
      <c r="AL22" s="1204"/>
      <c r="AM22" s="1204"/>
      <c r="AN22" s="1205"/>
      <c r="AO22" s="312">
        <v>97.9</v>
      </c>
      <c r="AP22" s="313">
        <v>98</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502</v>
      </c>
      <c r="AO27" s="273"/>
      <c r="AP27" s="273"/>
      <c r="AQ27" s="273"/>
      <c r="AR27" s="273"/>
      <c r="AS27" s="273"/>
      <c r="AT27" s="273"/>
    </row>
    <row r="28" spans="1:46" ht="17.25" x14ac:dyDescent="0.15">
      <c r="A28" s="274" t="s">
        <v>503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482</v>
      </c>
      <c r="AP30" s="283"/>
      <c r="AQ30" s="284" t="s">
        <v>483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484</v>
      </c>
      <c r="AQ31" s="290" t="s">
        <v>485</v>
      </c>
      <c r="AR31" s="291" t="s">
        <v>486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505</v>
      </c>
      <c r="AL32" s="1195"/>
      <c r="AM32" s="1195"/>
      <c r="AN32" s="1196"/>
      <c r="AO32" s="322">
        <v>4816965</v>
      </c>
      <c r="AP32" s="322">
        <v>86417</v>
      </c>
      <c r="AQ32" s="323">
        <v>54128</v>
      </c>
      <c r="AR32" s="324">
        <v>59.7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506</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508</v>
      </c>
      <c r="AL34" s="1195"/>
      <c r="AM34" s="1195"/>
      <c r="AN34" s="1196"/>
      <c r="AO34" s="322" t="s">
        <v>507</v>
      </c>
      <c r="AP34" s="322" t="s">
        <v>507</v>
      </c>
      <c r="AQ34" s="323">
        <v>36</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509</v>
      </c>
      <c r="AL35" s="1195"/>
      <c r="AM35" s="1195"/>
      <c r="AN35" s="1196"/>
      <c r="AO35" s="322">
        <v>141368</v>
      </c>
      <c r="AP35" s="322">
        <v>2536</v>
      </c>
      <c r="AQ35" s="323">
        <v>14780</v>
      </c>
      <c r="AR35" s="324">
        <v>-82.8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510</v>
      </c>
      <c r="AL36" s="1195"/>
      <c r="AM36" s="1195"/>
      <c r="AN36" s="1196"/>
      <c r="AO36" s="322">
        <v>156656</v>
      </c>
      <c r="AP36" s="322">
        <v>2810</v>
      </c>
      <c r="AQ36" s="323">
        <v>1208</v>
      </c>
      <c r="AR36" s="324">
        <v>132.6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511</v>
      </c>
      <c r="AL37" s="1195"/>
      <c r="AM37" s="1195"/>
      <c r="AN37" s="1196"/>
      <c r="AO37" s="322">
        <v>40850</v>
      </c>
      <c r="AP37" s="322">
        <v>733</v>
      </c>
      <c r="AQ37" s="323">
        <v>884</v>
      </c>
      <c r="AR37" s="324">
        <v>-17.100000000000001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512</v>
      </c>
      <c r="AL38" s="1198"/>
      <c r="AM38" s="1198"/>
      <c r="AN38" s="1199"/>
      <c r="AO38" s="325">
        <v>693</v>
      </c>
      <c r="AP38" s="325">
        <v>12</v>
      </c>
      <c r="AQ38" s="326">
        <v>2</v>
      </c>
      <c r="AR38" s="314">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513</v>
      </c>
      <c r="AL39" s="1198"/>
      <c r="AM39" s="1198"/>
      <c r="AN39" s="1199"/>
      <c r="AO39" s="322">
        <v>-287000</v>
      </c>
      <c r="AP39" s="322">
        <v>-5149</v>
      </c>
      <c r="AQ39" s="323">
        <v>-4266</v>
      </c>
      <c r="AR39" s="324">
        <v>20.7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514</v>
      </c>
      <c r="AL40" s="1195"/>
      <c r="AM40" s="1195"/>
      <c r="AN40" s="1196"/>
      <c r="AO40" s="322">
        <v>-3265396</v>
      </c>
      <c r="AP40" s="322">
        <v>-58582</v>
      </c>
      <c r="AQ40" s="323">
        <v>-48487</v>
      </c>
      <c r="AR40" s="324">
        <v>20.8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286</v>
      </c>
      <c r="AL41" s="1201"/>
      <c r="AM41" s="1201"/>
      <c r="AN41" s="1202"/>
      <c r="AO41" s="322">
        <v>1604136</v>
      </c>
      <c r="AP41" s="322">
        <v>28778</v>
      </c>
      <c r="AQ41" s="323">
        <v>18285</v>
      </c>
      <c r="AR41" s="324">
        <v>57.4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482</v>
      </c>
      <c r="AN49" s="1189" t="s">
        <v>518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519</v>
      </c>
      <c r="AO50" s="339" t="s">
        <v>520</v>
      </c>
      <c r="AP50" s="340" t="s">
        <v>521</v>
      </c>
      <c r="AQ50" s="341" t="s">
        <v>522</v>
      </c>
      <c r="AR50" s="342" t="s">
        <v>523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3027410</v>
      </c>
      <c r="AN51" s="344">
        <v>51275</v>
      </c>
      <c r="AO51" s="345">
        <v>-13.8</v>
      </c>
      <c r="AP51" s="346">
        <v>63956</v>
      </c>
      <c r="AQ51" s="347">
        <v>25.7</v>
      </c>
      <c r="AR51" s="348">
        <v>-39.5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1631177</v>
      </c>
      <c r="AN52" s="352">
        <v>27627</v>
      </c>
      <c r="AO52" s="353">
        <v>84.8</v>
      </c>
      <c r="AP52" s="354">
        <v>29239</v>
      </c>
      <c r="AQ52" s="355">
        <v>8.8000000000000007</v>
      </c>
      <c r="AR52" s="356">
        <v>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3661601</v>
      </c>
      <c r="AN53" s="344">
        <v>63013</v>
      </c>
      <c r="AO53" s="345">
        <v>22.9</v>
      </c>
      <c r="AP53" s="346">
        <v>66255</v>
      </c>
      <c r="AQ53" s="347">
        <v>3.6</v>
      </c>
      <c r="AR53" s="348">
        <v>19.3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1874344</v>
      </c>
      <c r="AN54" s="352">
        <v>32256</v>
      </c>
      <c r="AO54" s="353">
        <v>16.8</v>
      </c>
      <c r="AP54" s="354">
        <v>31822</v>
      </c>
      <c r="AQ54" s="355">
        <v>8.8000000000000007</v>
      </c>
      <c r="AR54" s="356">
        <v>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5904770</v>
      </c>
      <c r="AN55" s="344">
        <v>103032</v>
      </c>
      <c r="AO55" s="345">
        <v>63.5</v>
      </c>
      <c r="AP55" s="346">
        <v>92247</v>
      </c>
      <c r="AQ55" s="347">
        <v>39.200000000000003</v>
      </c>
      <c r="AR55" s="348">
        <v>24.3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2267153</v>
      </c>
      <c r="AN56" s="352">
        <v>39559</v>
      </c>
      <c r="AO56" s="353">
        <v>22.6</v>
      </c>
      <c r="AP56" s="354">
        <v>37204</v>
      </c>
      <c r="AQ56" s="355">
        <v>16.899999999999999</v>
      </c>
      <c r="AR56" s="356">
        <v>5.7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4175008</v>
      </c>
      <c r="AN57" s="344">
        <v>73796</v>
      </c>
      <c r="AO57" s="345">
        <v>-28.4</v>
      </c>
      <c r="AP57" s="346">
        <v>67319</v>
      </c>
      <c r="AQ57" s="347">
        <v>-27</v>
      </c>
      <c r="AR57" s="348">
        <v>-1.4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2886736</v>
      </c>
      <c r="AN58" s="352">
        <v>51025</v>
      </c>
      <c r="AO58" s="353">
        <v>29</v>
      </c>
      <c r="AP58" s="354">
        <v>38101</v>
      </c>
      <c r="AQ58" s="355">
        <v>2.4</v>
      </c>
      <c r="AR58" s="356">
        <v>26.6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7903942</v>
      </c>
      <c r="AN59" s="344">
        <v>141798</v>
      </c>
      <c r="AO59" s="345">
        <v>92.1</v>
      </c>
      <c r="AP59" s="346">
        <v>70615</v>
      </c>
      <c r="AQ59" s="347">
        <v>4.9000000000000004</v>
      </c>
      <c r="AR59" s="348">
        <v>87.2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6344694</v>
      </c>
      <c r="AN60" s="352">
        <v>113825</v>
      </c>
      <c r="AO60" s="353">
        <v>123.1</v>
      </c>
      <c r="AP60" s="354">
        <v>37382</v>
      </c>
      <c r="AQ60" s="355">
        <v>-1.9</v>
      </c>
      <c r="AR60" s="356">
        <v>125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4934546</v>
      </c>
      <c r="AN61" s="359">
        <v>86583</v>
      </c>
      <c r="AO61" s="360">
        <v>27.3</v>
      </c>
      <c r="AP61" s="361">
        <v>72078</v>
      </c>
      <c r="AQ61" s="362">
        <v>9.3000000000000007</v>
      </c>
      <c r="AR61" s="348">
        <v>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3000821</v>
      </c>
      <c r="AN62" s="352">
        <v>52858</v>
      </c>
      <c r="AO62" s="353">
        <v>55.3</v>
      </c>
      <c r="AP62" s="354">
        <v>34750</v>
      </c>
      <c r="AQ62" s="355">
        <v>7</v>
      </c>
      <c r="AR62" s="356">
        <v>48.3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ii+phEuDKbATL19uFhHXXaLmtgY3W5Sv5iVfU/aE4mwq5Bcro21Hsetzrqngl+oOUgkrAHCNjpLaAlyCPRmTw==" saltValue="mE35iUhtKFlKirfSAR7q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pxhWdT4lghKXqa5kUWOjT+Gf8c39vBZtiyfAs7gEfqrzVNG4eSJ0yRiSKbPTAG0ist+8QjjioPZaQqMltIiBQ==" saltValue="y3TW/eQjsRdc17iDqiVy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oLz1xb4UEOfZswG35WCF8vU5fvHSrgHUKmzhLg4XZTnobdJvkjw45GJRVQfqSME46TzbsdjeiabhumffMDFEA==" saltValue="1lhBp/ajj+QZ6pULDFmn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212" t="s">
        <v>3</v>
      </c>
      <c r="D47" s="1212"/>
      <c r="E47" s="1213"/>
      <c r="F47" s="11">
        <v>3.31</v>
      </c>
      <c r="G47" s="12">
        <v>2.97</v>
      </c>
      <c r="H47" s="12">
        <v>3.58</v>
      </c>
      <c r="I47" s="12">
        <v>4.62</v>
      </c>
      <c r="J47" s="13">
        <v>3.6</v>
      </c>
    </row>
    <row r="48" spans="2:10" ht="57.75" customHeight="1" x14ac:dyDescent="0.15">
      <c r="B48" s="14"/>
      <c r="C48" s="1214" t="s">
        <v>4</v>
      </c>
      <c r="D48" s="1214"/>
      <c r="E48" s="1215"/>
      <c r="F48" s="15">
        <v>3.68</v>
      </c>
      <c r="G48" s="16">
        <v>2.57</v>
      </c>
      <c r="H48" s="16">
        <v>4.18</v>
      </c>
      <c r="I48" s="16">
        <v>4.4000000000000004</v>
      </c>
      <c r="J48" s="17">
        <v>2.38</v>
      </c>
    </row>
    <row r="49" spans="2:10" ht="57.75" customHeight="1" thickBot="1" x14ac:dyDescent="0.2">
      <c r="B49" s="18"/>
      <c r="C49" s="1216" t="s">
        <v>5</v>
      </c>
      <c r="D49" s="1216"/>
      <c r="E49" s="1217"/>
      <c r="F49" s="19" t="s">
        <v>539</v>
      </c>
      <c r="G49" s="20" t="s">
        <v>540</v>
      </c>
      <c r="H49" s="20" t="s">
        <v>541</v>
      </c>
      <c r="I49" s="20" t="s">
        <v>542</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03zkd+GN0hc/G+ErnjBteYrPhp+Xg4hOMrJU+N0p11uSt6M0ITc161eA6rCR+HicXre/ExWToPtMetP85shCA==" saltValue="iatONA7LpUNIMeIy2MJL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2019-10-28T00:42:47Z</cp:lastPrinted>
  <dcterms:created xsi:type="dcterms:W3CDTF">2019-02-14T01:16:12Z</dcterms:created>
  <dcterms:modified xsi:type="dcterms:W3CDTF">2019-10-30T07:22:25Z</dcterms:modified>
  <cp:category/>
</cp:coreProperties>
</file>