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財政課\111　財政状況資料集\令和4年度財政状況資料集\06_県へ提出④\"/>
    </mc:Choice>
  </mc:AlternateContent>
  <bookViews>
    <workbookView xWindow="0" yWindow="0" windowWidth="28800" windowHeight="1221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<sst xmlns="http://schemas.openxmlformats.org/spreadsheetml/2006/main" count="1074" uniqueCount="601">
  <si>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</si>
  <si>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</si>
  <si>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</si>
  <si>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</si>
  <si>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</si>
  <si>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</si>
  <si>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</si>
  <si>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</si>
  <si>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</si>
  <si>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</si>
  <si>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</si>
  <si>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</si>
  <si>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</si>
  <si>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</si>
  <si>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</si>
  <si>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</si>
  <si>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</si>
  <si>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</si>
  <si>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</si>
  <si>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</si>
  <si>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</si>
  <si>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</si>
  <si>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</si>
  <si>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</si>
  <si>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</si>
  <si>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</si>
  <si>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</si>
  <si>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</si>
  <si>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</si>
  <si>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</si>
  <si>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</si>
  <si>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</si>
  <si>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</si>
  <si>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</si>
  <si>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</si>
  <si>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</si>
  <si>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</si>
  <si>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</si>
  <si>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</si>
  <si>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</si>
  <si>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</si>
  <si>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</si>
  <si>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</si>
  <si>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</si>
  <si>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</si>
  <si>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</si>
  <si>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</si>
  <si>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</si>
  <si>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</si>
  <si>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</si>
  <si>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</si>
  <si>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</si>
  <si>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</si>
  <si>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</si>
  <si>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</si>
  <si>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</si>
  <si>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</si>
  <si>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</si>
  <si>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</si>
  <si>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</si>
  <si>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</si>
  <si>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</si>
  <si>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</si>
  <si>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</si>
  <si>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</si>
  <si>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</si>
  <si>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</si>
  <si>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</si>
  <si>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</si>
  <si>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</si>
  <si>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</si>
  <si>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</si>
  <si>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</si>
  <si>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</si>
  <si>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</si>
  <si>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</si>
  <si>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</si>
  <si>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</si>
  <si>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</si>
  <si>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</si>
  <si>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</si>
  <si>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</si>
  <si>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</si>
  <si>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</si>
  <si>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</si>
  <si>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</si>
  <si>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</si>
  <si>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</si>
  <si>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</si>
  <si>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</si>
  <si>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</si>
  <si>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</si>
  <si>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</si>
  <si>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</si>
  <si>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</si>
  <si>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</si>
  <si>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</si>
  <si>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</si>
  <si>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</si>
  <si>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</si>
  <si>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</si>
  <si>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</si>
  <si>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</si>
  <si>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</si>
  <si>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</si>
  <si>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</si>
  <si>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</si>
  <si>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</si>
  <si>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</si>
  <si>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</si>
  <si>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</si>
  <si>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</si>
  <si>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</si>
  <si>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</si>
  <si>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</si>
  <si>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</si>
  <si>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</si>
  <si>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</si>
  <si>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</si>
  <si>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</si>
  <si>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</si>
  <si>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</si>
  <si>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</si>
  <si>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</si>
  <si>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</si>
  <si>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</si>
  <si>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</si>
  <si>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</si>
  <si>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</si>
  <si>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</si>
  <si>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</si>
  <si>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</si>
  <si>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</si>
  <si>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</si>
  <si>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</si>
  <si>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</si>
  <si>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</si>
  <si>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</si>
  <si>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</si>
  <si>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</si>
  <si>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</si>
  <si>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</si>
  <si>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</si>
  <si>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</si>
  <si>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</si>
  <si>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</si>
  <si>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</si>
  <si>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</si>
  <si>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</si>
  <si>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</si>
  <si>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</si>
  <si>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</si>
  <si>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</si>
  <si>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</si>
  <si>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</si>
  <si>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</si>
  <si>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</si>
  <si>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</si>
  <si>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</si>
  <si>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</si>
  <si>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</si>
  <si>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</si>
  <si>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</si>
  <si>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</si>
  <si>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</si>
  <si>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</si>
  <si>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</si>
  <si>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</si>
  <si>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</si>
  <si>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</si>
  <si>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</si>
  <si>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</si>
  <si>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</si>
  <si>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</si>
  <si>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</si>
  <si>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</si>
  <si>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</si>
  <si>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</si>
  <si>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</si>
  <si>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</si>
  <si>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</si>
  <si>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</si>
  <si>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</si>
  <si>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</si>
  <si>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</si>
  <si>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</si>
  <si>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</si>
  <si>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</si>
  <si>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</si>
  <si>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</si>
  <si>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</si>
  <si>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</si>
  <si>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</si>
  <si>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</si>
  <si>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</si>
  <si>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</si>
  <si>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</si>
  <si>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</si>
  <si>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</si>
  <si>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</si>
  <si>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</si>
  <si>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</si>
  <si>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</si>
  <si>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</si>
  <si>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</si>
  <si>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</si>
  <si>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</si>
  <si>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</si>
  <si>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</si>
  <si>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</si>
  <si>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</si>
  <si>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</si>
  <si>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</si>
  <si>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</si>
  <si>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</si>
  <si>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</si>
  <si>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</si>
  <si>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</si>
  <si>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</si>
  <si>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</si>
  <si>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</si>
  <si>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</si>
  <si>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</si>
  <si>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</si>
  <si>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</si>
  <si>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</si>
  <si>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</si>
  <si>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</si>
  <si>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</si>
  <si>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</si>
  <si>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</si>
  <si>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</si>
  <si>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</si>
  <si>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</si>
  <si>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</si>
  <si>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</si>
  <si>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</si>
  <si>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</si>
  <si>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</si>
  <si>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</si>
  <si>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</si>
  <si>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</si>
  <si>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</si>
  <si>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</si>
  <si>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</si>
  <si>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</si>
  <si>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</si>
  <si>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</si>
  <si>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</si>
  <si>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</si>
  <si>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</si>
  <si>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</si>
  <si>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</si>
  <si>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</si>
  <si>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</si>
  <si>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</si>
  <si>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</si>
  <si>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</si>
  <si>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</si>
  <si>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</si>
  <si>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</si>
  <si>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</si>
  <si>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</si>
  <si>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</si>
  <si>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</si>
  <si>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</si>
  <si>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</si>
  <si>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</si>
  <si>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</si>
  <si>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</si>
  <si>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</si>
  <si>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</si>
  <si>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</si>
  <si>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</si>
  <si>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</si>
  <si>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</si>
  <si>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</si>
  <si>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</si>
  <si>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</si>
  <si>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</si>
  <si>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</si>
  <si>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</si>
  <si>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</si>
  <si>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</si>
  <si>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</si>
  <si>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</si>
  <si>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</si>
  <si>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</si>
  <si>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</si>
  <si>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</si>
  <si>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</si>
  <si>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</si>
  <si>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</si>
  <si>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</si>
  <si>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</si>
  <si>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</si>
  <si>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</si>
  <si>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</si>
  <si>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</si>
  <si>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</si>
  <si>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</si>
  <si>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</si>
  <si>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</si>
  <si>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</si>
  <si>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</si>
  <si>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</si>
  <si>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</si>
  <si>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</si>
  <si>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</si>
  <si>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</si>
  <si>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</si>
  <si>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</si>
  <si>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</si>
  <si>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</si>
  <si>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</si>
  <si>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</si>
  <si>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</si>
  <si>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</si>
  <si>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</si>
  <si>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</si>
  <si>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</si>
  <si>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</si>
  <si>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</si>
  <si>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</si>
  <si>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</si>
  <si>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</si>
  <si>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</si>
  <si>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</si>
  <si>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</si>
  <si>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</si>
  <si>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</si>
  <si>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</si>
  <si>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</si>
  <si>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</si>
  <si>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</si>
  <si>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</si>
  <si>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</si>
  <si>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</si>
  <si>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</si>
  <si>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</si>
  <si>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</si>
  <si>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</si>
  <si>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</si>
  <si>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</si>
  <si>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</si>
  <si>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</si>
  <si>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</si>
  <si>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</si>
  <si>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</si>
  <si>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</si>
  <si>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</si>
  <si>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</si>
  <si>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</si>
  <si>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</si>
  <si>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</si>
  <si>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</si>
  <si>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</si>
  <si>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</si>
  <si>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</si>
  <si>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</si>
  <si>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</si>
  <si>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</si>
  <si>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</si>
  <si>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</si>
  <si>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</si>
  <si>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</si>
  <si>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</si>
  <si>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</si>
  <si>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</si>
  <si>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</si>
  <si>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</si>
  <si>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</si>
  <si>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</si>
  <si>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</si>
  <si>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</si>
  <si>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</si>
  <si>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</si>
  <si>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</si>
  <si>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</si>
  <si>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</si>
  <si>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</si>
  <si>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</si>
  <si>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</si>
  <si>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</si>
  <si>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</si>
  <si>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</si>
  <si>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</si>
  <si>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</si>
  <si>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</si>
  <si>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</si>
  <si>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</si>
  <si>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</si>
  <si>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</si>
  <si>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</si>
  <si>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</si>
  <si>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</si>
  <si>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</si>
  <si>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</si>
  <si>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</si>
  <si>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</si>
  <si>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</si>
  <si>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</si>
  <si>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</si>
  <si>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</si>
  <si>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</si>
  <si>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</si>
  <si>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</si>
  <si>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</si>
  <si>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</si>
  <si>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</si>
  <si>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</si>
  <si>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</si>
  <si>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</si>
  <si>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</si>
  <si>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農業集落排水事業特別会計</t>
    <phoneticPr fontId="5"/>
  </si>
  <si>
    <t>法非適用企業</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</si>
  <si>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</si>
  <si>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</si>
  <si>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</si>
  <si>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</si>
  <si>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</si>
  <si>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</si>
  <si>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</si>
  <si>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</si>
  <si>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</si>
  <si>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</si>
  <si>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</si>
  <si>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</si>
  <si>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</si>
  <si>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</si>
  <si>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</si>
  <si>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</si>
  <si>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</si>
  <si>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</si>
  <si>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</si>
  <si>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</si>
  <si>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</si>
  <si>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</si>
  <si>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</si>
  <si>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</si>
  <si>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</si>
  <si>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</si>
  <si>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</si>
  <si>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</si>
  <si>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</si>
  <si>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</si>
  <si>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</si>
  <si>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</si>
  <si>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</si>
  <si>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</si>
  <si>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</si>
  <si>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</si>
  <si>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</si>
  <si>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</si>
  <si>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</si>
  <si>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</si>
  <si>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</si>
  <si>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</si>
  <si>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</si>
  <si>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</si>
  <si>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</si>
  <si>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</si>
  <si>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</si>
  <si>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</si>
  <si>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</si>
  <si>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</si>
  <si>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</si>
  <si>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</si>
  <si>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</si>
  <si>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</si>
  <si>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</si>
  <si>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</si>
  <si>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</si>
  <si>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</si>
  <si>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</si>
  <si>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</si>
  <si>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</si>
  <si>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</si>
  <si>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</si>
  <si>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</si>
  <si>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</si>
  <si>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</si>
  <si>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</si>
  <si>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</si>
  <si>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</si>
  <si>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</si>
  <si>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</si>
  <si>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</si>
  <si>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</si>
  <si>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</si>
  <si>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</si>
  <si>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</si>
  <si>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</si>
  <si>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</si>
  <si>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</si>
  <si>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</si>
  <si>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</si>
  <si>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</si>
  <si>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</si>
  <si>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</si>
  <si>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</si>
  <si>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</si>
  <si>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</si>
  <si>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</si>
  <si>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</si>
  <si>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</si>
  <si>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</si>
  <si>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</si>
  <si>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</si>
  <si>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</si>
  <si>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</si>
  <si>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</si>
  <si>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</si>
  <si>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</si>
  <si>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</si>
  <si>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</si>
  <si>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</si>
  <si>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</si>
  <si>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</si>
  <si>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</si>
  <si>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</si>
  <si>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</si>
  <si>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</si>
  <si>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</si>
  <si>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</si>
  <si>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</si>
  <si>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</si>
  <si>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</si>
  <si>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</si>
  <si>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</si>
  <si>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</si>
  <si>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</si>
  <si>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</si>
  <si>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</si>
  <si>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</si>
  <si>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</si>
  <si>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</si>
  <si>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</si>
  <si>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</si>
  <si>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</si>
  <si>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</si>
  <si>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</si>
  <si>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</si>
  <si>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</si>
  <si>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</si>
  <si>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</si>
  <si>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</si>
  <si>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</si>
  <si>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</si>
  <si>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</si>
  <si>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</si>
  <si>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</si>
  <si>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</si>
  <si>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</si>
  <si>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</si>
  <si>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</si>
  <si>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</si>
  <si>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</si>
  <si>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</si>
  <si>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</si>
  <si>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</si>
  <si>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</si>
  <si>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</si>
  <si>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 6.68</t>
  </si>
  <si>
    <t>▲ 7.42</t>
  </si>
  <si>
    <t>▲ 3.89</t>
  </si>
  <si>
    <t>▲ 5.77</t>
  </si>
  <si>
    <t>▲ 6.55</t>
  </si>
  <si>
    <t>水道事業会計</t>
  </si>
  <si>
    <t>一般会計</t>
  </si>
  <si>
    <t>下水道事業会計</t>
  </si>
  <si>
    <t>国民健康保険特別会計</t>
  </si>
  <si>
    <t>介護保険特別会計</t>
  </si>
  <si>
    <t>姥懐霊園墓地特別会計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</si>
  <si>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</si>
  <si>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</si>
  <si>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</si>
  <si>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</si>
  <si>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</si>
  <si>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</si>
  <si>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</si>
  <si>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</si>
  <si>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</si>
  <si>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</si>
  <si>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</si>
  <si>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</si>
  <si>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</si>
  <si>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</si>
  <si>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15" eb="17">
      <t>トクベツ</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</si>
  <si>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</si>
  <si>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3" eb="6">
      <t>シチョウソン</t>
    </rPh>
    <rPh sb="6" eb="8">
      <t>ショクイン</t>
    </rPh>
    <rPh sb="8" eb="10">
      <t>タイショク</t>
    </rPh>
    <rPh sb="10" eb="12">
      <t>テアテ</t>
    </rPh>
    <rPh sb="12" eb="14">
      <t>クミアイ</t>
    </rPh>
    <phoneticPr fontId="2"/>
  </si>
  <si>
    <t>青森県市長会館管理組合</t>
    <rPh sb="0" eb="3">
      <t>アオモリケン</t>
    </rPh>
    <rPh sb="3" eb="6">
      <t>シチョウカイ</t>
    </rPh>
    <rPh sb="6" eb="7">
      <t>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</si>
  <si>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</si>
  <si>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㈶黒石市観光開発公社</t>
    <rPh sb="1" eb="4">
      <t>クロイシシ</t>
    </rPh>
    <rPh sb="4" eb="6">
      <t>カンコウ</t>
    </rPh>
    <rPh sb="6" eb="8">
      <t>カイハツ</t>
    </rPh>
    <rPh sb="8" eb="10">
      <t>コウシャ</t>
    </rPh>
    <phoneticPr fontId="2"/>
  </si>
  <si>
    <t>㈶黒石市民財団</t>
    <rPh sb="1" eb="3">
      <t>クロイシ</t>
    </rPh>
    <rPh sb="3" eb="5">
      <t>シミン</t>
    </rPh>
    <rPh sb="5" eb="7">
      <t>ザイダン</t>
    </rPh>
    <phoneticPr fontId="2"/>
  </si>
  <si>
    <t>津軽こみせ㈱</t>
    <rPh sb="0" eb="2">
      <t>ツガル</t>
    </rPh>
    <phoneticPr fontId="2"/>
  </si>
  <si>
    <t>黒石市公共施設等整備基金</t>
    <rPh sb="0" eb="2">
      <t>クロイシ</t>
    </rPh>
    <rPh sb="2" eb="3">
      <t>シ</t>
    </rPh>
    <rPh sb="3" eb="5">
      <t>コウキョウ</t>
    </rPh>
    <rPh sb="5" eb="8">
      <t>シセツナド</t>
    </rPh>
    <rPh sb="8" eb="10">
      <t>セイビ</t>
    </rPh>
    <rPh sb="10" eb="12">
      <t>キキン</t>
    </rPh>
    <phoneticPr fontId="5"/>
  </si>
  <si>
    <t>市民文化会館運営基金</t>
  </si>
  <si>
    <t>人づくり基金</t>
    <rPh sb="0" eb="1">
      <t>ヒト</t>
    </rPh>
    <rPh sb="4" eb="6">
      <t>キキン</t>
    </rPh>
    <phoneticPr fontId="2"/>
  </si>
  <si>
    <t>観光振興基金</t>
    <rPh sb="0" eb="2">
      <t>カンコウ</t>
    </rPh>
    <rPh sb="2" eb="4">
      <t>シンコウ</t>
    </rPh>
    <rPh sb="4" eb="6">
      <t>キキン</t>
    </rPh>
    <phoneticPr fontId="2"/>
  </si>
  <si>
    <t>農業振興基金</t>
    <rPh sb="0" eb="2">
      <t>ノウギョウ</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</si>
</sst>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8BC-4D61-9057-B48237E5C9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45053</c:v>
                </c:pt>
                <c:pt idx="1">
                  <c:v>96485</c:v>
                </c:pt>
                <c:pt idx="2">
                  <c:v>49309</c:v>
                </c:pt>
                <c:pt idx="3">
                  <c:v>54695</c:v>
                </c:pt>
                <c:pt idx="4">
                  <c:v>46266</c:v>
                </c:pt>
              </c:numCache>
            </c:numRef>
          </c:val>
          <c:smooth val="0"/>
          <c:extLst>
            <c:ext xmlns:c16="http://schemas.microsoft.com/office/drawing/2014/chart" uri="{C3380CC4-5D6E-409C-BE32-E72D297353CC}">
              <c16:uniqueId val="{00000001-98BC-4D61-9057-B48237E5C9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3.67</c:v>
                </c:pt>
                <c:pt idx="1">
                  <c:v>5.09</c:v>
                </c:pt>
                <c:pt idx="2">
                  <c:v>9.25</c:v>
                </c:pt>
                <c:pt idx="3">
                  <c:v>18.46</c:v>
                </c:pt>
                <c:pt idx="4">
                  <c:v>11.43</c:v>
                </c:pt>
              </c:numCache>
            </c:numRef>
          </c:val>
          <c:extLst>
            <c:ext xmlns:c16="http://schemas.microsoft.com/office/drawing/2014/chart" uri="{C3380CC4-5D6E-409C-BE32-E72D297353CC}">
              <c16:uniqueId val="{00000000-B652-4410-8C31-CCAD60E34A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11.17</c:v>
                </c:pt>
                <c:pt idx="1">
                  <c:v>13.12</c:v>
                </c:pt>
                <c:pt idx="2">
                  <c:v>13.48</c:v>
                </c:pt>
                <c:pt idx="3">
                  <c:v>17.47</c:v>
                </c:pt>
                <c:pt idx="4">
                  <c:v>27.36</c:v>
                </c:pt>
              </c:numCache>
            </c:numRef>
          </c:val>
          <c:extLst>
            <c:ext xmlns:c16="http://schemas.microsoft.com/office/drawing/2014/chart" uri="{C3380CC4-5D6E-409C-BE32-E72D297353CC}">
              <c16:uniqueId val="{00000001-B652-4410-8C31-CCAD60E34A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3.16</c:v>
                </c:pt>
                <c:pt idx="2">
                  <c:v>4.99</c:v>
                </c:pt>
                <c:pt idx="3">
                  <c:v>13.96</c:v>
                </c:pt>
                <c:pt idx="4">
                  <c:v>1.77</c:v>
                </c:pt>
              </c:numCache>
            </c:numRef>
          </c:val>
          <c:smooth val="0"/>
          <c:extLst>
            <c:ext xmlns:c16="http://schemas.microsoft.com/office/drawing/2014/chart" uri="{C3380CC4-5D6E-409C-BE32-E72D297353CC}">
              <c16:uniqueId val="{00000002-B652-4410-8C31-CCAD60E34A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0.17</c:v>
                </c:pt>
                <c:pt idx="4">
                  <c:v>#N/A</c:v>
                </c:pt>
                <c:pt idx="5">
                  <c:v>0.16</c:v>
                </c:pt>
                <c:pt idx="6">
                  <c:v>#N/A</c:v>
                </c:pt>
                <c:pt idx="7">
                  <c:v>0.05</c:v>
                </c:pt>
                <c:pt idx="8">
                  <c:v>#N/A</c:v>
                </c:pt>
                <c:pt idx="9">
                  <c:v>0.04</c:v>
                </c:pt>
              </c:numCache>
            </c:numRef>
          </c:val>
          <c:extLst>
            <c:ext xmlns:c16="http://schemas.microsoft.com/office/drawing/2014/chart" uri="{C3380CC4-5D6E-409C-BE32-E72D297353CC}">
              <c16:uniqueId val="{00000000-4BF1-4032-90BE-73A7C9E2C0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F1-4032-90BE-73A7C9E2C0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0.09</c:v>
                </c:pt>
                <c:pt idx="4">
                  <c:v>#N/A</c:v>
                </c:pt>
                <c:pt idx="5">
                  <c:v>0.11</c:v>
                </c:pt>
                <c:pt idx="6">
                  <c:v>#N/A</c:v>
                </c:pt>
                <c:pt idx="7">
                  <c:v>0.1</c:v>
                </c:pt>
                <c:pt idx="8">
                  <c:v>#N/A</c:v>
                </c:pt>
                <c:pt idx="9">
                  <c:v>0.14000000000000001</c:v>
                </c:pt>
              </c:numCache>
            </c:numRef>
          </c:val>
          <c:extLst>
            <c:ext xmlns:c16="http://schemas.microsoft.com/office/drawing/2014/chart" uri="{C3380CC4-5D6E-409C-BE32-E72D297353CC}">
              <c16:uniqueId val="{00000002-4BF1-4032-90BE-73A7C9E2C018}"/>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0.23</c:v>
                </c:pt>
                <c:pt idx="4">
                  <c:v>#N/A</c:v>
                </c:pt>
                <c:pt idx="5">
                  <c:v>0.28000000000000003</c:v>
                </c:pt>
                <c:pt idx="6">
                  <c:v>#N/A</c:v>
                </c:pt>
                <c:pt idx="7">
                  <c:v>0.28999999999999998</c:v>
                </c:pt>
                <c:pt idx="8">
                  <c:v>#N/A</c:v>
                </c:pt>
                <c:pt idx="9">
                  <c:v>0.25</c:v>
                </c:pt>
              </c:numCache>
            </c:numRef>
          </c:val>
          <c:extLst>
            <c:ext xmlns:c16="http://schemas.microsoft.com/office/drawing/2014/chart" uri="{C3380CC4-5D6E-409C-BE32-E72D297353CC}">
              <c16:uniqueId val="{00000003-4BF1-4032-90BE-73A7C9E2C01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2.83</c:v>
                </c:pt>
                <c:pt idx="2">
                  <c:v>#N/A</c:v>
                </c:pt>
                <c:pt idx="3">
                  <c:v>2.8</c:v>
                </c:pt>
                <c:pt idx="4">
                  <c:v>#N/A</c:v>
                </c:pt>
                <c:pt idx="5">
                  <c:v>1.19</c:v>
                </c:pt>
                <c:pt idx="6">
                  <c:v>#N/A</c:v>
                </c:pt>
                <c:pt idx="7">
                  <c:v>0.64</c:v>
                </c:pt>
                <c:pt idx="8">
                  <c:v>#N/A</c:v>
                </c:pt>
                <c:pt idx="9">
                  <c:v>1.01</c:v>
                </c:pt>
              </c:numCache>
            </c:numRef>
          </c:val>
          <c:extLst>
            <c:ext xmlns:c16="http://schemas.microsoft.com/office/drawing/2014/chart" uri="{C3380CC4-5D6E-409C-BE32-E72D297353CC}">
              <c16:uniqueId val="{00000004-4BF1-4032-90BE-73A7C9E2C01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2.2200000000000002</c:v>
                </c:pt>
                <c:pt idx="2">
                  <c:v>#N/A</c:v>
                </c:pt>
                <c:pt idx="3">
                  <c:v>1.52</c:v>
                </c:pt>
                <c:pt idx="4">
                  <c:v>#N/A</c:v>
                </c:pt>
                <c:pt idx="5">
                  <c:v>1.1000000000000001</c:v>
                </c:pt>
                <c:pt idx="6">
                  <c:v>#N/A</c:v>
                </c:pt>
                <c:pt idx="7">
                  <c:v>0.98</c:v>
                </c:pt>
                <c:pt idx="8">
                  <c:v>#N/A</c:v>
                </c:pt>
                <c:pt idx="9">
                  <c:v>1.27</c:v>
                </c:pt>
              </c:numCache>
            </c:numRef>
          </c:val>
          <c:extLst>
            <c:ext xmlns:c16="http://schemas.microsoft.com/office/drawing/2014/chart" uri="{C3380CC4-5D6E-409C-BE32-E72D297353CC}">
              <c16:uniqueId val="{00000005-4BF1-4032-90BE-73A7C9E2C0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3.28</c:v>
                </c:pt>
                <c:pt idx="2">
                  <c:v>#N/A</c:v>
                </c:pt>
                <c:pt idx="3">
                  <c:v>3.82</c:v>
                </c:pt>
                <c:pt idx="4">
                  <c:v>#N/A</c:v>
                </c:pt>
                <c:pt idx="5">
                  <c:v>3.93</c:v>
                </c:pt>
                <c:pt idx="6">
                  <c:v>#N/A</c:v>
                </c:pt>
                <c:pt idx="7">
                  <c:v>3.82</c:v>
                </c:pt>
                <c:pt idx="8">
                  <c:v>#N/A</c:v>
                </c:pt>
                <c:pt idx="9">
                  <c:v>3.83</c:v>
                </c:pt>
              </c:numCache>
            </c:numRef>
          </c:val>
          <c:extLst>
            <c:ext xmlns:c16="http://schemas.microsoft.com/office/drawing/2014/chart" uri="{C3380CC4-5D6E-409C-BE32-E72D297353CC}">
              <c16:uniqueId val="{00000006-4BF1-4032-90BE-73A7C9E2C0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3.51</c:v>
                </c:pt>
                <c:pt idx="2">
                  <c:v>#N/A</c:v>
                </c:pt>
                <c:pt idx="3">
                  <c:v>4.8499999999999996</c:v>
                </c:pt>
                <c:pt idx="4">
                  <c:v>#N/A</c:v>
                </c:pt>
                <c:pt idx="5">
                  <c:v>8.9499999999999993</c:v>
                </c:pt>
                <c:pt idx="6">
                  <c:v>#N/A</c:v>
                </c:pt>
                <c:pt idx="7">
                  <c:v>18.16</c:v>
                </c:pt>
                <c:pt idx="8">
                  <c:v>#N/A</c:v>
                </c:pt>
                <c:pt idx="9">
                  <c:v>11.16</c:v>
                </c:pt>
              </c:numCache>
            </c:numRef>
          </c:val>
          <c:extLst>
            <c:ext xmlns:c16="http://schemas.microsoft.com/office/drawing/2014/chart" uri="{C3380CC4-5D6E-409C-BE32-E72D297353CC}">
              <c16:uniqueId val="{00000007-4BF1-4032-90BE-73A7C9E2C0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9.2100000000000009</c:v>
                </c:pt>
                <c:pt idx="2">
                  <c:v>#N/A</c:v>
                </c:pt>
                <c:pt idx="3">
                  <c:v>10.19</c:v>
                </c:pt>
                <c:pt idx="4">
                  <c:v>#N/A</c:v>
                </c:pt>
                <c:pt idx="5">
                  <c:v>11.36</c:v>
                </c:pt>
                <c:pt idx="6">
                  <c:v>#N/A</c:v>
                </c:pt>
                <c:pt idx="7">
                  <c:v>12.03</c:v>
                </c:pt>
                <c:pt idx="8">
                  <c:v>#N/A</c:v>
                </c:pt>
                <c:pt idx="9">
                  <c:v>13.17</c:v>
                </c:pt>
              </c:numCache>
            </c:numRef>
          </c:val>
          <c:extLst>
            <c:ext xmlns:c16="http://schemas.microsoft.com/office/drawing/2014/chart" uri="{C3380CC4-5D6E-409C-BE32-E72D297353CC}">
              <c16:uniqueId val="{00000008-4BF1-4032-90BE-73A7C9E2C01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6.68</c:v>
                </c:pt>
                <c:pt idx="1">
                  <c:v>#N/A</c:v>
                </c:pt>
                <c:pt idx="2">
                  <c:v>7.42</c:v>
                </c:pt>
                <c:pt idx="3">
                  <c:v>#N/A</c:v>
                </c:pt>
                <c:pt idx="4">
                  <c:v>3.89</c:v>
                </c:pt>
                <c:pt idx="5">
                  <c:v>#N/A</c:v>
                </c:pt>
                <c:pt idx="6">
                  <c:v>5.77</c:v>
                </c:pt>
                <c:pt idx="7">
                  <c:v>#N/A</c:v>
                </c:pt>
                <c:pt idx="8">
                  <c:v>6.55</c:v>
                </c:pt>
                <c:pt idx="9">
                  <c:v>#N/A</c:v>
                </c:pt>
              </c:numCache>
            </c:numRef>
          </c:val>
          <c:extLst>
            <c:ext xmlns:c16="http://schemas.microsoft.com/office/drawing/2014/chart" uri="{C3380CC4-5D6E-409C-BE32-E72D297353CC}">
              <c16:uniqueId val="{00000009-4BF1-4032-90BE-73A7C9E2C0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1175</c:v>
                </c:pt>
                <c:pt idx="5">
                  <c:v>1105</c:v>
                </c:pt>
                <c:pt idx="8">
                  <c:v>1047</c:v>
                </c:pt>
                <c:pt idx="11">
                  <c:v>1031</c:v>
                </c:pt>
                <c:pt idx="14">
                  <c:v>992</c:v>
                </c:pt>
              </c:numCache>
            </c:numRef>
          </c:val>
          <c:extLst>
            <c:ext xmlns:c16="http://schemas.microsoft.com/office/drawing/2014/chart" uri="{C3380CC4-5D6E-409C-BE32-E72D297353CC}">
              <c16:uniqueId val="{00000000-37DF-4684-A629-EE0F681F0F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DF-4684-A629-EE0F681F0F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2</c:v>
                </c:pt>
                <c:pt idx="9">
                  <c:v>0</c:v>
                </c:pt>
                <c:pt idx="12">
                  <c:v>0</c:v>
                </c:pt>
              </c:numCache>
            </c:numRef>
          </c:val>
          <c:extLst>
            <c:ext xmlns:c16="http://schemas.microsoft.com/office/drawing/2014/chart" uri="{C3380CC4-5D6E-409C-BE32-E72D297353CC}">
              <c16:uniqueId val="{00000002-37DF-4684-A629-EE0F681F0F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55</c:v>
                </c:pt>
                <c:pt idx="6">
                  <c:v>62</c:v>
                </c:pt>
                <c:pt idx="9">
                  <c:v>70</c:v>
                </c:pt>
                <c:pt idx="12">
                  <c:v>69</c:v>
                </c:pt>
              </c:numCache>
            </c:numRef>
          </c:val>
          <c:extLst>
            <c:ext xmlns:c16="http://schemas.microsoft.com/office/drawing/2014/chart" uri="{C3380CC4-5D6E-409C-BE32-E72D297353CC}">
              <c16:uniqueId val="{00000003-37DF-4684-A629-EE0F681F0F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746</c:v>
                </c:pt>
                <c:pt idx="3">
                  <c:v>683</c:v>
                </c:pt>
                <c:pt idx="6">
                  <c:v>531</c:v>
                </c:pt>
                <c:pt idx="9">
                  <c:v>518</c:v>
                </c:pt>
                <c:pt idx="12">
                  <c:v>516</c:v>
                </c:pt>
              </c:numCache>
            </c:numRef>
          </c:val>
          <c:extLst>
            <c:ext xmlns:c16="http://schemas.microsoft.com/office/drawing/2014/chart" uri="{C3380CC4-5D6E-409C-BE32-E72D297353CC}">
              <c16:uniqueId val="{00000004-37DF-4684-A629-EE0F681F0F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F-4684-A629-EE0F681F0F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DF-4684-A629-EE0F681F0F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1708</c:v>
                </c:pt>
                <c:pt idx="3">
                  <c:v>1622</c:v>
                </c:pt>
                <c:pt idx="6">
                  <c:v>1503</c:v>
                </c:pt>
                <c:pt idx="9">
                  <c:v>1509</c:v>
                </c:pt>
                <c:pt idx="12">
                  <c:v>1478</c:v>
                </c:pt>
              </c:numCache>
            </c:numRef>
          </c:val>
          <c:extLst>
            <c:ext xmlns:c16="http://schemas.microsoft.com/office/drawing/2014/chart" uri="{C3380CC4-5D6E-409C-BE32-E72D297353CC}">
              <c16:uniqueId val="{00000007-37DF-4684-A629-EE0F681F0F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1340</c:v>
                </c:pt>
                <c:pt idx="2">
                  <c:v>#N/A</c:v>
                </c:pt>
                <c:pt idx="3">
                  <c:v>#N/A</c:v>
                </c:pt>
                <c:pt idx="4">
                  <c:v>1260</c:v>
                </c:pt>
                <c:pt idx="5">
                  <c:v>#N/A</c:v>
                </c:pt>
                <c:pt idx="6">
                  <c:v>#N/A</c:v>
                </c:pt>
                <c:pt idx="7">
                  <c:v>1051</c:v>
                </c:pt>
                <c:pt idx="8">
                  <c:v>#N/A</c:v>
                </c:pt>
                <c:pt idx="9">
                  <c:v>#N/A</c:v>
                </c:pt>
                <c:pt idx="10">
                  <c:v>1066</c:v>
                </c:pt>
                <c:pt idx="11">
                  <c:v>#N/A</c:v>
                </c:pt>
                <c:pt idx="12">
                  <c:v>#N/A</c:v>
                </c:pt>
                <c:pt idx="13">
                  <c:v>1071</c:v>
                </c:pt>
                <c:pt idx="14">
                  <c:v>#N/A</c:v>
                </c:pt>
              </c:numCache>
            </c:numRef>
          </c:val>
          <c:smooth val="0"/>
          <c:extLst>
            <c:ext xmlns:c16="http://schemas.microsoft.com/office/drawing/2014/chart" uri="{C3380CC4-5D6E-409C-BE32-E72D297353CC}">
              <c16:uniqueId val="{00000008-37DF-4684-A629-EE0F681F0F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11890</c:v>
                </c:pt>
                <c:pt idx="5">
                  <c:v>12200</c:v>
                </c:pt>
                <c:pt idx="8">
                  <c:v>12091</c:v>
                </c:pt>
                <c:pt idx="11">
                  <c:v>11649</c:v>
                </c:pt>
                <c:pt idx="14">
                  <c:v>11186</c:v>
                </c:pt>
              </c:numCache>
            </c:numRef>
          </c:val>
          <c:extLst>
            <c:ext xmlns:c16="http://schemas.microsoft.com/office/drawing/2014/chart" uri="{C3380CC4-5D6E-409C-BE32-E72D297353CC}">
              <c16:uniqueId val="{00000000-84D9-4B26-ACB3-34D781FAF9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c:v>
                </c:pt>
                <c:pt idx="5">
                  <c:v>35</c:v>
                </c:pt>
                <c:pt idx="8">
                  <c:v>13</c:v>
                </c:pt>
                <c:pt idx="11">
                  <c:v>12</c:v>
                </c:pt>
                <c:pt idx="14">
                  <c:v>10</c:v>
                </c:pt>
              </c:numCache>
            </c:numRef>
          </c:val>
          <c:extLst>
            <c:ext xmlns:c16="http://schemas.microsoft.com/office/drawing/2014/chart" uri="{C3380CC4-5D6E-409C-BE32-E72D297353CC}">
              <c16:uniqueId val="{00000001-84D9-4B26-ACB3-34D781FAF9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1878</c:v>
                </c:pt>
                <c:pt idx="5">
                  <c:v>2260</c:v>
                </c:pt>
                <c:pt idx="8">
                  <c:v>2649</c:v>
                </c:pt>
                <c:pt idx="11">
                  <c:v>3193</c:v>
                </c:pt>
                <c:pt idx="14">
                  <c:v>4531</c:v>
                </c:pt>
              </c:numCache>
            </c:numRef>
          </c:val>
          <c:extLst>
            <c:ext xmlns:c16="http://schemas.microsoft.com/office/drawing/2014/chart" uri="{C3380CC4-5D6E-409C-BE32-E72D297353CC}">
              <c16:uniqueId val="{00000002-84D9-4B26-ACB3-34D781FAF9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D9-4B26-ACB3-34D781FAF9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D9-4B26-ACB3-34D781FAF9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D9-4B26-ACB3-34D781FAF9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1476</c:v>
                </c:pt>
                <c:pt idx="3">
                  <c:v>1341</c:v>
                </c:pt>
                <c:pt idx="6">
                  <c:v>1205</c:v>
                </c:pt>
                <c:pt idx="9">
                  <c:v>1105</c:v>
                </c:pt>
                <c:pt idx="12">
                  <c:v>1056</c:v>
                </c:pt>
              </c:numCache>
            </c:numRef>
          </c:val>
          <c:extLst>
            <c:ext xmlns:c16="http://schemas.microsoft.com/office/drawing/2014/chart" uri="{C3380CC4-5D6E-409C-BE32-E72D297353CC}">
              <c16:uniqueId val="{00000006-84D9-4B26-ACB3-34D781FAF9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419</c:v>
                </c:pt>
                <c:pt idx="3">
                  <c:v>389</c:v>
                </c:pt>
                <c:pt idx="6">
                  <c:v>353</c:v>
                </c:pt>
                <c:pt idx="9">
                  <c:v>301</c:v>
                </c:pt>
                <c:pt idx="12">
                  <c:v>229</c:v>
                </c:pt>
              </c:numCache>
            </c:numRef>
          </c:val>
          <c:extLst>
            <c:ext xmlns:c16="http://schemas.microsoft.com/office/drawing/2014/chart" uri="{C3380CC4-5D6E-409C-BE32-E72D297353CC}">
              <c16:uniqueId val="{00000007-84D9-4B26-ACB3-34D781FAF9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5922</c:v>
                </c:pt>
                <c:pt idx="3">
                  <c:v>5436</c:v>
                </c:pt>
                <c:pt idx="6">
                  <c:v>5003</c:v>
                </c:pt>
                <c:pt idx="9">
                  <c:v>4558</c:v>
                </c:pt>
                <c:pt idx="12">
                  <c:v>4539</c:v>
                </c:pt>
              </c:numCache>
            </c:numRef>
          </c:val>
          <c:extLst>
            <c:ext xmlns:c16="http://schemas.microsoft.com/office/drawing/2014/chart" uri="{C3380CC4-5D6E-409C-BE32-E72D297353CC}">
              <c16:uniqueId val="{00000008-84D9-4B26-ACB3-34D781FAF9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2</c:v>
                </c:pt>
                <c:pt idx="6">
                  <c:v>0</c:v>
                </c:pt>
                <c:pt idx="9">
                  <c:v>0</c:v>
                </c:pt>
                <c:pt idx="12">
                  <c:v>0</c:v>
                </c:pt>
              </c:numCache>
            </c:numRef>
          </c:val>
          <c:extLst>
            <c:ext xmlns:c16="http://schemas.microsoft.com/office/drawing/2014/chart" uri="{C3380CC4-5D6E-409C-BE32-E72D297353CC}">
              <c16:uniqueId val="{00000009-84D9-4B26-ACB3-34D781FAF9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12269</c:v>
                </c:pt>
                <c:pt idx="3">
                  <c:v>12718</c:v>
                </c:pt>
                <c:pt idx="6">
                  <c:v>12286</c:v>
                </c:pt>
                <c:pt idx="9">
                  <c:v>12299</c:v>
                </c:pt>
                <c:pt idx="12">
                  <c:v>11511</c:v>
                </c:pt>
              </c:numCache>
            </c:numRef>
          </c:val>
          <c:extLst>
            <c:ext xmlns:c16="http://schemas.microsoft.com/office/drawing/2014/chart" uri="{C3380CC4-5D6E-409C-BE32-E72D297353CC}">
              <c16:uniqueId val="{0000000A-84D9-4B26-ACB3-34D781FAF9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6237</c:v>
                </c:pt>
                <c:pt idx="2">
                  <c:v>#N/A</c:v>
                </c:pt>
                <c:pt idx="3">
                  <c:v>#N/A</c:v>
                </c:pt>
                <c:pt idx="4">
                  <c:v>5391</c:v>
                </c:pt>
                <c:pt idx="5">
                  <c:v>#N/A</c:v>
                </c:pt>
                <c:pt idx="6">
                  <c:v>#N/A</c:v>
                </c:pt>
                <c:pt idx="7">
                  <c:v>4093</c:v>
                </c:pt>
                <c:pt idx="8">
                  <c:v>#N/A</c:v>
                </c:pt>
                <c:pt idx="9">
                  <c:v>#N/A</c:v>
                </c:pt>
                <c:pt idx="10">
                  <c:v>3409</c:v>
                </c:pt>
                <c:pt idx="11">
                  <c:v>#N/A</c:v>
                </c:pt>
                <c:pt idx="12">
                  <c:v>#N/A</c:v>
                </c:pt>
                <c:pt idx="13">
                  <c:v>1607</c:v>
                </c:pt>
                <c:pt idx="14">
                  <c:v>#N/A</c:v>
                </c:pt>
              </c:numCache>
            </c:numRef>
          </c:val>
          <c:smooth val="0"/>
          <c:extLst>
            <c:ext xmlns:c16="http://schemas.microsoft.com/office/drawing/2014/chart" uri="{C3380CC4-5D6E-409C-BE32-E72D297353CC}">
              <c16:uniqueId val="{0000000B-84D9-4B26-ACB3-34D781FAF9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c:v>
                </c:pt>
                <c:pt idx="1">
                  <c:v>1631</c:v>
                </c:pt>
                <c:pt idx="2">
                  <c:v>2479</c:v>
                </c:pt>
              </c:numCache>
            </c:numRef>
          </c:val>
          <c:extLst>
            <c:ext xmlns:c16="http://schemas.microsoft.com/office/drawing/2014/chart" uri="{C3380CC4-5D6E-409C-BE32-E72D297353CC}">
              <c16:uniqueId val="{00000000-72D9-4618-B44E-8632E354B8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72D9-4618-B44E-8632E354B8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282</c:v>
                </c:pt>
                <c:pt idx="1">
                  <c:v>311</c:v>
                </c:pt>
                <c:pt idx="2">
                  <c:v>658</c:v>
                </c:pt>
              </c:numCache>
            </c:numRef>
          </c:val>
          <c:extLst>
            <c:ext xmlns:c16="http://schemas.microsoft.com/office/drawing/2014/chart" uri="{C3380CC4-5D6E-409C-BE32-E72D297353CC}">
              <c16:uniqueId val="{00000002-72D9-4618-B44E-8632E354B8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過去の起債の償還が順次終了することにより元利償還金は年々減少しているが、令和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年度は小学校の統廃合に伴う学校新築や増改築工事の償還が始まったことにより、微増したものと考えられる。</a:t>
          </a:r>
        </a:p>
        <a:p>
          <a:r>
            <a:rPr kumimoji="1" lang="ja-JP" altLang="en-US" sz="1400">
              <a:latin typeface="ＭＳ ゴシック" pitchFamily="49" charset="-128"/>
              <a:ea typeface="ＭＳ ゴシック" pitchFamily="49" charset="-128"/>
            </a:rPr>
            <a:t>　今後は、庁舎機能を含んだ市民サービス施設や市立図書館建設等の大型工事の償還が予定されているため、元利償還金が増加することが予想される。</a:t>
          </a:r>
        </a:p>
        <a:p>
          <a:r>
            <a:rPr kumimoji="1" lang="ja-JP" altLang="en-US" sz="1400">
              <a:latin typeface="ＭＳ ゴシック" pitchFamily="49" charset="-128"/>
              <a:ea typeface="ＭＳ ゴシック" pitchFamily="49" charset="-128"/>
            </a:rPr>
            <a:t>　そこで、優先順位を明確にし、計画的に建設事業を行うことで、将来の公債費負担を軽減することが求められる。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と公営企業債等繰入見込額が大半を占めている。地方債現在高については、過去の起債償還が順次終了しているものの、市民サービス施設の整備、市立図書館建設等の大型工事に係る新発債の額が大きいため、ほぼ横ばい状態であ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年度においては減少に転じた。</a:t>
          </a:r>
        </a:p>
        <a:p>
          <a:r>
            <a:rPr kumimoji="1" lang="ja-JP" altLang="en-US" sz="1400">
              <a:latin typeface="ＭＳ ゴシック" pitchFamily="49" charset="-128"/>
              <a:ea typeface="ＭＳ ゴシック" pitchFamily="49" charset="-128"/>
            </a:rPr>
            <a:t>　退職手当負担見込額は職員の年齢構成が若返っていることなどから年々減少している。</a:t>
          </a:r>
        </a:p>
        <a:p>
          <a:r>
            <a:rPr kumimoji="1" lang="ja-JP" altLang="en-US" sz="1400">
              <a:latin typeface="ＭＳ ゴシック" pitchFamily="49" charset="-128"/>
              <a:ea typeface="ＭＳ ゴシック" pitchFamily="49" charset="-128"/>
            </a:rPr>
            <a:t>　将来負担比率は年々改善してきているものの、類似団体と比較すると依然として高いことから、今後も普通建設事業の抑制に努め、数値の改善を図っていく。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基金残高の合計は年々増加しており、財政調整基金の大幅な増加と、その他特定目的基金の増加によって、令和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その他特定目的基金の増は、ふるさと納税制度による寄付金を寄付者指定の使途ごとに仕分けし対応する基金に積み立てていることと、令和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年度より積み立てている新型コロナウイルス感染症対策利子補給基金のほか、令和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年度に創設した黒石市公共施設等整備基金によるものである。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基金の現在高は全体的に増加している。しかし、今後公共施設の老朽化対策に係る支出を想定しているほか、雪害や自然災害に伴う緊急対応にも備える必要があるので、計画的かつ余裕を持った基金活用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黒石市公共施設等整備基金：市の公共施設の適正管理を図るため必要な経費に充てるための基金を積み立てている。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市民文化会館運営基金：財政再建のため休止中の黒石市文化会館が再開した際に運営資金に充てるために積み立てている。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人づくり基金：市の人づくりを推進するための経費の財源に充てるための基金を積み立てている。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観光振興基金：市の豊富な観光資源の活用を図り、魅力ある観光の振興を推進する事業の経費に充てるための基金を積み立てている。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遊休農地の利活用、農地集約の促進、認定農業者、基幹農業者、農業後継者の育成、基幹作物の振興と新規作物導入による農業経営改善に支援するなど農業振興を図る経費の財源に充てるために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増となった理由は、使途の指定がある寄付金等を対応する基金に積み立てているためである。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減となった理由は、基金の目的に合致した事業を施行する際、積極的に基金を活用しているためである。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今後も、目的に合致した歳出には積極的に基金を活用し、適切な基金の運用を行っていく。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年度決算余剰分等で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年度は取り崩しがなかったが、降雪の状況によっては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百万円程度の追加支出の可能性がある。緊急時に即座に対応できるだけの基金の確保は必要であるため、堅調な基金運用に努める。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現在は財政調整基金の積み立てを優先を優先していることから、例年、地方債残高に対してかなり低い割合の積み立てしかできていない状況である。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満期一括返済の地方債はなく、地方債残高も減少しているため、今後とも慎重な財政運営に努めたい。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31,557
31,390
217.05
20,340,961
19,144,605
1,035,163
9,058,885
11,510,886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年から横ばい状態が続いており、令和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歳入における自主財源が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割を下回っていることから、税収の確保に努める。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flipV="1">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xdr:cNvCxnSpPr/>
      </xdr:nvCxnSpPr>
      <xdr:spPr>
        <a:xfrm>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xdr:cNvCxnSpPr/>
      </xdr:nvCxnSpPr>
      <xdr:spPr>
        <a:xfrm flipV="1">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経常収支比率は昨年度に比べて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％となった。地方交付税や地方譲与税などの経常的収入が増加したことが主な要因である。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当市は普通交付税等の依存財源の割合が高いことから、国の財源に左右されやすい傾向にあるため、税収の確保及び経費の削減に努める必要がある。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60</xdr:row>
      <xdr:rowOff>49530</xdr:rowOff>
    </xdr:to>
    <xdr:cxnSp macro="">
      <xdr:nvCxnSpPr>
        <xdr:cNvPr id="132" name="直線コネクタ 131"/>
        <xdr:cNvCxnSpPr/>
      </xdr:nvCxnSpPr>
      <xdr:spPr>
        <a:xfrm>
          <a:off x="4114800" y="10229669"/>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60</xdr:row>
      <xdr:rowOff>4717</xdr:rowOff>
    </xdr:to>
    <xdr:cxnSp macro="">
      <xdr:nvCxnSpPr>
        <xdr:cNvPr id="135" name="直線コネクタ 134"/>
        <xdr:cNvCxnSpPr/>
      </xdr:nvCxnSpPr>
      <xdr:spPr>
        <a:xfrm flipV="1">
          <a:off x="3225800" y="102296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146050</xdr:rowOff>
    </xdr:to>
    <xdr:cxnSp macro="">
      <xdr:nvCxnSpPr>
        <xdr:cNvPr id="138" name="直線コネクタ 137"/>
        <xdr:cNvCxnSpPr/>
      </xdr:nvCxnSpPr>
      <xdr:spPr>
        <a:xfrm flipV="1">
          <a:off x="2336800" y="1029171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46990</xdr:rowOff>
    </xdr:to>
    <xdr:cxnSp macro="">
      <xdr:nvCxnSpPr>
        <xdr:cNvPr id="141" name="直線コネクタ 140"/>
        <xdr:cNvCxnSpPr/>
      </xdr:nvCxnSpPr>
      <xdr:spPr>
        <a:xfrm flipV="1">
          <a:off x="1447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63319</xdr:rowOff>
    </xdr:from>
    <xdr:to>
      <xdr:col>19</xdr:col>
      <xdr:colOff>184150</xdr:colOff>
      <xdr:row>59</xdr:row>
      <xdr:rowOff>164919</xdr:rowOff>
    </xdr:to>
    <xdr:sp macro="" textlink="">
      <xdr:nvSpPr>
        <xdr:cNvPr id="153" name="楕円 152"/>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149696</xdr:rowOff>
    </xdr:from>
    <xdr:ext cx="736600" cy="259045"/>
    <xdr:sp macro="" textlink="">
      <xdr:nvSpPr>
        <xdr:cNvPr id="154" name="テキスト ボックス 153"/>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5" name="楕円 154"/>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6" name="テキスト ボックス 155"/>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8" name="テキスト ボックス 157"/>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60" name="テキスト ボックス 159"/>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人件費・物件費の増により昨年度と比べ</a:t>
          </a:r>
          <a:r>
            <a:rPr kumimoji="1" lang="en-US" altLang="ja-JP" sz="1300">
              <a:latin typeface="ＭＳ Ｐゴシック" panose="020B0600070205080204" pitchFamily="50" charset="-128"/>
              <a:ea typeface="ＭＳ Ｐゴシック" panose="020B0600070205080204" pitchFamily="50" charset="-128"/>
            </a:rPr>
            <a:t>10,351</a:t>
          </a:r>
          <a:r>
            <a:rPr kumimoji="1" lang="ja-JP" altLang="en-US" sz="1300">
              <a:latin typeface="ＭＳ Ｐゴシック" panose="020B0600070205080204" pitchFamily="50" charset="-128"/>
              <a:ea typeface="ＭＳ Ｐゴシック" panose="020B0600070205080204" pitchFamily="50" charset="-128"/>
            </a:rPr>
            <a:t>円増加したが、依然として類似団体内平均を下回っている。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物件費の増の主な要因として、価格高騰対策くろいし応援商品券事業や市民差ビス施設設備関係等業務委託料の増などがあげられる。</a:t>
          </a:r>
        </a:p>
        <a:p>
          <a:r>
            <a:rPr kumimoji="1" lang="ja-JP" altLang="en-US" sz="1300">
              <a:latin typeface="ＭＳ Ｐゴシック" panose="020B0600070205080204" pitchFamily="50" charset="-128"/>
              <a:ea typeface="ＭＳ Ｐゴシック" panose="020B0600070205080204" pitchFamily="50" charset="-128"/>
            </a:rPr>
            <a:t>　今後も、備品購入費や委託料等の精査により物件費の抑制、削減に努めたい。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103429</xdr:rowOff>
    </xdr:from>
    <xdr:to>
      <xdr:col>23</xdr:col>
      <xdr:colOff>133350</xdr:colOff>
      <xdr:row>81</xdr:row>
      <xdr:rowOff>121270</xdr:rowOff>
    </xdr:to>
    <xdr:cxnSp macro="">
      <xdr:nvCxnSpPr>
        <xdr:cNvPr id="196" name="直線コネクタ 195"/>
        <xdr:cNvCxnSpPr/>
      </xdr:nvCxnSpPr>
      <xdr:spPr>
        <a:xfrm>
          <a:off x="4114800" y="13990879"/>
          <a:ext cx="8382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88875</xdr:rowOff>
    </xdr:from>
    <xdr:to>
      <xdr:col>19</xdr:col>
      <xdr:colOff>133350</xdr:colOff>
      <xdr:row>81</xdr:row>
      <xdr:rowOff>103429</xdr:rowOff>
    </xdr:to>
    <xdr:cxnSp macro="">
      <xdr:nvCxnSpPr>
        <xdr:cNvPr id="199" name="直線コネクタ 198"/>
        <xdr:cNvCxnSpPr/>
      </xdr:nvCxnSpPr>
      <xdr:spPr>
        <a:xfrm>
          <a:off x="3225800" y="1397632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62312</xdr:rowOff>
    </xdr:from>
    <xdr:to>
      <xdr:col>15</xdr:col>
      <xdr:colOff>82550</xdr:colOff>
      <xdr:row>81</xdr:row>
      <xdr:rowOff>88875</xdr:rowOff>
    </xdr:to>
    <xdr:cxnSp macro="">
      <xdr:nvCxnSpPr>
        <xdr:cNvPr id="202" name="直線コネクタ 201"/>
        <xdr:cNvCxnSpPr/>
      </xdr:nvCxnSpPr>
      <xdr:spPr>
        <a:xfrm>
          <a:off x="2336800" y="13949762"/>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55824</xdr:rowOff>
    </xdr:from>
    <xdr:to>
      <xdr:col>11</xdr:col>
      <xdr:colOff>31750</xdr:colOff>
      <xdr:row>81</xdr:row>
      <xdr:rowOff>62312</xdr:rowOff>
    </xdr:to>
    <xdr:cxnSp macro="">
      <xdr:nvCxnSpPr>
        <xdr:cNvPr id="205" name="直線コネクタ 204"/>
        <xdr:cNvCxnSpPr/>
      </xdr:nvCxnSpPr>
      <xdr:spPr>
        <a:xfrm>
          <a:off x="1447800" y="13943274"/>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70470</xdr:rowOff>
    </xdr:from>
    <xdr:to>
      <xdr:col>23</xdr:col>
      <xdr:colOff>184150</xdr:colOff>
      <xdr:row>82</xdr:row>
      <xdr:rowOff>620</xdr:rowOff>
    </xdr:to>
    <xdr:sp macro="" textlink="">
      <xdr:nvSpPr>
        <xdr:cNvPr id="215" name="楕円 214"/>
        <xdr:cNvSpPr/>
      </xdr:nvSpPr>
      <xdr:spPr>
        <a:xfrm>
          <a:off x="4902200" y="139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163197</xdr:rowOff>
    </xdr:from>
    <xdr:ext cx="762000" cy="259045"/>
    <xdr:sp macro="" textlink="">
      <xdr:nvSpPr>
        <xdr:cNvPr id="216" name="人件費・物件費等の状況該当値テキスト"/>
        <xdr:cNvSpPr txBox="1"/>
      </xdr:nvSpPr>
      <xdr:spPr>
        <a:xfrm>
          <a:off x="5041900" y="1387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52629</xdr:rowOff>
    </xdr:from>
    <xdr:to>
      <xdr:col>19</xdr:col>
      <xdr:colOff>184150</xdr:colOff>
      <xdr:row>81</xdr:row>
      <xdr:rowOff>154229</xdr:rowOff>
    </xdr:to>
    <xdr:sp macro="" textlink="">
      <xdr:nvSpPr>
        <xdr:cNvPr id="217" name="楕円 216"/>
        <xdr:cNvSpPr/>
      </xdr:nvSpPr>
      <xdr:spPr>
        <a:xfrm>
          <a:off x="4064000" y="139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164406</xdr:rowOff>
    </xdr:from>
    <xdr:ext cx="736600" cy="259045"/>
    <xdr:sp macro="" textlink="">
      <xdr:nvSpPr>
        <xdr:cNvPr id="218" name="テキスト ボックス 217"/>
        <xdr:cNvSpPr txBox="1"/>
      </xdr:nvSpPr>
      <xdr:spPr>
        <a:xfrm>
          <a:off x="3733800" y="13708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38075</xdr:rowOff>
    </xdr:from>
    <xdr:to>
      <xdr:col>15</xdr:col>
      <xdr:colOff>133350</xdr:colOff>
      <xdr:row>81</xdr:row>
      <xdr:rowOff>139675</xdr:rowOff>
    </xdr:to>
    <xdr:sp macro="" textlink="">
      <xdr:nvSpPr>
        <xdr:cNvPr id="219" name="楕円 218"/>
        <xdr:cNvSpPr/>
      </xdr:nvSpPr>
      <xdr:spPr>
        <a:xfrm>
          <a:off x="3175000" y="139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149852</xdr:rowOff>
    </xdr:from>
    <xdr:ext cx="762000" cy="259045"/>
    <xdr:sp macro="" textlink="">
      <xdr:nvSpPr>
        <xdr:cNvPr id="220" name="テキスト ボックス 219"/>
        <xdr:cNvSpPr txBox="1"/>
      </xdr:nvSpPr>
      <xdr:spPr>
        <a:xfrm>
          <a:off x="2844800" y="1369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11512</xdr:rowOff>
    </xdr:from>
    <xdr:to>
      <xdr:col>11</xdr:col>
      <xdr:colOff>82550</xdr:colOff>
      <xdr:row>81</xdr:row>
      <xdr:rowOff>113112</xdr:rowOff>
    </xdr:to>
    <xdr:sp macro="" textlink="">
      <xdr:nvSpPr>
        <xdr:cNvPr id="221" name="楕円 220"/>
        <xdr:cNvSpPr/>
      </xdr:nvSpPr>
      <xdr:spPr>
        <a:xfrm>
          <a:off x="2286000" y="138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123289</xdr:rowOff>
    </xdr:from>
    <xdr:ext cx="762000" cy="259045"/>
    <xdr:sp macro="" textlink="">
      <xdr:nvSpPr>
        <xdr:cNvPr id="222" name="テキスト ボックス 221"/>
        <xdr:cNvSpPr txBox="1"/>
      </xdr:nvSpPr>
      <xdr:spPr>
        <a:xfrm>
          <a:off x="1955800" y="136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5024</xdr:rowOff>
    </xdr:from>
    <xdr:to>
      <xdr:col>7</xdr:col>
      <xdr:colOff>31750</xdr:colOff>
      <xdr:row>81</xdr:row>
      <xdr:rowOff>106624</xdr:rowOff>
    </xdr:to>
    <xdr:sp macro="" textlink="">
      <xdr:nvSpPr>
        <xdr:cNvPr id="223" name="楕円 222"/>
        <xdr:cNvSpPr/>
      </xdr:nvSpPr>
      <xdr:spPr>
        <a:xfrm>
          <a:off x="1397000" y="138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116801</xdr:rowOff>
    </xdr:from>
    <xdr:ext cx="762000" cy="259045"/>
    <xdr:sp macro="" textlink="">
      <xdr:nvSpPr>
        <xdr:cNvPr id="224" name="テキスト ボックス 223"/>
        <xdr:cNvSpPr txBox="1"/>
      </xdr:nvSpPr>
      <xdr:spPr>
        <a:xfrm>
          <a:off x="1066800" y="1366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　財政再建対策の一環として、平成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年度の職員給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％減を実施以降継続的に給与削減を行っており、令和元年度も給料表の級区分に応じ</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％の給与削減を行っていたが、令和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年度から削減を行っていない。</a:t>
          </a:r>
        </a:p>
        <a:p>
          <a:r>
            <a:rPr kumimoji="1" lang="ja-JP" altLang="en-US" sz="1300">
              <a:latin typeface="ＭＳ Ｐゴシック" panose="020B0600070205080204" pitchFamily="50" charset="-128"/>
              <a:ea typeface="ＭＳ Ｐゴシック" panose="020B0600070205080204" pitchFamily="50" charset="-128"/>
            </a:rPr>
            <a:t>　今後の財政状況を踏まえた上で適正な給与水準を維持していく。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93134</xdr:rowOff>
    </xdr:to>
    <xdr:cxnSp macro="">
      <xdr:nvCxnSpPr>
        <xdr:cNvPr id="258" name="直線コネクタ 257"/>
        <xdr:cNvCxnSpPr/>
      </xdr:nvCxnSpPr>
      <xdr:spPr>
        <a:xfrm flipV="1">
          <a:off x="16179800" y="142698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93134</xdr:rowOff>
    </xdr:to>
    <xdr:cxnSp macro="">
      <xdr:nvCxnSpPr>
        <xdr:cNvPr id="261" name="直線コネクタ 260"/>
        <xdr:cNvCxnSpPr/>
      </xdr:nvCxnSpPr>
      <xdr:spPr>
        <a:xfrm>
          <a:off x="15290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82</xdr:row>
      <xdr:rowOff>23284</xdr:rowOff>
    </xdr:to>
    <xdr:cxnSp macro="">
      <xdr:nvCxnSpPr>
        <xdr:cNvPr id="264" name="直線コネクタ 263"/>
        <xdr:cNvCxnSpPr/>
      </xdr:nvCxnSpPr>
      <xdr:spPr>
        <a:xfrm>
          <a:off x="14401800" y="139481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67" name="直線コネクタ 266"/>
        <xdr:cNvCxnSpPr/>
      </xdr:nvCxnSpPr>
      <xdr:spPr>
        <a:xfrm>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7" name="楕円 276"/>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8"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9" name="楕円 278"/>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0" name="テキスト ボックス 279"/>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1" name="楕円 280"/>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2" name="テキスト ボックス 281"/>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3" name="楕円 282"/>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4" name="テキスト ボックス 283"/>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5" name="楕円 284"/>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6" name="テキスト ボックス 285"/>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「行財政運営方針」に従い職員数を削減してきたが、近年の職員数はほぼ横ばいである。</a:t>
          </a:r>
        </a:p>
        <a:p>
          <a:r>
            <a:rPr kumimoji="1" lang="ja-JP" altLang="en-US" sz="1300">
              <a:latin typeface="ＭＳ Ｐゴシック" panose="020B0600070205080204" pitchFamily="50" charset="-128"/>
              <a:ea typeface="ＭＳ Ｐゴシック" panose="020B0600070205080204" pitchFamily="50" charset="-128"/>
            </a:rPr>
            <a:t>　今後も行政課題に対応した職員配置をしつつも、指定管理者制度や事務の適正などより適正な定員管理に努める。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46325</xdr:rowOff>
    </xdr:to>
    <xdr:cxnSp macro="">
      <xdr:nvCxnSpPr>
        <xdr:cNvPr id="323" name="直線コネクタ 322"/>
        <xdr:cNvCxnSpPr/>
      </xdr:nvCxnSpPr>
      <xdr:spPr>
        <a:xfrm>
          <a:off x="16179800" y="1015957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29089</xdr:rowOff>
    </xdr:from>
    <xdr:to>
      <xdr:col>77</xdr:col>
      <xdr:colOff>44450</xdr:colOff>
      <xdr:row>59</xdr:row>
      <xdr:rowOff>44027</xdr:rowOff>
    </xdr:to>
    <xdr:cxnSp macro="">
      <xdr:nvCxnSpPr>
        <xdr:cNvPr id="326" name="直線コネクタ 325"/>
        <xdr:cNvCxnSpPr/>
      </xdr:nvCxnSpPr>
      <xdr:spPr>
        <a:xfrm>
          <a:off x="15290800" y="1014463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59</xdr:row>
      <xdr:rowOff>29089</xdr:rowOff>
    </xdr:to>
    <xdr:cxnSp macro="">
      <xdr:nvCxnSpPr>
        <xdr:cNvPr id="329" name="直線コネクタ 328"/>
        <xdr:cNvCxnSpPr/>
      </xdr:nvCxnSpPr>
      <xdr:spPr>
        <a:xfrm>
          <a:off x="14401800" y="1009867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58</xdr:row>
      <xdr:rowOff>170664</xdr:rowOff>
    </xdr:to>
    <xdr:cxnSp macro="">
      <xdr:nvCxnSpPr>
        <xdr:cNvPr id="332" name="直線コネクタ 331"/>
        <xdr:cNvCxnSpPr/>
      </xdr:nvCxnSpPr>
      <xdr:spPr>
        <a:xfrm flipV="1">
          <a:off x="13512800" y="1009867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166975</xdr:rowOff>
    </xdr:from>
    <xdr:to>
      <xdr:col>81</xdr:col>
      <xdr:colOff>95250</xdr:colOff>
      <xdr:row>59</xdr:row>
      <xdr:rowOff>97125</xdr:rowOff>
    </xdr:to>
    <xdr:sp macro="" textlink="">
      <xdr:nvSpPr>
        <xdr:cNvPr id="342" name="楕円 341"/>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12052</xdr:rowOff>
    </xdr:from>
    <xdr:ext cx="762000" cy="259045"/>
    <xdr:sp macro="" textlink="">
      <xdr:nvSpPr>
        <xdr:cNvPr id="343" name="定員管理の状況該当値テキスト"/>
        <xdr:cNvSpPr txBox="1"/>
      </xdr:nvSpPr>
      <xdr:spPr>
        <a:xfrm>
          <a:off x="17106900" y="99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4" name="楕円 343"/>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5" name="テキスト ボックス 344"/>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149739</xdr:rowOff>
    </xdr:from>
    <xdr:to>
      <xdr:col>73</xdr:col>
      <xdr:colOff>44450</xdr:colOff>
      <xdr:row>59</xdr:row>
      <xdr:rowOff>79889</xdr:rowOff>
    </xdr:to>
    <xdr:sp macro="" textlink="">
      <xdr:nvSpPr>
        <xdr:cNvPr id="346" name="楕円 345"/>
        <xdr:cNvSpPr/>
      </xdr:nvSpPr>
      <xdr:spPr>
        <a:xfrm>
          <a:off x="15240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90066</xdr:rowOff>
    </xdr:from>
    <xdr:ext cx="762000" cy="259045"/>
    <xdr:sp macro="" textlink="">
      <xdr:nvSpPr>
        <xdr:cNvPr id="347" name="テキスト ボックス 346"/>
        <xdr:cNvSpPr txBox="1"/>
      </xdr:nvSpPr>
      <xdr:spPr>
        <a:xfrm>
          <a:off x="14909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8" name="楕円 347"/>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49" name="テキスト ボックス 348"/>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119864</xdr:rowOff>
    </xdr:from>
    <xdr:to>
      <xdr:col>64</xdr:col>
      <xdr:colOff>152400</xdr:colOff>
      <xdr:row>59</xdr:row>
      <xdr:rowOff>50014</xdr:rowOff>
    </xdr:to>
    <xdr:sp macro="" textlink="">
      <xdr:nvSpPr>
        <xdr:cNvPr id="350" name="楕円 349"/>
        <xdr:cNvSpPr/>
      </xdr:nvSpPr>
      <xdr:spPr>
        <a:xfrm>
          <a:off x="13462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60191</xdr:rowOff>
    </xdr:from>
    <xdr:ext cx="762000" cy="259045"/>
    <xdr:sp macro="" textlink="">
      <xdr:nvSpPr>
        <xdr:cNvPr id="351" name="テキスト ボックス 350"/>
        <xdr:cNvSpPr txBox="1"/>
      </xdr:nvSpPr>
      <xdr:spPr>
        <a:xfrm>
          <a:off x="13131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過去に比べ年々数値は良くなっているが、今後も施設の老朽化対策等に係る普通建設事業費の増が見込まれるため、より計画的な財政運営に努める必要がある。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120544</xdr:rowOff>
    </xdr:to>
    <xdr:cxnSp macro="">
      <xdr:nvCxnSpPr>
        <xdr:cNvPr id="385" name="直線コネクタ 384"/>
        <xdr:cNvCxnSpPr/>
      </xdr:nvCxnSpPr>
      <xdr:spPr>
        <a:xfrm flipV="1">
          <a:off x="16179800" y="6442075"/>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120544</xdr:rowOff>
    </xdr:from>
    <xdr:to>
      <xdr:col>77</xdr:col>
      <xdr:colOff>44450</xdr:colOff>
      <xdr:row>37</xdr:row>
      <xdr:rowOff>150707</xdr:rowOff>
    </xdr:to>
    <xdr:cxnSp macro="">
      <xdr:nvCxnSpPr>
        <xdr:cNvPr id="388" name="直線コネクタ 387"/>
        <xdr:cNvCxnSpPr/>
      </xdr:nvCxnSpPr>
      <xdr:spPr>
        <a:xfrm flipV="1">
          <a:off x="15290800" y="646419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9419</xdr:rowOff>
    </xdr:to>
    <xdr:cxnSp macro="">
      <xdr:nvCxnSpPr>
        <xdr:cNvPr id="391" name="直線コネクタ 390"/>
        <xdr:cNvCxnSpPr/>
      </xdr:nvCxnSpPr>
      <xdr:spPr>
        <a:xfrm flipV="1">
          <a:off x="14401800" y="649435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9419</xdr:rowOff>
    </xdr:from>
    <xdr:to>
      <xdr:col>68</xdr:col>
      <xdr:colOff>152400</xdr:colOff>
      <xdr:row>38</xdr:row>
      <xdr:rowOff>35560</xdr:rowOff>
    </xdr:to>
    <xdr:cxnSp macro="">
      <xdr:nvCxnSpPr>
        <xdr:cNvPr id="394" name="直線コネクタ 393"/>
        <xdr:cNvCxnSpPr/>
      </xdr:nvCxnSpPr>
      <xdr:spPr>
        <a:xfrm flipV="1">
          <a:off x="13512800" y="652451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404" name="楕円 40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19702</xdr:rowOff>
    </xdr:from>
    <xdr:ext cx="762000" cy="259045"/>
    <xdr:sp macro="" textlink="">
      <xdr:nvSpPr>
        <xdr:cNvPr id="405" name="公債費負担の状況該当値テキスト"/>
        <xdr:cNvSpPr txBox="1"/>
      </xdr:nvSpPr>
      <xdr:spPr>
        <a:xfrm>
          <a:off x="17106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69744</xdr:rowOff>
    </xdr:from>
    <xdr:to>
      <xdr:col>77</xdr:col>
      <xdr:colOff>95250</xdr:colOff>
      <xdr:row>37</xdr:row>
      <xdr:rowOff>171345</xdr:rowOff>
    </xdr:to>
    <xdr:sp macro="" textlink="">
      <xdr:nvSpPr>
        <xdr:cNvPr id="406" name="楕円 405"/>
        <xdr:cNvSpPr/>
      </xdr:nvSpPr>
      <xdr:spPr>
        <a:xfrm>
          <a:off x="16129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156121</xdr:rowOff>
    </xdr:from>
    <xdr:ext cx="736600" cy="259045"/>
    <xdr:sp macro="" textlink="">
      <xdr:nvSpPr>
        <xdr:cNvPr id="407" name="テキスト ボックス 406"/>
        <xdr:cNvSpPr txBox="1"/>
      </xdr:nvSpPr>
      <xdr:spPr>
        <a:xfrm>
          <a:off x="15798800" y="64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8" name="楕円 407"/>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14833</xdr:rowOff>
    </xdr:from>
    <xdr:ext cx="762000" cy="259045"/>
    <xdr:sp macro="" textlink="">
      <xdr:nvSpPr>
        <xdr:cNvPr id="409" name="テキスト ボックス 408"/>
        <xdr:cNvSpPr txBox="1"/>
      </xdr:nvSpPr>
      <xdr:spPr>
        <a:xfrm>
          <a:off x="14909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130069</xdr:rowOff>
    </xdr:from>
    <xdr:to>
      <xdr:col>68</xdr:col>
      <xdr:colOff>203200</xdr:colOff>
      <xdr:row>38</xdr:row>
      <xdr:rowOff>60220</xdr:rowOff>
    </xdr:to>
    <xdr:sp macro="" textlink="">
      <xdr:nvSpPr>
        <xdr:cNvPr id="410" name="楕円 409"/>
        <xdr:cNvSpPr/>
      </xdr:nvSpPr>
      <xdr:spPr>
        <a:xfrm>
          <a:off x="14351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44996</xdr:rowOff>
    </xdr:from>
    <xdr:ext cx="762000" cy="259045"/>
    <xdr:sp macro="" textlink="">
      <xdr:nvSpPr>
        <xdr:cNvPr id="411" name="テキスト ボックス 410"/>
        <xdr:cNvSpPr txBox="1"/>
      </xdr:nvSpPr>
      <xdr:spPr>
        <a:xfrm>
          <a:off x="14020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2" name="楕円 411"/>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3" name="テキスト ボックス 412"/>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将来負担比率は昨年度に比べて</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％となった。主な要因として、財政調整基金積立等による充当可能基金の増加があげられる。</a:t>
          </a:r>
        </a:p>
        <a:p>
          <a:r>
            <a:rPr kumimoji="1" lang="ja-JP" altLang="en-US" sz="1300">
              <a:latin typeface="ＭＳ Ｐゴシック" panose="020B0600070205080204" pitchFamily="50" charset="-128"/>
              <a:ea typeface="ＭＳ Ｐゴシック" panose="020B0600070205080204" pitchFamily="50" charset="-128"/>
            </a:rPr>
            <a:t>　しかし、依然として全国平均より高い数値であることから、今後も起債発行の抑制や充当可能基金の積み立て等により、将来負担の軽減に努める。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120047</xdr:rowOff>
    </xdr:from>
    <xdr:to>
      <xdr:col>81</xdr:col>
      <xdr:colOff>44450</xdr:colOff>
      <xdr:row>16</xdr:row>
      <xdr:rowOff>75883</xdr:rowOff>
    </xdr:to>
    <xdr:cxnSp macro="">
      <xdr:nvCxnSpPr>
        <xdr:cNvPr id="443" name="直線コネクタ 442"/>
        <xdr:cNvCxnSpPr/>
      </xdr:nvCxnSpPr>
      <xdr:spPr>
        <a:xfrm flipV="1">
          <a:off x="16179800" y="2691797"/>
          <a:ext cx="838200" cy="1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75883</xdr:rowOff>
    </xdr:from>
    <xdr:to>
      <xdr:col>77</xdr:col>
      <xdr:colOff>44450</xdr:colOff>
      <xdr:row>16</xdr:row>
      <xdr:rowOff>137414</xdr:rowOff>
    </xdr:to>
    <xdr:cxnSp macro="">
      <xdr:nvCxnSpPr>
        <xdr:cNvPr id="446" name="直線コネクタ 445"/>
        <xdr:cNvCxnSpPr/>
      </xdr:nvCxnSpPr>
      <xdr:spPr>
        <a:xfrm flipV="1">
          <a:off x="15290800" y="281908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137414</xdr:rowOff>
    </xdr:from>
    <xdr:to>
      <xdr:col>72</xdr:col>
      <xdr:colOff>203200</xdr:colOff>
      <xdr:row>17</xdr:row>
      <xdr:rowOff>79375</xdr:rowOff>
    </xdr:to>
    <xdr:cxnSp macro="">
      <xdr:nvCxnSpPr>
        <xdr:cNvPr id="449" name="直線コネクタ 448"/>
        <xdr:cNvCxnSpPr/>
      </xdr:nvCxnSpPr>
      <xdr:spPr>
        <a:xfrm flipV="1">
          <a:off x="14401800" y="288061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79375</xdr:rowOff>
    </xdr:from>
    <xdr:to>
      <xdr:col>68</xdr:col>
      <xdr:colOff>152400</xdr:colOff>
      <xdr:row>17</xdr:row>
      <xdr:rowOff>142113</xdr:rowOff>
    </xdr:to>
    <xdr:cxnSp macro="">
      <xdr:nvCxnSpPr>
        <xdr:cNvPr id="452" name="直線コネクタ 451"/>
        <xdr:cNvCxnSpPr/>
      </xdr:nvCxnSpPr>
      <xdr:spPr>
        <a:xfrm flipV="1">
          <a:off x="13512800" y="299402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69247</xdr:rowOff>
    </xdr:from>
    <xdr:to>
      <xdr:col>81</xdr:col>
      <xdr:colOff>95250</xdr:colOff>
      <xdr:row>15</xdr:row>
      <xdr:rowOff>170847</xdr:rowOff>
    </xdr:to>
    <xdr:sp macro="" textlink="">
      <xdr:nvSpPr>
        <xdr:cNvPr id="462" name="楕円 461"/>
        <xdr:cNvSpPr/>
      </xdr:nvSpPr>
      <xdr:spPr>
        <a:xfrm>
          <a:off x="16967200" y="26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117524</xdr:rowOff>
    </xdr:from>
    <xdr:ext cx="762000" cy="259045"/>
    <xdr:sp macro="" textlink="">
      <xdr:nvSpPr>
        <xdr:cNvPr id="463" name="将来負担の状況該当値テキスト"/>
        <xdr:cNvSpPr txBox="1"/>
      </xdr:nvSpPr>
      <xdr:spPr>
        <a:xfrm>
          <a:off x="17106900" y="268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25083</xdr:rowOff>
    </xdr:from>
    <xdr:to>
      <xdr:col>77</xdr:col>
      <xdr:colOff>95250</xdr:colOff>
      <xdr:row>16</xdr:row>
      <xdr:rowOff>126683</xdr:rowOff>
    </xdr:to>
    <xdr:sp macro="" textlink="">
      <xdr:nvSpPr>
        <xdr:cNvPr id="464" name="楕円 463"/>
        <xdr:cNvSpPr/>
      </xdr:nvSpPr>
      <xdr:spPr>
        <a:xfrm>
          <a:off x="16129000" y="2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111460</xdr:rowOff>
    </xdr:from>
    <xdr:ext cx="736600" cy="259045"/>
    <xdr:sp macro="" textlink="">
      <xdr:nvSpPr>
        <xdr:cNvPr id="465" name="テキスト ボックス 464"/>
        <xdr:cNvSpPr txBox="1"/>
      </xdr:nvSpPr>
      <xdr:spPr>
        <a:xfrm>
          <a:off x="15798800" y="285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6" name="楕円 465"/>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7" name="テキスト ボックス 466"/>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28575</xdr:rowOff>
    </xdr:from>
    <xdr:to>
      <xdr:col>68</xdr:col>
      <xdr:colOff>203200</xdr:colOff>
      <xdr:row>17</xdr:row>
      <xdr:rowOff>130175</xdr:rowOff>
    </xdr:to>
    <xdr:sp macro="" textlink="">
      <xdr:nvSpPr>
        <xdr:cNvPr id="468" name="楕円 467"/>
        <xdr:cNvSpPr/>
      </xdr:nvSpPr>
      <xdr:spPr>
        <a:xfrm>
          <a:off x="1435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114952</xdr:rowOff>
    </xdr:from>
    <xdr:ext cx="762000" cy="259045"/>
    <xdr:sp macro="" textlink="">
      <xdr:nvSpPr>
        <xdr:cNvPr id="469" name="テキスト ボックス 468"/>
        <xdr:cNvSpPr txBox="1"/>
      </xdr:nvSpPr>
      <xdr:spPr>
        <a:xfrm>
          <a:off x="14020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91313</xdr:rowOff>
    </xdr:from>
    <xdr:to>
      <xdr:col>64</xdr:col>
      <xdr:colOff>152400</xdr:colOff>
      <xdr:row>18</xdr:row>
      <xdr:rowOff>21463</xdr:rowOff>
    </xdr:to>
    <xdr:sp macro="" textlink="">
      <xdr:nvSpPr>
        <xdr:cNvPr id="470" name="楕円 469"/>
        <xdr:cNvSpPr/>
      </xdr:nvSpPr>
      <xdr:spPr>
        <a:xfrm>
          <a:off x="13462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6240</xdr:rowOff>
    </xdr:from>
    <xdr:ext cx="762000" cy="259045"/>
    <xdr:sp macro="" textlink="">
      <xdr:nvSpPr>
        <xdr:cNvPr id="471" name="テキスト ボックス 470"/>
        <xdr:cNvSpPr txBox="1"/>
      </xdr:nvSpPr>
      <xdr:spPr>
        <a:xfrm>
          <a:off x="13131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31,557
31,390
217.05
20,340,961
19,144,605
1,035,163
9,058,885
11,510,886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主な要因は会計年度任用職員（フルタイム）の給料及び手当等の増によるものと考えられる。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今後も財政状況を踏まえた上で適正な給与水準を維持していく。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157480</xdr:rowOff>
    </xdr:to>
    <xdr:cxnSp macro="">
      <xdr:nvCxnSpPr>
        <xdr:cNvPr id="66" name="直線コネクタ 65"/>
        <xdr:cNvCxnSpPr/>
      </xdr:nvCxnSpPr>
      <xdr:spPr>
        <a:xfrm>
          <a:off x="3987800" y="5910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24130</xdr:rowOff>
    </xdr:to>
    <xdr:cxnSp macro="">
      <xdr:nvCxnSpPr>
        <xdr:cNvPr id="69" name="直線コネクタ 68"/>
        <xdr:cNvCxnSpPr/>
      </xdr:nvCxnSpPr>
      <xdr:spPr>
        <a:xfrm flipV="1">
          <a:off x="3098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69850</xdr:rowOff>
    </xdr:to>
    <xdr:cxnSp macro="">
      <xdr:nvCxnSpPr>
        <xdr:cNvPr id="72" name="直線コネクタ 71"/>
        <xdr:cNvCxnSpPr/>
      </xdr:nvCxnSpPr>
      <xdr:spPr>
        <a:xfrm flipV="1">
          <a:off x="2209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69850</xdr:rowOff>
    </xdr:to>
    <xdr:cxnSp macro="">
      <xdr:nvCxnSpPr>
        <xdr:cNvPr id="75" name="直線コネクタ 74"/>
        <xdr:cNvCxnSpPr/>
      </xdr:nvCxnSpPr>
      <xdr:spPr>
        <a:xfrm>
          <a:off x="1320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主な要因は小・中学校電子黒板購入等による備品購入の増が考えられる。</a:t>
          </a:r>
        </a:p>
        <a:p>
          <a:r>
            <a:rPr kumimoji="1" lang="ja-JP" altLang="en-US" sz="1300">
              <a:latin typeface="ＭＳ Ｐゴシック" panose="020B0600070205080204" pitchFamily="50" charset="-128"/>
              <a:ea typeface="ＭＳ Ｐゴシック" panose="020B0600070205080204" pitchFamily="50" charset="-128"/>
            </a:rPr>
            <a:t>　今後も事業内容の精査により物件費の抑制、削減に努めたい。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86179</xdr:rowOff>
    </xdr:to>
    <xdr:cxnSp macro="">
      <xdr:nvCxnSpPr>
        <xdr:cNvPr id="129" name="直線コネクタ 128"/>
        <xdr:cNvCxnSpPr/>
      </xdr:nvCxnSpPr>
      <xdr:spPr>
        <a:xfrm>
          <a:off x="15671800" y="2581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78014</xdr:rowOff>
    </xdr:to>
    <xdr:cxnSp macro="">
      <xdr:nvCxnSpPr>
        <xdr:cNvPr id="132" name="直線コネクタ 131"/>
        <xdr:cNvCxnSpPr/>
      </xdr:nvCxnSpPr>
      <xdr:spPr>
        <a:xfrm flipV="1">
          <a:off x="14782800" y="25817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78014</xdr:rowOff>
    </xdr:to>
    <xdr:cxnSp macro="">
      <xdr:nvCxnSpPr>
        <xdr:cNvPr id="135" name="直線コネクタ 134"/>
        <xdr:cNvCxnSpPr/>
      </xdr:nvCxnSpPr>
      <xdr:spPr>
        <a:xfrm>
          <a:off x="13893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107950</xdr:rowOff>
    </xdr:to>
    <xdr:cxnSp macro="">
      <xdr:nvCxnSpPr>
        <xdr:cNvPr id="138" name="直線コネクタ 137"/>
        <xdr:cNvCxnSpPr/>
      </xdr:nvCxnSpPr>
      <xdr:spPr>
        <a:xfrm>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主な要因は生活保護費の増や子育て世帯への臨時給付金の増によるものと考えられる。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　削減が難しい経費であるため、他経費の節減による一般財源の確保に努めたい。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107950</xdr:rowOff>
    </xdr:to>
    <xdr:cxnSp macro="">
      <xdr:nvCxnSpPr>
        <xdr:cNvPr id="190" name="直線コネクタ 189"/>
        <xdr:cNvCxnSpPr/>
      </xdr:nvCxnSpPr>
      <xdr:spPr>
        <a:xfrm>
          <a:off x="3987800" y="10045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6350</xdr:rowOff>
    </xdr:to>
    <xdr:cxnSp macro="">
      <xdr:nvCxnSpPr>
        <xdr:cNvPr id="193" name="直線コネクタ 192"/>
        <xdr:cNvCxnSpPr/>
      </xdr:nvCxnSpPr>
      <xdr:spPr>
        <a:xfrm flipV="1">
          <a:off x="3098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60</xdr:row>
      <xdr:rowOff>101600</xdr:rowOff>
    </xdr:to>
    <xdr:cxnSp macro="">
      <xdr:nvCxnSpPr>
        <xdr:cNvPr id="196" name="直線コネクタ 195"/>
        <xdr:cNvCxnSpPr/>
      </xdr:nvCxnSpPr>
      <xdr:spPr>
        <a:xfrm flipV="1">
          <a:off x="2209800" y="10121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101600</xdr:rowOff>
    </xdr:to>
    <xdr:cxnSp macro="">
      <xdr:nvCxnSpPr>
        <xdr:cNvPr id="199" name="直線コネクタ 198"/>
        <xdr:cNvCxnSpPr/>
      </xdr:nvCxnSpPr>
      <xdr:spPr>
        <a:xfrm>
          <a:off x="1320800" y="1026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1" name="楕円 210"/>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2" name="テキスト ボックス 211"/>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3" name="楕円 212"/>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4" name="テキスト ボックス 213"/>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5" name="楕円 214"/>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6" name="テキスト ボックス 215"/>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その他に関しては、昨年度に比べ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主な要因は維持補修費と積立金の増であり、除雪作業委託料や財政調整基金積立金等の増によるものと考えられる。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58</xdr:row>
      <xdr:rowOff>27940</xdr:rowOff>
    </xdr:to>
    <xdr:cxnSp macro="">
      <xdr:nvCxnSpPr>
        <xdr:cNvPr id="251" name="直線コネクタ 250"/>
        <xdr:cNvCxnSpPr/>
      </xdr:nvCxnSpPr>
      <xdr:spPr>
        <a:xfrm>
          <a:off x="15671800" y="9872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130810</xdr:rowOff>
    </xdr:to>
    <xdr:cxnSp macro="">
      <xdr:nvCxnSpPr>
        <xdr:cNvPr id="254" name="直線コネクタ 253"/>
        <xdr:cNvCxnSpPr/>
      </xdr:nvCxnSpPr>
      <xdr:spPr>
        <a:xfrm flipV="1">
          <a:off x="14782800" y="987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130810</xdr:rowOff>
    </xdr:to>
    <xdr:cxnSp macro="">
      <xdr:nvCxnSpPr>
        <xdr:cNvPr id="257" name="直線コネクタ 256"/>
        <xdr:cNvCxnSpPr/>
      </xdr:nvCxnSpPr>
      <xdr:spPr>
        <a:xfrm>
          <a:off x="13893800" y="9758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153670</xdr:rowOff>
    </xdr:to>
    <xdr:cxnSp macro="">
      <xdr:nvCxnSpPr>
        <xdr:cNvPr id="260" name="直線コネクタ 259"/>
        <xdr:cNvCxnSpPr/>
      </xdr:nvCxnSpPr>
      <xdr:spPr>
        <a:xfrm flipV="1">
          <a:off x="13004800" y="975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0" name="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補助費は昨年度に比べ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ごみ処理業務や消防業務を一部事務組合で行っているため、負担金の支出が多額であるほか、公営企業に対する補助金も必要となっている。</a:t>
          </a:r>
        </a:p>
        <a:p>
          <a:r>
            <a:rPr kumimoji="1" lang="ja-JP" altLang="en-US" sz="1300">
              <a:latin typeface="ＭＳ Ｐゴシック" panose="020B0600070205080204" pitchFamily="50" charset="-128"/>
              <a:ea typeface="ＭＳ Ｐゴシック" panose="020B0600070205080204" pitchFamily="50" charset="-128"/>
            </a:rPr>
            <a:t>　全国平均、青森県平均よりも高い水準にあるので、経費抑制が必要である。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76708</xdr:rowOff>
    </xdr:to>
    <xdr:cxnSp macro="">
      <xdr:nvCxnSpPr>
        <xdr:cNvPr id="309" name="直線コネクタ 308"/>
        <xdr:cNvCxnSpPr/>
      </xdr:nvCxnSpPr>
      <xdr:spPr>
        <a:xfrm flipV="1">
          <a:off x="15671800" y="6514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76708</xdr:rowOff>
    </xdr:to>
    <xdr:cxnSp macro="">
      <xdr:nvCxnSpPr>
        <xdr:cNvPr id="312" name="直線コネクタ 311"/>
        <xdr:cNvCxnSpPr/>
      </xdr:nvCxnSpPr>
      <xdr:spPr>
        <a:xfrm>
          <a:off x="14782800" y="6422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49276</xdr:rowOff>
    </xdr:to>
    <xdr:cxnSp macro="">
      <xdr:nvCxnSpPr>
        <xdr:cNvPr id="315" name="直線コネクタ 314"/>
        <xdr:cNvCxnSpPr/>
      </xdr:nvCxnSpPr>
      <xdr:spPr>
        <a:xfrm flipV="1">
          <a:off x="13893800" y="6422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81280</xdr:rowOff>
    </xdr:to>
    <xdr:cxnSp macro="">
      <xdr:nvCxnSpPr>
        <xdr:cNvPr id="318" name="直線コネクタ 317"/>
        <xdr:cNvCxnSpPr/>
      </xdr:nvCxnSpPr>
      <xdr:spPr>
        <a:xfrm flipV="1">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8" name="楕円 327"/>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9"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30" name="楕円 329"/>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31" name="テキスト ボックス 330"/>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4" name="楕円 333"/>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5" name="テキスト ボックス 334"/>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公債費は黒石消防署山形分署建設費用の償還を開始したことにより、昨年度に比べ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過去の大型事業に対する償還が順次終了しているため徐々に減少しており、令和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年度で全国平均を下回った。</a:t>
          </a:r>
        </a:p>
        <a:p>
          <a:r>
            <a:rPr kumimoji="1" lang="ja-JP" altLang="en-US" sz="1300">
              <a:latin typeface="ＭＳ Ｐゴシック" panose="020B0600070205080204" pitchFamily="50" charset="-128"/>
              <a:ea typeface="ＭＳ Ｐゴシック" panose="020B0600070205080204" pitchFamily="50" charset="-128"/>
            </a:rPr>
            <a:t>　今後、公共施設の老朽化により普通建設事業費が増加していくことが見込まれるため、計画的な事業実施が求められる。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117475</xdr:rowOff>
    </xdr:from>
    <xdr:to>
      <xdr:col>24</xdr:col>
      <xdr:colOff>25400</xdr:colOff>
      <xdr:row>74</xdr:row>
      <xdr:rowOff>125095</xdr:rowOff>
    </xdr:to>
    <xdr:cxnSp macro="">
      <xdr:nvCxnSpPr>
        <xdr:cNvPr id="369" name="直線コネクタ 368"/>
        <xdr:cNvCxnSpPr/>
      </xdr:nvCxnSpPr>
      <xdr:spPr>
        <a:xfrm>
          <a:off x="3987800" y="128047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117475</xdr:rowOff>
    </xdr:from>
    <xdr:to>
      <xdr:col>19</xdr:col>
      <xdr:colOff>187325</xdr:colOff>
      <xdr:row>74</xdr:row>
      <xdr:rowOff>132715</xdr:rowOff>
    </xdr:to>
    <xdr:cxnSp macro="">
      <xdr:nvCxnSpPr>
        <xdr:cNvPr id="372" name="直線コネクタ 371"/>
        <xdr:cNvCxnSpPr/>
      </xdr:nvCxnSpPr>
      <xdr:spPr>
        <a:xfrm flipV="1">
          <a:off x="3098800" y="128047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161290</xdr:rowOff>
    </xdr:to>
    <xdr:cxnSp macro="">
      <xdr:nvCxnSpPr>
        <xdr:cNvPr id="375" name="直線コネクタ 374"/>
        <xdr:cNvCxnSpPr/>
      </xdr:nvCxnSpPr>
      <xdr:spPr>
        <a:xfrm flipV="1">
          <a:off x="2209800" y="12820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3175</xdr:rowOff>
    </xdr:to>
    <xdr:cxnSp macro="">
      <xdr:nvCxnSpPr>
        <xdr:cNvPr id="378" name="直線コネクタ 377"/>
        <xdr:cNvCxnSpPr/>
      </xdr:nvCxnSpPr>
      <xdr:spPr>
        <a:xfrm flipV="1">
          <a:off x="1320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88" name="楕円 387"/>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89"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66675</xdr:rowOff>
    </xdr:from>
    <xdr:to>
      <xdr:col>20</xdr:col>
      <xdr:colOff>38100</xdr:colOff>
      <xdr:row>74</xdr:row>
      <xdr:rowOff>168275</xdr:rowOff>
    </xdr:to>
    <xdr:sp macro="" textlink="">
      <xdr:nvSpPr>
        <xdr:cNvPr id="390" name="楕円 389"/>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7002</xdr:rowOff>
    </xdr:from>
    <xdr:ext cx="736600" cy="259045"/>
    <xdr:sp macro="" textlink="">
      <xdr:nvSpPr>
        <xdr:cNvPr id="391" name="テキスト ボックス 390"/>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4" name="楕円 393"/>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5" name="テキスト ボックス 394"/>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6" name="楕円 395"/>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7" name="テキスト ボックス 396"/>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人件費、物件費、扶助費の増により前年度よりも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事業の優先順位を明確にし、更なる経費圧縮により、住民負担軽減につながるよう努めたい。</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106426</xdr:rowOff>
    </xdr:to>
    <xdr:cxnSp macro="">
      <xdr:nvCxnSpPr>
        <xdr:cNvPr id="428" name="直線コネクタ 427"/>
        <xdr:cNvCxnSpPr/>
      </xdr:nvCxnSpPr>
      <xdr:spPr>
        <a:xfrm>
          <a:off x="15671800" y="131846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28702</xdr:rowOff>
    </xdr:to>
    <xdr:cxnSp macro="">
      <xdr:nvCxnSpPr>
        <xdr:cNvPr id="431" name="直線コネクタ 430"/>
        <xdr:cNvCxnSpPr/>
      </xdr:nvCxnSpPr>
      <xdr:spPr>
        <a:xfrm flipV="1">
          <a:off x="14782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147574</xdr:rowOff>
    </xdr:to>
    <xdr:cxnSp macro="">
      <xdr:nvCxnSpPr>
        <xdr:cNvPr id="434" name="直線コネクタ 433"/>
        <xdr:cNvCxnSpPr/>
      </xdr:nvCxnSpPr>
      <xdr:spPr>
        <a:xfrm flipV="1">
          <a:off x="13893800" y="132303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40132</xdr:rowOff>
    </xdr:to>
    <xdr:cxnSp macro="">
      <xdr:nvCxnSpPr>
        <xdr:cNvPr id="437" name="直線コネクタ 436"/>
        <xdr:cNvCxnSpPr/>
      </xdr:nvCxnSpPr>
      <xdr:spPr>
        <a:xfrm flipV="1">
          <a:off x="13004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7" name="楕円 446"/>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8"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9" name="楕円 448"/>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0" name="テキスト ボックス 449"/>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5" name="楕円 454"/>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6" name="テキスト ボックス 455"/>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153594</xdr:rowOff>
    </xdr:from>
    <xdr:to>
      <xdr:col>29</xdr:col>
      <xdr:colOff>127000</xdr:colOff>
      <xdr:row>18</xdr:row>
      <xdr:rowOff>157404</xdr:rowOff>
    </xdr:to>
    <xdr:cxnSp macro="">
      <xdr:nvCxnSpPr>
        <xdr:cNvPr id="52" name="直線コネクタ 51"/>
        <xdr:cNvCxnSpPr/>
      </xdr:nvCxnSpPr>
      <xdr:spPr bwMode="auto">
        <a:xfrm>
          <a:off x="5003800" y="3287319"/>
          <a:ext cx="647700" cy="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153594</xdr:rowOff>
    </xdr:from>
    <xdr:to>
      <xdr:col>26</xdr:col>
      <xdr:colOff>50800</xdr:colOff>
      <xdr:row>19</xdr:row>
      <xdr:rowOff>20549</xdr:rowOff>
    </xdr:to>
    <xdr:cxnSp macro="">
      <xdr:nvCxnSpPr>
        <xdr:cNvPr id="55" name="直線コネクタ 54"/>
        <xdr:cNvCxnSpPr/>
      </xdr:nvCxnSpPr>
      <xdr:spPr bwMode="auto">
        <a:xfrm flipV="1">
          <a:off x="4305300" y="3287319"/>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6332</xdr:rowOff>
    </xdr:from>
    <xdr:to>
      <xdr:col>22</xdr:col>
      <xdr:colOff>114300</xdr:colOff>
      <xdr:row>19</xdr:row>
      <xdr:rowOff>20549</xdr:rowOff>
    </xdr:to>
    <xdr:cxnSp macro="">
      <xdr:nvCxnSpPr>
        <xdr:cNvPr id="58" name="直線コネクタ 57"/>
        <xdr:cNvCxnSpPr/>
      </xdr:nvCxnSpPr>
      <xdr:spPr bwMode="auto">
        <a:xfrm>
          <a:off x="3606800" y="3311507"/>
          <a:ext cx="698500" cy="1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6332</xdr:rowOff>
    </xdr:from>
    <xdr:to>
      <xdr:col>18</xdr:col>
      <xdr:colOff>177800</xdr:colOff>
      <xdr:row>19</xdr:row>
      <xdr:rowOff>48971</xdr:rowOff>
    </xdr:to>
    <xdr:cxnSp macro="">
      <xdr:nvCxnSpPr>
        <xdr:cNvPr id="61" name="直線コネクタ 60"/>
        <xdr:cNvCxnSpPr/>
      </xdr:nvCxnSpPr>
      <xdr:spPr bwMode="auto">
        <a:xfrm flipV="1">
          <a:off x="2908300" y="3311507"/>
          <a:ext cx="698500" cy="4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106604</xdr:rowOff>
    </xdr:from>
    <xdr:to>
      <xdr:col>29</xdr:col>
      <xdr:colOff>177800</xdr:colOff>
      <xdr:row>19</xdr:row>
      <xdr:rowOff>36754</xdr:rowOff>
    </xdr:to>
    <xdr:sp macro="" textlink="">
      <xdr:nvSpPr>
        <xdr:cNvPr id="71" name="楕円 70"/>
        <xdr:cNvSpPr/>
      </xdr:nvSpPr>
      <xdr:spPr bwMode="auto">
        <a:xfrm>
          <a:off x="5600700" y="324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78681</xdr:rowOff>
    </xdr:from>
    <xdr:ext cx="762000" cy="259045"/>
    <xdr:sp macro="" textlink="">
      <xdr:nvSpPr>
        <xdr:cNvPr id="72" name="人口1人当たり決算額の推移該当値テキスト130"/>
        <xdr:cNvSpPr txBox="1"/>
      </xdr:nvSpPr>
      <xdr:spPr>
        <a:xfrm>
          <a:off x="5740400" y="32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102794</xdr:rowOff>
    </xdr:from>
    <xdr:to>
      <xdr:col>26</xdr:col>
      <xdr:colOff>101600</xdr:colOff>
      <xdr:row>19</xdr:row>
      <xdr:rowOff>32944</xdr:rowOff>
    </xdr:to>
    <xdr:sp macro="" textlink="">
      <xdr:nvSpPr>
        <xdr:cNvPr id="73" name="楕円 72"/>
        <xdr:cNvSpPr/>
      </xdr:nvSpPr>
      <xdr:spPr bwMode="auto">
        <a:xfrm>
          <a:off x="4953000" y="323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17721</xdr:rowOff>
    </xdr:from>
    <xdr:ext cx="736600" cy="259045"/>
    <xdr:sp macro="" textlink="">
      <xdr:nvSpPr>
        <xdr:cNvPr id="74" name="テキスト ボックス 73"/>
        <xdr:cNvSpPr txBox="1"/>
      </xdr:nvSpPr>
      <xdr:spPr>
        <a:xfrm>
          <a:off x="4622800" y="332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141199</xdr:rowOff>
    </xdr:from>
    <xdr:to>
      <xdr:col>22</xdr:col>
      <xdr:colOff>165100</xdr:colOff>
      <xdr:row>19</xdr:row>
      <xdr:rowOff>71349</xdr:rowOff>
    </xdr:to>
    <xdr:sp macro="" textlink="">
      <xdr:nvSpPr>
        <xdr:cNvPr id="75" name="楕円 74"/>
        <xdr:cNvSpPr/>
      </xdr:nvSpPr>
      <xdr:spPr bwMode="auto">
        <a:xfrm>
          <a:off x="4254500" y="327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56126</xdr:rowOff>
    </xdr:from>
    <xdr:ext cx="762000" cy="259045"/>
    <xdr:sp macro="" textlink="">
      <xdr:nvSpPr>
        <xdr:cNvPr id="76" name="テキスト ボックス 75"/>
        <xdr:cNvSpPr txBox="1"/>
      </xdr:nvSpPr>
      <xdr:spPr>
        <a:xfrm>
          <a:off x="3924300" y="33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126982</xdr:rowOff>
    </xdr:from>
    <xdr:to>
      <xdr:col>19</xdr:col>
      <xdr:colOff>38100</xdr:colOff>
      <xdr:row>19</xdr:row>
      <xdr:rowOff>57132</xdr:rowOff>
    </xdr:to>
    <xdr:sp macro="" textlink="">
      <xdr:nvSpPr>
        <xdr:cNvPr id="77" name="楕円 76"/>
        <xdr:cNvSpPr/>
      </xdr:nvSpPr>
      <xdr:spPr bwMode="auto">
        <a:xfrm>
          <a:off x="3556000" y="326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41909</xdr:rowOff>
    </xdr:from>
    <xdr:ext cx="762000" cy="259045"/>
    <xdr:sp macro="" textlink="">
      <xdr:nvSpPr>
        <xdr:cNvPr id="78" name="テキスト ボックス 77"/>
        <xdr:cNvSpPr txBox="1"/>
      </xdr:nvSpPr>
      <xdr:spPr>
        <a:xfrm>
          <a:off x="3225800" y="334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169621</xdr:rowOff>
    </xdr:from>
    <xdr:to>
      <xdr:col>15</xdr:col>
      <xdr:colOff>101600</xdr:colOff>
      <xdr:row>19</xdr:row>
      <xdr:rowOff>99771</xdr:rowOff>
    </xdr:to>
    <xdr:sp macro="" textlink="">
      <xdr:nvSpPr>
        <xdr:cNvPr id="79" name="楕円 78"/>
        <xdr:cNvSpPr/>
      </xdr:nvSpPr>
      <xdr:spPr bwMode="auto">
        <a:xfrm>
          <a:off x="2857500" y="330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84548</xdr:rowOff>
    </xdr:from>
    <xdr:ext cx="762000" cy="259045"/>
    <xdr:sp macro="" textlink="">
      <xdr:nvSpPr>
        <xdr:cNvPr id="80" name="テキスト ボックス 79"/>
        <xdr:cNvSpPr txBox="1"/>
      </xdr:nvSpPr>
      <xdr:spPr>
        <a:xfrm>
          <a:off x="2527300" y="338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302416</xdr:rowOff>
    </xdr:from>
    <xdr:to>
      <xdr:col>29</xdr:col>
      <xdr:colOff>127000</xdr:colOff>
      <xdr:row>37</xdr:row>
      <xdr:rowOff>304847</xdr:rowOff>
    </xdr:to>
    <xdr:cxnSp macro="">
      <xdr:nvCxnSpPr>
        <xdr:cNvPr id="114" name="直線コネクタ 113"/>
        <xdr:cNvCxnSpPr/>
      </xdr:nvCxnSpPr>
      <xdr:spPr bwMode="auto">
        <a:xfrm flipV="1">
          <a:off x="5003800" y="7427116"/>
          <a:ext cx="647700" cy="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287193</xdr:rowOff>
    </xdr:from>
    <xdr:ext cx="762000" cy="259045"/>
    <xdr:sp macro="" textlink="">
      <xdr:nvSpPr>
        <xdr:cNvPr id="115" name="人口1人当たり決算額の推移平均値テキスト445"/>
        <xdr:cNvSpPr txBox="1"/>
      </xdr:nvSpPr>
      <xdr:spPr>
        <a:xfrm>
          <a:off x="5740400" y="741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304847</xdr:rowOff>
    </xdr:from>
    <xdr:to>
      <xdr:col>26</xdr:col>
      <xdr:colOff>50800</xdr:colOff>
      <xdr:row>37</xdr:row>
      <xdr:rowOff>308577</xdr:rowOff>
    </xdr:to>
    <xdr:cxnSp macro="">
      <xdr:nvCxnSpPr>
        <xdr:cNvPr id="117" name="直線コネクタ 116"/>
        <xdr:cNvCxnSpPr/>
      </xdr:nvCxnSpPr>
      <xdr:spPr bwMode="auto">
        <a:xfrm flipV="1">
          <a:off x="4305300" y="7429547"/>
          <a:ext cx="6985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286814</xdr:rowOff>
    </xdr:from>
    <xdr:to>
      <xdr:col>22</xdr:col>
      <xdr:colOff>114300</xdr:colOff>
      <xdr:row>37</xdr:row>
      <xdr:rowOff>308577</xdr:rowOff>
    </xdr:to>
    <xdr:cxnSp macro="">
      <xdr:nvCxnSpPr>
        <xdr:cNvPr id="120" name="直線コネクタ 119"/>
        <xdr:cNvCxnSpPr/>
      </xdr:nvCxnSpPr>
      <xdr:spPr bwMode="auto">
        <a:xfrm>
          <a:off x="3606800" y="741151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279297</xdr:rowOff>
    </xdr:from>
    <xdr:to>
      <xdr:col>18</xdr:col>
      <xdr:colOff>177800</xdr:colOff>
      <xdr:row>37</xdr:row>
      <xdr:rowOff>286814</xdr:rowOff>
    </xdr:to>
    <xdr:cxnSp macro="">
      <xdr:nvCxnSpPr>
        <xdr:cNvPr id="123" name="直線コネクタ 122"/>
        <xdr:cNvCxnSpPr/>
      </xdr:nvCxnSpPr>
      <xdr:spPr bwMode="auto">
        <a:xfrm>
          <a:off x="2908300" y="7403997"/>
          <a:ext cx="6985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251616</xdr:rowOff>
    </xdr:from>
    <xdr:to>
      <xdr:col>29</xdr:col>
      <xdr:colOff>177800</xdr:colOff>
      <xdr:row>38</xdr:row>
      <xdr:rowOff>10316</xdr:rowOff>
    </xdr:to>
    <xdr:sp macro="" textlink="">
      <xdr:nvSpPr>
        <xdr:cNvPr id="133" name="楕円 132"/>
        <xdr:cNvSpPr/>
      </xdr:nvSpPr>
      <xdr:spPr bwMode="auto">
        <a:xfrm>
          <a:off x="5600700" y="737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96693</xdr:rowOff>
    </xdr:from>
    <xdr:ext cx="762000" cy="259045"/>
    <xdr:sp macro="" textlink="">
      <xdr:nvSpPr>
        <xdr:cNvPr id="134" name="人口1人当たり決算額の推移該当値テキスト445"/>
        <xdr:cNvSpPr txBox="1"/>
      </xdr:nvSpPr>
      <xdr:spPr>
        <a:xfrm>
          <a:off x="5740400" y="722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254047</xdr:rowOff>
    </xdr:from>
    <xdr:to>
      <xdr:col>26</xdr:col>
      <xdr:colOff>101600</xdr:colOff>
      <xdr:row>38</xdr:row>
      <xdr:rowOff>12747</xdr:rowOff>
    </xdr:to>
    <xdr:sp macro="" textlink="">
      <xdr:nvSpPr>
        <xdr:cNvPr id="135" name="楕円 134"/>
        <xdr:cNvSpPr/>
      </xdr:nvSpPr>
      <xdr:spPr bwMode="auto">
        <a:xfrm>
          <a:off x="4953000" y="737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22924</xdr:rowOff>
    </xdr:from>
    <xdr:ext cx="736600" cy="259045"/>
    <xdr:sp macro="" textlink="">
      <xdr:nvSpPr>
        <xdr:cNvPr id="136" name="テキスト ボックス 135"/>
        <xdr:cNvSpPr txBox="1"/>
      </xdr:nvSpPr>
      <xdr:spPr>
        <a:xfrm>
          <a:off x="4622800" y="714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257777</xdr:rowOff>
    </xdr:from>
    <xdr:to>
      <xdr:col>22</xdr:col>
      <xdr:colOff>165100</xdr:colOff>
      <xdr:row>38</xdr:row>
      <xdr:rowOff>16477</xdr:rowOff>
    </xdr:to>
    <xdr:sp macro="" textlink="">
      <xdr:nvSpPr>
        <xdr:cNvPr id="137" name="楕円 136"/>
        <xdr:cNvSpPr/>
      </xdr:nvSpPr>
      <xdr:spPr bwMode="auto">
        <a:xfrm>
          <a:off x="4254500" y="738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26654</xdr:rowOff>
    </xdr:from>
    <xdr:ext cx="762000" cy="259045"/>
    <xdr:sp macro="" textlink="">
      <xdr:nvSpPr>
        <xdr:cNvPr id="138" name="テキスト ボックス 137"/>
        <xdr:cNvSpPr txBox="1"/>
      </xdr:nvSpPr>
      <xdr:spPr>
        <a:xfrm>
          <a:off x="3924300" y="715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236014</xdr:rowOff>
    </xdr:from>
    <xdr:to>
      <xdr:col>19</xdr:col>
      <xdr:colOff>38100</xdr:colOff>
      <xdr:row>37</xdr:row>
      <xdr:rowOff>337614</xdr:rowOff>
    </xdr:to>
    <xdr:sp macro="" textlink="">
      <xdr:nvSpPr>
        <xdr:cNvPr id="139" name="楕円 138"/>
        <xdr:cNvSpPr/>
      </xdr:nvSpPr>
      <xdr:spPr bwMode="auto">
        <a:xfrm>
          <a:off x="3556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4891</xdr:rowOff>
    </xdr:from>
    <xdr:ext cx="762000" cy="259045"/>
    <xdr:sp macro="" textlink="">
      <xdr:nvSpPr>
        <xdr:cNvPr id="140" name="テキスト ボックス 139"/>
        <xdr:cNvSpPr txBox="1"/>
      </xdr:nvSpPr>
      <xdr:spPr>
        <a:xfrm>
          <a:off x="3225800" y="71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228497</xdr:rowOff>
    </xdr:from>
    <xdr:to>
      <xdr:col>15</xdr:col>
      <xdr:colOff>101600</xdr:colOff>
      <xdr:row>37</xdr:row>
      <xdr:rowOff>330097</xdr:rowOff>
    </xdr:to>
    <xdr:sp macro="" textlink="">
      <xdr:nvSpPr>
        <xdr:cNvPr id="141" name="楕円 140"/>
        <xdr:cNvSpPr/>
      </xdr:nvSpPr>
      <xdr:spPr bwMode="auto">
        <a:xfrm>
          <a:off x="28575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168824</xdr:rowOff>
    </xdr:from>
    <xdr:ext cx="762000" cy="259045"/>
    <xdr:sp macro="" textlink="">
      <xdr:nvSpPr>
        <xdr:cNvPr id="142" name="テキスト ボックス 141"/>
        <xdr:cNvSpPr txBox="1"/>
      </xdr:nvSpPr>
      <xdr:spPr>
        <a:xfrm>
          <a:off x="2527300" y="71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31,557
31,390
217.05
20,340,961
19,144,605
1,035,163
9,058,885
11,510,886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91745</xdr:rowOff>
    </xdr:from>
    <xdr:to>
      <xdr:col>24</xdr:col>
      <xdr:colOff>63500</xdr:colOff>
      <xdr:row>38</xdr:row>
      <xdr:rowOff>107607</xdr:rowOff>
    </xdr:to>
    <xdr:cxnSp macro="">
      <xdr:nvCxnSpPr>
        <xdr:cNvPr id="61" name="直線コネクタ 60"/>
        <xdr:cNvCxnSpPr/>
      </xdr:nvCxnSpPr>
      <xdr:spPr>
        <a:xfrm flipV="1">
          <a:off x="3797300" y="6606845"/>
          <a:ext cx="8382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107607</xdr:rowOff>
    </xdr:from>
    <xdr:to>
      <xdr:col>19</xdr:col>
      <xdr:colOff>177800</xdr:colOff>
      <xdr:row>38</xdr:row>
      <xdr:rowOff>119735</xdr:rowOff>
    </xdr:to>
    <xdr:cxnSp macro="">
      <xdr:nvCxnSpPr>
        <xdr:cNvPr id="64" name="直線コネクタ 63"/>
        <xdr:cNvCxnSpPr/>
      </xdr:nvCxnSpPr>
      <xdr:spPr>
        <a:xfrm flipV="1">
          <a:off x="2908300" y="6622707"/>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119735</xdr:rowOff>
    </xdr:from>
    <xdr:to>
      <xdr:col>15</xdr:col>
      <xdr:colOff>50800</xdr:colOff>
      <xdr:row>39</xdr:row>
      <xdr:rowOff>15697</xdr:rowOff>
    </xdr:to>
    <xdr:cxnSp macro="">
      <xdr:nvCxnSpPr>
        <xdr:cNvPr id="67" name="直線コネクタ 66"/>
        <xdr:cNvCxnSpPr/>
      </xdr:nvCxnSpPr>
      <xdr:spPr>
        <a:xfrm flipV="1">
          <a:off x="2019300" y="6634835"/>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15697</xdr:rowOff>
    </xdr:from>
    <xdr:to>
      <xdr:col>10</xdr:col>
      <xdr:colOff>114300</xdr:colOff>
      <xdr:row>39</xdr:row>
      <xdr:rowOff>40348</xdr:rowOff>
    </xdr:to>
    <xdr:cxnSp macro="">
      <xdr:nvCxnSpPr>
        <xdr:cNvPr id="70" name="直線コネクタ 69"/>
        <xdr:cNvCxnSpPr/>
      </xdr:nvCxnSpPr>
      <xdr:spPr>
        <a:xfrm flipV="1">
          <a:off x="1130300" y="670224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40945</xdr:rowOff>
    </xdr:from>
    <xdr:to>
      <xdr:col>24</xdr:col>
      <xdr:colOff>114300</xdr:colOff>
      <xdr:row>38</xdr:row>
      <xdr:rowOff>142545</xdr:rowOff>
    </xdr:to>
    <xdr:sp macro="" textlink="">
      <xdr:nvSpPr>
        <xdr:cNvPr id="80" name="楕円 79"/>
        <xdr:cNvSpPr/>
      </xdr:nvSpPr>
      <xdr:spPr>
        <a:xfrm>
          <a:off x="4584700" y="65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127322</xdr:rowOff>
    </xdr:from>
    <xdr:ext cx="534377" cy="259045"/>
    <xdr:sp macro="" textlink="">
      <xdr:nvSpPr>
        <xdr:cNvPr id="81" name="人件費該当値テキスト"/>
        <xdr:cNvSpPr txBox="1"/>
      </xdr:nvSpPr>
      <xdr:spPr>
        <a:xfrm>
          <a:off x="4686300" y="64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56807</xdr:rowOff>
    </xdr:from>
    <xdr:to>
      <xdr:col>20</xdr:col>
      <xdr:colOff>38100</xdr:colOff>
      <xdr:row>38</xdr:row>
      <xdr:rowOff>158407</xdr:rowOff>
    </xdr:to>
    <xdr:sp macro="" textlink="">
      <xdr:nvSpPr>
        <xdr:cNvPr id="82" name="楕円 81"/>
        <xdr:cNvSpPr/>
      </xdr:nvSpPr>
      <xdr:spPr>
        <a:xfrm>
          <a:off x="3746500" y="65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149534</xdr:rowOff>
    </xdr:from>
    <xdr:ext cx="534377" cy="259045"/>
    <xdr:sp macro="" textlink="">
      <xdr:nvSpPr>
        <xdr:cNvPr id="83" name="テキスト ボックス 82"/>
        <xdr:cNvSpPr txBox="1"/>
      </xdr:nvSpPr>
      <xdr:spPr>
        <a:xfrm>
          <a:off x="3530111" y="66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68935</xdr:rowOff>
    </xdr:from>
    <xdr:to>
      <xdr:col>15</xdr:col>
      <xdr:colOff>101600</xdr:colOff>
      <xdr:row>38</xdr:row>
      <xdr:rowOff>170535</xdr:rowOff>
    </xdr:to>
    <xdr:sp macro="" textlink="">
      <xdr:nvSpPr>
        <xdr:cNvPr id="84" name="楕円 83"/>
        <xdr:cNvSpPr/>
      </xdr:nvSpPr>
      <xdr:spPr>
        <a:xfrm>
          <a:off x="2857500" y="65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161662</xdr:rowOff>
    </xdr:from>
    <xdr:ext cx="534377" cy="259045"/>
    <xdr:sp macro="" textlink="">
      <xdr:nvSpPr>
        <xdr:cNvPr id="85" name="テキスト ボックス 84"/>
        <xdr:cNvSpPr txBox="1"/>
      </xdr:nvSpPr>
      <xdr:spPr>
        <a:xfrm>
          <a:off x="2641111" y="66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136347</xdr:rowOff>
    </xdr:from>
    <xdr:to>
      <xdr:col>10</xdr:col>
      <xdr:colOff>165100</xdr:colOff>
      <xdr:row>39</xdr:row>
      <xdr:rowOff>66497</xdr:rowOff>
    </xdr:to>
    <xdr:sp macro="" textlink="">
      <xdr:nvSpPr>
        <xdr:cNvPr id="86" name="楕円 85"/>
        <xdr:cNvSpPr/>
      </xdr:nvSpPr>
      <xdr:spPr>
        <a:xfrm>
          <a:off x="1968500" y="66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57624</xdr:rowOff>
    </xdr:from>
    <xdr:ext cx="534377" cy="259045"/>
    <xdr:sp macro="" textlink="">
      <xdr:nvSpPr>
        <xdr:cNvPr id="87" name="テキスト ボックス 86"/>
        <xdr:cNvSpPr txBox="1"/>
      </xdr:nvSpPr>
      <xdr:spPr>
        <a:xfrm>
          <a:off x="1752111" y="6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160998</xdr:rowOff>
    </xdr:from>
    <xdr:to>
      <xdr:col>6</xdr:col>
      <xdr:colOff>38100</xdr:colOff>
      <xdr:row>39</xdr:row>
      <xdr:rowOff>91148</xdr:rowOff>
    </xdr:to>
    <xdr:sp macro="" textlink="">
      <xdr:nvSpPr>
        <xdr:cNvPr id="88" name="楕円 87"/>
        <xdr:cNvSpPr/>
      </xdr:nvSpPr>
      <xdr:spPr>
        <a:xfrm>
          <a:off x="1079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82275</xdr:rowOff>
    </xdr:from>
    <xdr:ext cx="534377" cy="259045"/>
    <xdr:sp macro="" textlink="">
      <xdr:nvSpPr>
        <xdr:cNvPr id="89" name="テキスト ボックス 88"/>
        <xdr:cNvSpPr txBox="1"/>
      </xdr:nvSpPr>
      <xdr:spPr>
        <a:xfrm>
          <a:off x="863111" y="6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78755</xdr:rowOff>
    </xdr:from>
    <xdr:to>
      <xdr:col>24</xdr:col>
      <xdr:colOff>63500</xdr:colOff>
      <xdr:row>58</xdr:row>
      <xdr:rowOff>91747</xdr:rowOff>
    </xdr:to>
    <xdr:cxnSp macro="">
      <xdr:nvCxnSpPr>
        <xdr:cNvPr id="118" name="直線コネクタ 117"/>
        <xdr:cNvCxnSpPr/>
      </xdr:nvCxnSpPr>
      <xdr:spPr>
        <a:xfrm flipV="1">
          <a:off x="3797300" y="10022855"/>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91747</xdr:rowOff>
    </xdr:from>
    <xdr:to>
      <xdr:col>19</xdr:col>
      <xdr:colOff>177800</xdr:colOff>
      <xdr:row>58</xdr:row>
      <xdr:rowOff>101272</xdr:rowOff>
    </xdr:to>
    <xdr:cxnSp macro="">
      <xdr:nvCxnSpPr>
        <xdr:cNvPr id="121" name="直線コネクタ 120"/>
        <xdr:cNvCxnSpPr/>
      </xdr:nvCxnSpPr>
      <xdr:spPr>
        <a:xfrm flipV="1">
          <a:off x="2908300" y="100358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101272</xdr:rowOff>
    </xdr:from>
    <xdr:to>
      <xdr:col>15</xdr:col>
      <xdr:colOff>50800</xdr:colOff>
      <xdr:row>58</xdr:row>
      <xdr:rowOff>111327</xdr:rowOff>
    </xdr:to>
    <xdr:cxnSp macro="">
      <xdr:nvCxnSpPr>
        <xdr:cNvPr id="124" name="直線コネクタ 123"/>
        <xdr:cNvCxnSpPr/>
      </xdr:nvCxnSpPr>
      <xdr:spPr>
        <a:xfrm flipV="1">
          <a:off x="2019300" y="100453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111327</xdr:rowOff>
    </xdr:from>
    <xdr:to>
      <xdr:col>10</xdr:col>
      <xdr:colOff>114300</xdr:colOff>
      <xdr:row>58</xdr:row>
      <xdr:rowOff>123559</xdr:rowOff>
    </xdr:to>
    <xdr:cxnSp macro="">
      <xdr:nvCxnSpPr>
        <xdr:cNvPr id="127" name="直線コネクタ 126"/>
        <xdr:cNvCxnSpPr/>
      </xdr:nvCxnSpPr>
      <xdr:spPr>
        <a:xfrm flipV="1">
          <a:off x="1130300" y="10055427"/>
          <a:ext cx="889000" cy="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27955</xdr:rowOff>
    </xdr:from>
    <xdr:to>
      <xdr:col>24</xdr:col>
      <xdr:colOff>114300</xdr:colOff>
      <xdr:row>58</xdr:row>
      <xdr:rowOff>129555</xdr:rowOff>
    </xdr:to>
    <xdr:sp macro="" textlink="">
      <xdr:nvSpPr>
        <xdr:cNvPr id="137" name="楕円 136"/>
        <xdr:cNvSpPr/>
      </xdr:nvSpPr>
      <xdr:spPr>
        <a:xfrm>
          <a:off x="4584700" y="99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40947</xdr:rowOff>
    </xdr:from>
    <xdr:to>
      <xdr:col>20</xdr:col>
      <xdr:colOff>38100</xdr:colOff>
      <xdr:row>58</xdr:row>
      <xdr:rowOff>142547</xdr:rowOff>
    </xdr:to>
    <xdr:sp macro="" textlink="">
      <xdr:nvSpPr>
        <xdr:cNvPr id="139" name="楕円 138"/>
        <xdr:cNvSpPr/>
      </xdr:nvSpPr>
      <xdr:spPr>
        <a:xfrm>
          <a:off x="3746500" y="99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133674</xdr:rowOff>
    </xdr:from>
    <xdr:ext cx="534377" cy="259045"/>
    <xdr:sp macro="" textlink="">
      <xdr:nvSpPr>
        <xdr:cNvPr id="140" name="テキスト ボックス 139"/>
        <xdr:cNvSpPr txBox="1"/>
      </xdr:nvSpPr>
      <xdr:spPr>
        <a:xfrm>
          <a:off x="3530111" y="100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50472</xdr:rowOff>
    </xdr:from>
    <xdr:to>
      <xdr:col>15</xdr:col>
      <xdr:colOff>101600</xdr:colOff>
      <xdr:row>58</xdr:row>
      <xdr:rowOff>152072</xdr:rowOff>
    </xdr:to>
    <xdr:sp macro="" textlink="">
      <xdr:nvSpPr>
        <xdr:cNvPr id="141" name="楕円 140"/>
        <xdr:cNvSpPr/>
      </xdr:nvSpPr>
      <xdr:spPr>
        <a:xfrm>
          <a:off x="28575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143199</xdr:rowOff>
    </xdr:from>
    <xdr:ext cx="534377" cy="259045"/>
    <xdr:sp macro="" textlink="">
      <xdr:nvSpPr>
        <xdr:cNvPr id="142" name="テキスト ボックス 141"/>
        <xdr:cNvSpPr txBox="1"/>
      </xdr:nvSpPr>
      <xdr:spPr>
        <a:xfrm>
          <a:off x="2641111" y="100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60527</xdr:rowOff>
    </xdr:from>
    <xdr:to>
      <xdr:col>10</xdr:col>
      <xdr:colOff>165100</xdr:colOff>
      <xdr:row>58</xdr:row>
      <xdr:rowOff>162127</xdr:rowOff>
    </xdr:to>
    <xdr:sp macro="" textlink="">
      <xdr:nvSpPr>
        <xdr:cNvPr id="143" name="楕円 142"/>
        <xdr:cNvSpPr/>
      </xdr:nvSpPr>
      <xdr:spPr>
        <a:xfrm>
          <a:off x="1968500" y="10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153254</xdr:rowOff>
    </xdr:from>
    <xdr:ext cx="534377" cy="259045"/>
    <xdr:sp macro="" textlink="">
      <xdr:nvSpPr>
        <xdr:cNvPr id="144" name="テキスト ボックス 143"/>
        <xdr:cNvSpPr txBox="1"/>
      </xdr:nvSpPr>
      <xdr:spPr>
        <a:xfrm>
          <a:off x="1752111" y="100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72759</xdr:rowOff>
    </xdr:from>
    <xdr:to>
      <xdr:col>6</xdr:col>
      <xdr:colOff>38100</xdr:colOff>
      <xdr:row>59</xdr:row>
      <xdr:rowOff>2909</xdr:rowOff>
    </xdr:to>
    <xdr:sp macro="" textlink="">
      <xdr:nvSpPr>
        <xdr:cNvPr id="145" name="楕円 144"/>
        <xdr:cNvSpPr/>
      </xdr:nvSpPr>
      <xdr:spPr>
        <a:xfrm>
          <a:off x="1079500" y="100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165486</xdr:rowOff>
    </xdr:from>
    <xdr:ext cx="534377" cy="259045"/>
    <xdr:sp macro="" textlink="">
      <xdr:nvSpPr>
        <xdr:cNvPr id="146" name="テキスト ボックス 145"/>
        <xdr:cNvSpPr txBox="1"/>
      </xdr:nvSpPr>
      <xdr:spPr>
        <a:xfrm>
          <a:off x="863111" y="101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10818</xdr:rowOff>
    </xdr:from>
    <xdr:to>
      <xdr:col>24</xdr:col>
      <xdr:colOff>63500</xdr:colOff>
      <xdr:row>78</xdr:row>
      <xdr:rowOff>53322</xdr:rowOff>
    </xdr:to>
    <xdr:cxnSp macro="">
      <xdr:nvCxnSpPr>
        <xdr:cNvPr id="177" name="直線コネクタ 176"/>
        <xdr:cNvCxnSpPr/>
      </xdr:nvCxnSpPr>
      <xdr:spPr>
        <a:xfrm flipV="1">
          <a:off x="3797300" y="13383918"/>
          <a:ext cx="8382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53322</xdr:rowOff>
    </xdr:from>
    <xdr:to>
      <xdr:col>19</xdr:col>
      <xdr:colOff>177800</xdr:colOff>
      <xdr:row>78</xdr:row>
      <xdr:rowOff>64115</xdr:rowOff>
    </xdr:to>
    <xdr:cxnSp macro="">
      <xdr:nvCxnSpPr>
        <xdr:cNvPr id="180" name="直線コネクタ 179"/>
        <xdr:cNvCxnSpPr/>
      </xdr:nvCxnSpPr>
      <xdr:spPr>
        <a:xfrm flipV="1">
          <a:off x="2908300" y="13426422"/>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64115</xdr:rowOff>
    </xdr:from>
    <xdr:to>
      <xdr:col>15</xdr:col>
      <xdr:colOff>50800</xdr:colOff>
      <xdr:row>78</xdr:row>
      <xdr:rowOff>162348</xdr:rowOff>
    </xdr:to>
    <xdr:cxnSp macro="">
      <xdr:nvCxnSpPr>
        <xdr:cNvPr id="183" name="直線コネクタ 182"/>
        <xdr:cNvCxnSpPr/>
      </xdr:nvCxnSpPr>
      <xdr:spPr>
        <a:xfrm flipV="1">
          <a:off x="2019300" y="13437215"/>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67038</xdr:rowOff>
    </xdr:from>
    <xdr:to>
      <xdr:col>10</xdr:col>
      <xdr:colOff>114300</xdr:colOff>
      <xdr:row>78</xdr:row>
      <xdr:rowOff>162348</xdr:rowOff>
    </xdr:to>
    <xdr:cxnSp macro="">
      <xdr:nvCxnSpPr>
        <xdr:cNvPr id="186" name="直線コネクタ 185"/>
        <xdr:cNvCxnSpPr/>
      </xdr:nvCxnSpPr>
      <xdr:spPr>
        <a:xfrm>
          <a:off x="1130300" y="13440138"/>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131468</xdr:rowOff>
    </xdr:from>
    <xdr:to>
      <xdr:col>24</xdr:col>
      <xdr:colOff>114300</xdr:colOff>
      <xdr:row>78</xdr:row>
      <xdr:rowOff>61618</xdr:rowOff>
    </xdr:to>
    <xdr:sp macro="" textlink="">
      <xdr:nvSpPr>
        <xdr:cNvPr id="196" name="楕円 195"/>
        <xdr:cNvSpPr/>
      </xdr:nvSpPr>
      <xdr:spPr>
        <a:xfrm>
          <a:off x="4584700" y="13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154345</xdr:rowOff>
    </xdr:from>
    <xdr:ext cx="534377" cy="259045"/>
    <xdr:sp macro="" textlink="">
      <xdr:nvSpPr>
        <xdr:cNvPr id="197" name="維持補修費該当値テキスト"/>
        <xdr:cNvSpPr txBox="1"/>
      </xdr:nvSpPr>
      <xdr:spPr>
        <a:xfrm>
          <a:off x="4686300" y="131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2522</xdr:rowOff>
    </xdr:from>
    <xdr:to>
      <xdr:col>20</xdr:col>
      <xdr:colOff>38100</xdr:colOff>
      <xdr:row>78</xdr:row>
      <xdr:rowOff>104122</xdr:rowOff>
    </xdr:to>
    <xdr:sp macro="" textlink="">
      <xdr:nvSpPr>
        <xdr:cNvPr id="198" name="楕円 197"/>
        <xdr:cNvSpPr/>
      </xdr:nvSpPr>
      <xdr:spPr>
        <a:xfrm>
          <a:off x="3746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120649</xdr:rowOff>
    </xdr:from>
    <xdr:ext cx="534377" cy="259045"/>
    <xdr:sp macro="" textlink="">
      <xdr:nvSpPr>
        <xdr:cNvPr id="199" name="テキスト ボックス 198"/>
        <xdr:cNvSpPr txBox="1"/>
      </xdr:nvSpPr>
      <xdr:spPr>
        <a:xfrm>
          <a:off x="3530111" y="13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13315</xdr:rowOff>
    </xdr:from>
    <xdr:to>
      <xdr:col>15</xdr:col>
      <xdr:colOff>101600</xdr:colOff>
      <xdr:row>78</xdr:row>
      <xdr:rowOff>114915</xdr:rowOff>
    </xdr:to>
    <xdr:sp macro="" textlink="">
      <xdr:nvSpPr>
        <xdr:cNvPr id="200" name="楕円 199"/>
        <xdr:cNvSpPr/>
      </xdr:nvSpPr>
      <xdr:spPr>
        <a:xfrm>
          <a:off x="2857500" y="133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131442</xdr:rowOff>
    </xdr:from>
    <xdr:ext cx="534377" cy="259045"/>
    <xdr:sp macro="" textlink="">
      <xdr:nvSpPr>
        <xdr:cNvPr id="201" name="テキスト ボックス 200"/>
        <xdr:cNvSpPr txBox="1"/>
      </xdr:nvSpPr>
      <xdr:spPr>
        <a:xfrm>
          <a:off x="2641111" y="131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111548</xdr:rowOff>
    </xdr:from>
    <xdr:to>
      <xdr:col>10</xdr:col>
      <xdr:colOff>165100</xdr:colOff>
      <xdr:row>79</xdr:row>
      <xdr:rowOff>41698</xdr:rowOff>
    </xdr:to>
    <xdr:sp macro="" textlink="">
      <xdr:nvSpPr>
        <xdr:cNvPr id="202" name="楕円 201"/>
        <xdr:cNvSpPr/>
      </xdr:nvSpPr>
      <xdr:spPr>
        <a:xfrm>
          <a:off x="1968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32825</xdr:rowOff>
    </xdr:from>
    <xdr:ext cx="469744" cy="259045"/>
    <xdr:sp macro="" textlink="">
      <xdr:nvSpPr>
        <xdr:cNvPr id="203" name="テキスト ボックス 202"/>
        <xdr:cNvSpPr txBox="1"/>
      </xdr:nvSpPr>
      <xdr:spPr>
        <a:xfrm>
          <a:off x="1784428" y="135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16238</xdr:rowOff>
    </xdr:from>
    <xdr:to>
      <xdr:col>6</xdr:col>
      <xdr:colOff>38100</xdr:colOff>
      <xdr:row>78</xdr:row>
      <xdr:rowOff>117838</xdr:rowOff>
    </xdr:to>
    <xdr:sp macro="" textlink="">
      <xdr:nvSpPr>
        <xdr:cNvPr id="204" name="楕円 203"/>
        <xdr:cNvSpPr/>
      </xdr:nvSpPr>
      <xdr:spPr>
        <a:xfrm>
          <a:off x="1079500" y="13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134365</xdr:rowOff>
    </xdr:from>
    <xdr:ext cx="534377" cy="259045"/>
    <xdr:sp macro="" textlink="">
      <xdr:nvSpPr>
        <xdr:cNvPr id="205" name="テキスト ボックス 204"/>
        <xdr:cNvSpPr txBox="1"/>
      </xdr:nvSpPr>
      <xdr:spPr>
        <a:xfrm>
          <a:off x="863111" y="131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33564</xdr:rowOff>
    </xdr:from>
    <xdr:to>
      <xdr:col>24</xdr:col>
      <xdr:colOff>63500</xdr:colOff>
      <xdr:row>93</xdr:row>
      <xdr:rowOff>137055</xdr:rowOff>
    </xdr:to>
    <xdr:cxnSp macro="">
      <xdr:nvCxnSpPr>
        <xdr:cNvPr id="237" name="直線コネクタ 236"/>
        <xdr:cNvCxnSpPr/>
      </xdr:nvCxnSpPr>
      <xdr:spPr>
        <a:xfrm>
          <a:off x="3797300" y="15978414"/>
          <a:ext cx="838200" cy="10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33564</xdr:rowOff>
    </xdr:from>
    <xdr:to>
      <xdr:col>19</xdr:col>
      <xdr:colOff>177800</xdr:colOff>
      <xdr:row>94</xdr:row>
      <xdr:rowOff>127008</xdr:rowOff>
    </xdr:to>
    <xdr:cxnSp macro="">
      <xdr:nvCxnSpPr>
        <xdr:cNvPr id="240" name="直線コネクタ 239"/>
        <xdr:cNvCxnSpPr/>
      </xdr:nvCxnSpPr>
      <xdr:spPr>
        <a:xfrm flipV="1">
          <a:off x="2908300" y="15978414"/>
          <a:ext cx="889000" cy="26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127008</xdr:rowOff>
    </xdr:from>
    <xdr:to>
      <xdr:col>15</xdr:col>
      <xdr:colOff>50800</xdr:colOff>
      <xdr:row>94</xdr:row>
      <xdr:rowOff>127127</xdr:rowOff>
    </xdr:to>
    <xdr:cxnSp macro="">
      <xdr:nvCxnSpPr>
        <xdr:cNvPr id="243" name="直線コネクタ 242"/>
        <xdr:cNvCxnSpPr/>
      </xdr:nvCxnSpPr>
      <xdr:spPr>
        <a:xfrm flipV="1">
          <a:off x="2019300" y="16243308"/>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127127</xdr:rowOff>
    </xdr:from>
    <xdr:to>
      <xdr:col>10</xdr:col>
      <xdr:colOff>114300</xdr:colOff>
      <xdr:row>95</xdr:row>
      <xdr:rowOff>21808</xdr:rowOff>
    </xdr:to>
    <xdr:cxnSp macro="">
      <xdr:nvCxnSpPr>
        <xdr:cNvPr id="246" name="直線コネクタ 245"/>
        <xdr:cNvCxnSpPr/>
      </xdr:nvCxnSpPr>
      <xdr:spPr>
        <a:xfrm flipV="1">
          <a:off x="1130300" y="16243427"/>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86255</xdr:rowOff>
    </xdr:from>
    <xdr:to>
      <xdr:col>24</xdr:col>
      <xdr:colOff>114300</xdr:colOff>
      <xdr:row>94</xdr:row>
      <xdr:rowOff>16405</xdr:rowOff>
    </xdr:to>
    <xdr:sp macro="" textlink="">
      <xdr:nvSpPr>
        <xdr:cNvPr id="256" name="楕円 255"/>
        <xdr:cNvSpPr/>
      </xdr:nvSpPr>
      <xdr:spPr>
        <a:xfrm>
          <a:off x="4584700" y="16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109132</xdr:rowOff>
    </xdr:from>
    <xdr:ext cx="599010" cy="259045"/>
    <xdr:sp macro="" textlink="">
      <xdr:nvSpPr>
        <xdr:cNvPr id="257" name="扶助費該当値テキスト"/>
        <xdr:cNvSpPr txBox="1"/>
      </xdr:nvSpPr>
      <xdr:spPr>
        <a:xfrm>
          <a:off x="4686300" y="1588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154214</xdr:rowOff>
    </xdr:from>
    <xdr:to>
      <xdr:col>20</xdr:col>
      <xdr:colOff>38100</xdr:colOff>
      <xdr:row>93</xdr:row>
      <xdr:rowOff>84364</xdr:rowOff>
    </xdr:to>
    <xdr:sp macro="" textlink="">
      <xdr:nvSpPr>
        <xdr:cNvPr id="258" name="楕円 257"/>
        <xdr:cNvSpPr/>
      </xdr:nvSpPr>
      <xdr:spPr>
        <a:xfrm>
          <a:off x="3746500" y="159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100891</xdr:rowOff>
    </xdr:from>
    <xdr:ext cx="599010" cy="259045"/>
    <xdr:sp macro="" textlink="">
      <xdr:nvSpPr>
        <xdr:cNvPr id="259" name="テキスト ボックス 258"/>
        <xdr:cNvSpPr txBox="1"/>
      </xdr:nvSpPr>
      <xdr:spPr>
        <a:xfrm>
          <a:off x="3497795" y="1570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76208</xdr:rowOff>
    </xdr:from>
    <xdr:to>
      <xdr:col>15</xdr:col>
      <xdr:colOff>101600</xdr:colOff>
      <xdr:row>95</xdr:row>
      <xdr:rowOff>6358</xdr:rowOff>
    </xdr:to>
    <xdr:sp macro="" textlink="">
      <xdr:nvSpPr>
        <xdr:cNvPr id="260" name="楕円 259"/>
        <xdr:cNvSpPr/>
      </xdr:nvSpPr>
      <xdr:spPr>
        <a:xfrm>
          <a:off x="2857500" y="161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22885</xdr:rowOff>
    </xdr:from>
    <xdr:ext cx="599010" cy="259045"/>
    <xdr:sp macro="" textlink="">
      <xdr:nvSpPr>
        <xdr:cNvPr id="261" name="テキスト ボックス 260"/>
        <xdr:cNvSpPr txBox="1"/>
      </xdr:nvSpPr>
      <xdr:spPr>
        <a:xfrm>
          <a:off x="2608795" y="1596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76327</xdr:rowOff>
    </xdr:from>
    <xdr:to>
      <xdr:col>10</xdr:col>
      <xdr:colOff>165100</xdr:colOff>
      <xdr:row>95</xdr:row>
      <xdr:rowOff>6477</xdr:rowOff>
    </xdr:to>
    <xdr:sp macro="" textlink="">
      <xdr:nvSpPr>
        <xdr:cNvPr id="262" name="楕円 261"/>
        <xdr:cNvSpPr/>
      </xdr:nvSpPr>
      <xdr:spPr>
        <a:xfrm>
          <a:off x="1968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23004</xdr:rowOff>
    </xdr:from>
    <xdr:ext cx="599010" cy="259045"/>
    <xdr:sp macro="" textlink="">
      <xdr:nvSpPr>
        <xdr:cNvPr id="263" name="テキスト ボックス 262"/>
        <xdr:cNvSpPr txBox="1"/>
      </xdr:nvSpPr>
      <xdr:spPr>
        <a:xfrm>
          <a:off x="1719795" y="1596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142458</xdr:rowOff>
    </xdr:from>
    <xdr:to>
      <xdr:col>6</xdr:col>
      <xdr:colOff>38100</xdr:colOff>
      <xdr:row>95</xdr:row>
      <xdr:rowOff>72608</xdr:rowOff>
    </xdr:to>
    <xdr:sp macro="" textlink="">
      <xdr:nvSpPr>
        <xdr:cNvPr id="264" name="楕円 263"/>
        <xdr:cNvSpPr/>
      </xdr:nvSpPr>
      <xdr:spPr>
        <a:xfrm>
          <a:off x="1079500" y="162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89135</xdr:rowOff>
    </xdr:from>
    <xdr:ext cx="599010" cy="259045"/>
    <xdr:sp macro="" textlink="">
      <xdr:nvSpPr>
        <xdr:cNvPr id="265" name="テキスト ボックス 264"/>
        <xdr:cNvSpPr txBox="1"/>
      </xdr:nvSpPr>
      <xdr:spPr>
        <a:xfrm>
          <a:off x="830795" y="1603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105831</xdr:rowOff>
    </xdr:from>
    <xdr:to>
      <xdr:col>55</xdr:col>
      <xdr:colOff>0</xdr:colOff>
      <xdr:row>37</xdr:row>
      <xdr:rowOff>140827</xdr:rowOff>
    </xdr:to>
    <xdr:cxnSp macro="">
      <xdr:nvCxnSpPr>
        <xdr:cNvPr id="296" name="直線コネクタ 295"/>
        <xdr:cNvCxnSpPr/>
      </xdr:nvCxnSpPr>
      <xdr:spPr>
        <a:xfrm flipV="1">
          <a:off x="9639300" y="6449481"/>
          <a:ext cx="8382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7817</xdr:rowOff>
    </xdr:from>
    <xdr:to>
      <xdr:col>50</xdr:col>
      <xdr:colOff>114300</xdr:colOff>
      <xdr:row>37</xdr:row>
      <xdr:rowOff>140827</xdr:rowOff>
    </xdr:to>
    <xdr:cxnSp macro="">
      <xdr:nvCxnSpPr>
        <xdr:cNvPr id="299" name="直線コネクタ 298"/>
        <xdr:cNvCxnSpPr/>
      </xdr:nvCxnSpPr>
      <xdr:spPr>
        <a:xfrm>
          <a:off x="8750300" y="6180017"/>
          <a:ext cx="889000" cy="3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7817</xdr:rowOff>
    </xdr:from>
    <xdr:to>
      <xdr:col>45</xdr:col>
      <xdr:colOff>177800</xdr:colOff>
      <xdr:row>38</xdr:row>
      <xdr:rowOff>21439</xdr:rowOff>
    </xdr:to>
    <xdr:cxnSp macro="">
      <xdr:nvCxnSpPr>
        <xdr:cNvPr id="302" name="直線コネクタ 301"/>
        <xdr:cNvCxnSpPr/>
      </xdr:nvCxnSpPr>
      <xdr:spPr>
        <a:xfrm flipV="1">
          <a:off x="7861300" y="6180017"/>
          <a:ext cx="889000" cy="3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115308</xdr:rowOff>
    </xdr:from>
    <xdr:to>
      <xdr:col>41</xdr:col>
      <xdr:colOff>50800</xdr:colOff>
      <xdr:row>38</xdr:row>
      <xdr:rowOff>21439</xdr:rowOff>
    </xdr:to>
    <xdr:cxnSp macro="">
      <xdr:nvCxnSpPr>
        <xdr:cNvPr id="305" name="直線コネクタ 304"/>
        <xdr:cNvCxnSpPr/>
      </xdr:nvCxnSpPr>
      <xdr:spPr>
        <a:xfrm>
          <a:off x="6972300" y="6458958"/>
          <a:ext cx="889000" cy="7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55031</xdr:rowOff>
    </xdr:from>
    <xdr:to>
      <xdr:col>55</xdr:col>
      <xdr:colOff>50800</xdr:colOff>
      <xdr:row>37</xdr:row>
      <xdr:rowOff>156631</xdr:rowOff>
    </xdr:to>
    <xdr:sp macro="" textlink="">
      <xdr:nvSpPr>
        <xdr:cNvPr id="315" name="楕円 314"/>
        <xdr:cNvSpPr/>
      </xdr:nvSpPr>
      <xdr:spPr>
        <a:xfrm>
          <a:off x="10426700" y="6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33458</xdr:rowOff>
    </xdr:from>
    <xdr:ext cx="599010" cy="259045"/>
    <xdr:sp macro="" textlink="">
      <xdr:nvSpPr>
        <xdr:cNvPr id="316" name="補助費等該当値テキスト"/>
        <xdr:cNvSpPr txBox="1"/>
      </xdr:nvSpPr>
      <xdr:spPr>
        <a:xfrm>
          <a:off x="10528300" y="63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90027</xdr:rowOff>
    </xdr:from>
    <xdr:to>
      <xdr:col>50</xdr:col>
      <xdr:colOff>165100</xdr:colOff>
      <xdr:row>38</xdr:row>
      <xdr:rowOff>20177</xdr:rowOff>
    </xdr:to>
    <xdr:sp macro="" textlink="">
      <xdr:nvSpPr>
        <xdr:cNvPr id="317" name="楕円 316"/>
        <xdr:cNvSpPr/>
      </xdr:nvSpPr>
      <xdr:spPr>
        <a:xfrm>
          <a:off x="9588500" y="64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11303</xdr:rowOff>
    </xdr:from>
    <xdr:ext cx="534377" cy="259045"/>
    <xdr:sp macro="" textlink="">
      <xdr:nvSpPr>
        <xdr:cNvPr id="318" name="テキスト ボックス 317"/>
        <xdr:cNvSpPr txBox="1"/>
      </xdr:nvSpPr>
      <xdr:spPr>
        <a:xfrm>
          <a:off x="9372111" y="65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128467</xdr:rowOff>
    </xdr:from>
    <xdr:to>
      <xdr:col>46</xdr:col>
      <xdr:colOff>38100</xdr:colOff>
      <xdr:row>36</xdr:row>
      <xdr:rowOff>58617</xdr:rowOff>
    </xdr:to>
    <xdr:sp macro="" textlink="">
      <xdr:nvSpPr>
        <xdr:cNvPr id="319" name="楕円 318"/>
        <xdr:cNvSpPr/>
      </xdr:nvSpPr>
      <xdr:spPr>
        <a:xfrm>
          <a:off x="8699500" y="61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49744</xdr:rowOff>
    </xdr:from>
    <xdr:ext cx="599010" cy="259045"/>
    <xdr:sp macro="" textlink="">
      <xdr:nvSpPr>
        <xdr:cNvPr id="320" name="テキスト ボックス 319"/>
        <xdr:cNvSpPr txBox="1"/>
      </xdr:nvSpPr>
      <xdr:spPr>
        <a:xfrm>
          <a:off x="8450795" y="62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142089</xdr:rowOff>
    </xdr:from>
    <xdr:to>
      <xdr:col>41</xdr:col>
      <xdr:colOff>101600</xdr:colOff>
      <xdr:row>38</xdr:row>
      <xdr:rowOff>72239</xdr:rowOff>
    </xdr:to>
    <xdr:sp macro="" textlink="">
      <xdr:nvSpPr>
        <xdr:cNvPr id="321" name="楕円 320"/>
        <xdr:cNvSpPr/>
      </xdr:nvSpPr>
      <xdr:spPr>
        <a:xfrm>
          <a:off x="7810500" y="64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88766</xdr:rowOff>
    </xdr:from>
    <xdr:ext cx="534377" cy="259045"/>
    <xdr:sp macro="" textlink="">
      <xdr:nvSpPr>
        <xdr:cNvPr id="322" name="テキスト ボックス 321"/>
        <xdr:cNvSpPr txBox="1"/>
      </xdr:nvSpPr>
      <xdr:spPr>
        <a:xfrm>
          <a:off x="759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64508</xdr:rowOff>
    </xdr:from>
    <xdr:to>
      <xdr:col>36</xdr:col>
      <xdr:colOff>165100</xdr:colOff>
      <xdr:row>37</xdr:row>
      <xdr:rowOff>166108</xdr:rowOff>
    </xdr:to>
    <xdr:sp macro="" textlink="">
      <xdr:nvSpPr>
        <xdr:cNvPr id="323" name="楕円 322"/>
        <xdr:cNvSpPr/>
      </xdr:nvSpPr>
      <xdr:spPr>
        <a:xfrm>
          <a:off x="6921500" y="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11185</xdr:rowOff>
    </xdr:from>
    <xdr:ext cx="534377" cy="259045"/>
    <xdr:sp macro="" textlink="">
      <xdr:nvSpPr>
        <xdr:cNvPr id="324" name="テキスト ボックス 323"/>
        <xdr:cNvSpPr txBox="1"/>
      </xdr:nvSpPr>
      <xdr:spPr>
        <a:xfrm>
          <a:off x="6705111" y="6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91711</xdr:rowOff>
    </xdr:from>
    <xdr:to>
      <xdr:col>55</xdr:col>
      <xdr:colOff>0</xdr:colOff>
      <xdr:row>58</xdr:row>
      <xdr:rowOff>119237</xdr:rowOff>
    </xdr:to>
    <xdr:cxnSp macro="">
      <xdr:nvCxnSpPr>
        <xdr:cNvPr id="355" name="直線コネクタ 354"/>
        <xdr:cNvCxnSpPr/>
      </xdr:nvCxnSpPr>
      <xdr:spPr>
        <a:xfrm>
          <a:off x="9639300" y="10035811"/>
          <a:ext cx="838200" cy="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91711</xdr:rowOff>
    </xdr:from>
    <xdr:to>
      <xdr:col>50</xdr:col>
      <xdr:colOff>114300</xdr:colOff>
      <xdr:row>58</xdr:row>
      <xdr:rowOff>109300</xdr:rowOff>
    </xdr:to>
    <xdr:cxnSp macro="">
      <xdr:nvCxnSpPr>
        <xdr:cNvPr id="358" name="直線コネクタ 357"/>
        <xdr:cNvCxnSpPr/>
      </xdr:nvCxnSpPr>
      <xdr:spPr>
        <a:xfrm flipV="1">
          <a:off x="8750300" y="10035811"/>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126686</xdr:rowOff>
    </xdr:from>
    <xdr:to>
      <xdr:col>45</xdr:col>
      <xdr:colOff>177800</xdr:colOff>
      <xdr:row>58</xdr:row>
      <xdr:rowOff>109300</xdr:rowOff>
    </xdr:to>
    <xdr:cxnSp macro="">
      <xdr:nvCxnSpPr>
        <xdr:cNvPr id="361" name="直線コネクタ 360"/>
        <xdr:cNvCxnSpPr/>
      </xdr:nvCxnSpPr>
      <xdr:spPr>
        <a:xfrm>
          <a:off x="7861300" y="9899336"/>
          <a:ext cx="889000" cy="1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126686</xdr:rowOff>
    </xdr:from>
    <xdr:to>
      <xdr:col>41</xdr:col>
      <xdr:colOff>50800</xdr:colOff>
      <xdr:row>58</xdr:row>
      <xdr:rowOff>123199</xdr:rowOff>
    </xdr:to>
    <xdr:cxnSp macro="">
      <xdr:nvCxnSpPr>
        <xdr:cNvPr id="364" name="直線コネクタ 363"/>
        <xdr:cNvCxnSpPr/>
      </xdr:nvCxnSpPr>
      <xdr:spPr>
        <a:xfrm flipV="1">
          <a:off x="6972300" y="9899336"/>
          <a:ext cx="889000" cy="1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68437</xdr:rowOff>
    </xdr:from>
    <xdr:to>
      <xdr:col>55</xdr:col>
      <xdr:colOff>50800</xdr:colOff>
      <xdr:row>58</xdr:row>
      <xdr:rowOff>170037</xdr:rowOff>
    </xdr:to>
    <xdr:sp macro="" textlink="">
      <xdr:nvSpPr>
        <xdr:cNvPr id="374" name="楕円 373"/>
        <xdr:cNvSpPr/>
      </xdr:nvSpPr>
      <xdr:spPr>
        <a:xfrm>
          <a:off x="10426700" y="100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154814</xdr:rowOff>
    </xdr:from>
    <xdr:ext cx="534377" cy="259045"/>
    <xdr:sp macro="" textlink="">
      <xdr:nvSpPr>
        <xdr:cNvPr id="375" name="普通建設事業費該当値テキスト"/>
        <xdr:cNvSpPr txBox="1"/>
      </xdr:nvSpPr>
      <xdr:spPr>
        <a:xfrm>
          <a:off x="10528300" y="992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40911</xdr:rowOff>
    </xdr:from>
    <xdr:to>
      <xdr:col>50</xdr:col>
      <xdr:colOff>165100</xdr:colOff>
      <xdr:row>58</xdr:row>
      <xdr:rowOff>142511</xdr:rowOff>
    </xdr:to>
    <xdr:sp macro="" textlink="">
      <xdr:nvSpPr>
        <xdr:cNvPr id="376" name="楕円 375"/>
        <xdr:cNvSpPr/>
      </xdr:nvSpPr>
      <xdr:spPr>
        <a:xfrm>
          <a:off x="9588500" y="99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133638</xdr:rowOff>
    </xdr:from>
    <xdr:ext cx="534377" cy="259045"/>
    <xdr:sp macro="" textlink="">
      <xdr:nvSpPr>
        <xdr:cNvPr id="377" name="テキスト ボックス 376"/>
        <xdr:cNvSpPr txBox="1"/>
      </xdr:nvSpPr>
      <xdr:spPr>
        <a:xfrm>
          <a:off x="9372111" y="100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58500</xdr:rowOff>
    </xdr:from>
    <xdr:to>
      <xdr:col>46</xdr:col>
      <xdr:colOff>38100</xdr:colOff>
      <xdr:row>58</xdr:row>
      <xdr:rowOff>160100</xdr:rowOff>
    </xdr:to>
    <xdr:sp macro="" textlink="">
      <xdr:nvSpPr>
        <xdr:cNvPr id="378" name="楕円 377"/>
        <xdr:cNvSpPr/>
      </xdr:nvSpPr>
      <xdr:spPr>
        <a:xfrm>
          <a:off x="8699500" y="100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151227</xdr:rowOff>
    </xdr:from>
    <xdr:ext cx="534377" cy="259045"/>
    <xdr:sp macro="" textlink="">
      <xdr:nvSpPr>
        <xdr:cNvPr id="379" name="テキスト ボックス 378"/>
        <xdr:cNvSpPr txBox="1"/>
      </xdr:nvSpPr>
      <xdr:spPr>
        <a:xfrm>
          <a:off x="8483111" y="100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75886</xdr:rowOff>
    </xdr:from>
    <xdr:to>
      <xdr:col>41</xdr:col>
      <xdr:colOff>101600</xdr:colOff>
      <xdr:row>58</xdr:row>
      <xdr:rowOff>6036</xdr:rowOff>
    </xdr:to>
    <xdr:sp macro="" textlink="">
      <xdr:nvSpPr>
        <xdr:cNvPr id="380" name="楕円 379"/>
        <xdr:cNvSpPr/>
      </xdr:nvSpPr>
      <xdr:spPr>
        <a:xfrm>
          <a:off x="7810500" y="98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22563</xdr:rowOff>
    </xdr:from>
    <xdr:ext cx="534377" cy="259045"/>
    <xdr:sp macro="" textlink="">
      <xdr:nvSpPr>
        <xdr:cNvPr id="381" name="テキスト ボックス 380"/>
        <xdr:cNvSpPr txBox="1"/>
      </xdr:nvSpPr>
      <xdr:spPr>
        <a:xfrm>
          <a:off x="7594111" y="96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72399</xdr:rowOff>
    </xdr:from>
    <xdr:to>
      <xdr:col>36</xdr:col>
      <xdr:colOff>165100</xdr:colOff>
      <xdr:row>59</xdr:row>
      <xdr:rowOff>2549</xdr:rowOff>
    </xdr:to>
    <xdr:sp macro="" textlink="">
      <xdr:nvSpPr>
        <xdr:cNvPr id="382" name="楕円 381"/>
        <xdr:cNvSpPr/>
      </xdr:nvSpPr>
      <xdr:spPr>
        <a:xfrm>
          <a:off x="6921500" y="100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165126</xdr:rowOff>
    </xdr:from>
    <xdr:ext cx="534377" cy="259045"/>
    <xdr:sp macro="" textlink="">
      <xdr:nvSpPr>
        <xdr:cNvPr id="383" name="テキスト ボックス 382"/>
        <xdr:cNvSpPr txBox="1"/>
      </xdr:nvSpPr>
      <xdr:spPr>
        <a:xfrm>
          <a:off x="6705111" y="101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137477</xdr:rowOff>
    </xdr:from>
    <xdr:to>
      <xdr:col>55</xdr:col>
      <xdr:colOff>0</xdr:colOff>
      <xdr:row>77</xdr:row>
      <xdr:rowOff>119278</xdr:rowOff>
    </xdr:to>
    <xdr:cxnSp macro="">
      <xdr:nvCxnSpPr>
        <xdr:cNvPr id="412" name="直線コネクタ 411"/>
        <xdr:cNvCxnSpPr/>
      </xdr:nvCxnSpPr>
      <xdr:spPr>
        <a:xfrm>
          <a:off x="9639300" y="13167677"/>
          <a:ext cx="838200" cy="1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137477</xdr:rowOff>
    </xdr:from>
    <xdr:to>
      <xdr:col>50</xdr:col>
      <xdr:colOff>114300</xdr:colOff>
      <xdr:row>77</xdr:row>
      <xdr:rowOff>146380</xdr:rowOff>
    </xdr:to>
    <xdr:cxnSp macro="">
      <xdr:nvCxnSpPr>
        <xdr:cNvPr id="415" name="直線コネクタ 414"/>
        <xdr:cNvCxnSpPr/>
      </xdr:nvCxnSpPr>
      <xdr:spPr>
        <a:xfrm flipV="1">
          <a:off x="8750300" y="13167677"/>
          <a:ext cx="889000" cy="1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164287</xdr:rowOff>
    </xdr:from>
    <xdr:to>
      <xdr:col>45</xdr:col>
      <xdr:colOff>177800</xdr:colOff>
      <xdr:row>77</xdr:row>
      <xdr:rowOff>146380</xdr:rowOff>
    </xdr:to>
    <xdr:cxnSp macro="">
      <xdr:nvCxnSpPr>
        <xdr:cNvPr id="418" name="直線コネクタ 417"/>
        <xdr:cNvCxnSpPr/>
      </xdr:nvCxnSpPr>
      <xdr:spPr>
        <a:xfrm>
          <a:off x="7861300" y="12851587"/>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164287</xdr:rowOff>
    </xdr:from>
    <xdr:to>
      <xdr:col>41</xdr:col>
      <xdr:colOff>50800</xdr:colOff>
      <xdr:row>77</xdr:row>
      <xdr:rowOff>36207</xdr:rowOff>
    </xdr:to>
    <xdr:cxnSp macro="">
      <xdr:nvCxnSpPr>
        <xdr:cNvPr id="421" name="直線コネクタ 420"/>
        <xdr:cNvCxnSpPr/>
      </xdr:nvCxnSpPr>
      <xdr:spPr>
        <a:xfrm flipV="1">
          <a:off x="6972300" y="12851587"/>
          <a:ext cx="889000" cy="38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68478</xdr:rowOff>
    </xdr:from>
    <xdr:to>
      <xdr:col>55</xdr:col>
      <xdr:colOff>50800</xdr:colOff>
      <xdr:row>77</xdr:row>
      <xdr:rowOff>170078</xdr:rowOff>
    </xdr:to>
    <xdr:sp macro="" textlink="">
      <xdr:nvSpPr>
        <xdr:cNvPr id="431" name="楕円 430"/>
        <xdr:cNvSpPr/>
      </xdr:nvSpPr>
      <xdr:spPr>
        <a:xfrm>
          <a:off x="104267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91355</xdr:rowOff>
    </xdr:from>
    <xdr:ext cx="534377" cy="259045"/>
    <xdr:sp macro="" textlink="">
      <xdr:nvSpPr>
        <xdr:cNvPr id="432" name="普通建設事業費 （ うち新規整備　）該当値テキスト"/>
        <xdr:cNvSpPr txBox="1"/>
      </xdr:nvSpPr>
      <xdr:spPr>
        <a:xfrm>
          <a:off x="10528300" y="131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86677</xdr:rowOff>
    </xdr:from>
    <xdr:to>
      <xdr:col>50</xdr:col>
      <xdr:colOff>165100</xdr:colOff>
      <xdr:row>77</xdr:row>
      <xdr:rowOff>16827</xdr:rowOff>
    </xdr:to>
    <xdr:sp macro="" textlink="">
      <xdr:nvSpPr>
        <xdr:cNvPr id="433" name="楕円 432"/>
        <xdr:cNvSpPr/>
      </xdr:nvSpPr>
      <xdr:spPr>
        <a:xfrm>
          <a:off x="9588500" y="13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33355</xdr:rowOff>
    </xdr:from>
    <xdr:ext cx="534377" cy="259045"/>
    <xdr:sp macro="" textlink="">
      <xdr:nvSpPr>
        <xdr:cNvPr id="434" name="テキスト ボックス 433"/>
        <xdr:cNvSpPr txBox="1"/>
      </xdr:nvSpPr>
      <xdr:spPr>
        <a:xfrm>
          <a:off x="9372111" y="128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95580</xdr:rowOff>
    </xdr:from>
    <xdr:to>
      <xdr:col>46</xdr:col>
      <xdr:colOff>38100</xdr:colOff>
      <xdr:row>78</xdr:row>
      <xdr:rowOff>25730</xdr:rowOff>
    </xdr:to>
    <xdr:sp macro="" textlink="">
      <xdr:nvSpPr>
        <xdr:cNvPr id="435" name="楕円 434"/>
        <xdr:cNvSpPr/>
      </xdr:nvSpPr>
      <xdr:spPr>
        <a:xfrm>
          <a:off x="8699500" y="132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16857</xdr:rowOff>
    </xdr:from>
    <xdr:ext cx="534377" cy="259045"/>
    <xdr:sp macro="" textlink="">
      <xdr:nvSpPr>
        <xdr:cNvPr id="436" name="テキスト ボックス 435"/>
        <xdr:cNvSpPr txBox="1"/>
      </xdr:nvSpPr>
      <xdr:spPr>
        <a:xfrm>
          <a:off x="8483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113487</xdr:rowOff>
    </xdr:from>
    <xdr:to>
      <xdr:col>41</xdr:col>
      <xdr:colOff>101600</xdr:colOff>
      <xdr:row>75</xdr:row>
      <xdr:rowOff>43637</xdr:rowOff>
    </xdr:to>
    <xdr:sp macro="" textlink="">
      <xdr:nvSpPr>
        <xdr:cNvPr id="437" name="楕円 436"/>
        <xdr:cNvSpPr/>
      </xdr:nvSpPr>
      <xdr:spPr>
        <a:xfrm>
          <a:off x="7810500" y="128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60164</xdr:rowOff>
    </xdr:from>
    <xdr:ext cx="534377" cy="259045"/>
    <xdr:sp macro="" textlink="">
      <xdr:nvSpPr>
        <xdr:cNvPr id="438" name="テキスト ボックス 437"/>
        <xdr:cNvSpPr txBox="1"/>
      </xdr:nvSpPr>
      <xdr:spPr>
        <a:xfrm>
          <a:off x="7594111" y="125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156857</xdr:rowOff>
    </xdr:from>
    <xdr:to>
      <xdr:col>36</xdr:col>
      <xdr:colOff>165100</xdr:colOff>
      <xdr:row>77</xdr:row>
      <xdr:rowOff>87007</xdr:rowOff>
    </xdr:to>
    <xdr:sp macro="" textlink="">
      <xdr:nvSpPr>
        <xdr:cNvPr id="439" name="楕円 438"/>
        <xdr:cNvSpPr/>
      </xdr:nvSpPr>
      <xdr:spPr>
        <a:xfrm>
          <a:off x="6921500" y="131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103535</xdr:rowOff>
    </xdr:from>
    <xdr:ext cx="534377" cy="259045"/>
    <xdr:sp macro="" textlink="">
      <xdr:nvSpPr>
        <xdr:cNvPr id="440" name="テキスト ボックス 439"/>
        <xdr:cNvSpPr txBox="1"/>
      </xdr:nvSpPr>
      <xdr:spPr>
        <a:xfrm>
          <a:off x="6705111" y="129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30570</xdr:rowOff>
    </xdr:from>
    <xdr:to>
      <xdr:col>55</xdr:col>
      <xdr:colOff>0</xdr:colOff>
      <xdr:row>99</xdr:row>
      <xdr:rowOff>38150</xdr:rowOff>
    </xdr:to>
    <xdr:cxnSp macro="">
      <xdr:nvCxnSpPr>
        <xdr:cNvPr id="471" name="直線コネクタ 470"/>
        <xdr:cNvCxnSpPr/>
      </xdr:nvCxnSpPr>
      <xdr:spPr>
        <a:xfrm flipV="1">
          <a:off x="9639300" y="17004120"/>
          <a:ext cx="8382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16773</xdr:rowOff>
    </xdr:from>
    <xdr:to>
      <xdr:col>50</xdr:col>
      <xdr:colOff>114300</xdr:colOff>
      <xdr:row>99</xdr:row>
      <xdr:rowOff>38150</xdr:rowOff>
    </xdr:to>
    <xdr:cxnSp macro="">
      <xdr:nvCxnSpPr>
        <xdr:cNvPr id="474" name="直線コネクタ 473"/>
        <xdr:cNvCxnSpPr/>
      </xdr:nvCxnSpPr>
      <xdr:spPr>
        <a:xfrm>
          <a:off x="8750300" y="16990323"/>
          <a:ext cx="889000" cy="2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158690</xdr:rowOff>
    </xdr:from>
    <xdr:to>
      <xdr:col>45</xdr:col>
      <xdr:colOff>177800</xdr:colOff>
      <xdr:row>99</xdr:row>
      <xdr:rowOff>16773</xdr:rowOff>
    </xdr:to>
    <xdr:cxnSp macro="">
      <xdr:nvCxnSpPr>
        <xdr:cNvPr id="477" name="直線コネクタ 476"/>
        <xdr:cNvCxnSpPr/>
      </xdr:nvCxnSpPr>
      <xdr:spPr>
        <a:xfrm>
          <a:off x="7861300" y="16960790"/>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158690</xdr:rowOff>
    </xdr:from>
    <xdr:to>
      <xdr:col>41</xdr:col>
      <xdr:colOff>50800</xdr:colOff>
      <xdr:row>99</xdr:row>
      <xdr:rowOff>50944</xdr:rowOff>
    </xdr:to>
    <xdr:cxnSp macro="">
      <xdr:nvCxnSpPr>
        <xdr:cNvPr id="480" name="直線コネクタ 479"/>
        <xdr:cNvCxnSpPr/>
      </xdr:nvCxnSpPr>
      <xdr:spPr>
        <a:xfrm flipV="1">
          <a:off x="6972300" y="16960790"/>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151220</xdr:rowOff>
    </xdr:from>
    <xdr:to>
      <xdr:col>55</xdr:col>
      <xdr:colOff>50800</xdr:colOff>
      <xdr:row>99</xdr:row>
      <xdr:rowOff>81370</xdr:rowOff>
    </xdr:to>
    <xdr:sp macro="" textlink="">
      <xdr:nvSpPr>
        <xdr:cNvPr id="490" name="楕円 489"/>
        <xdr:cNvSpPr/>
      </xdr:nvSpPr>
      <xdr:spPr>
        <a:xfrm>
          <a:off x="10426700" y="16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66147</xdr:rowOff>
    </xdr:from>
    <xdr:ext cx="534377" cy="259045"/>
    <xdr:sp macro="" textlink="">
      <xdr:nvSpPr>
        <xdr:cNvPr id="491" name="普通建設事業費 （ うち更新整備　）該当値テキスト"/>
        <xdr:cNvSpPr txBox="1"/>
      </xdr:nvSpPr>
      <xdr:spPr>
        <a:xfrm>
          <a:off x="10528300" y="168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158800</xdr:rowOff>
    </xdr:from>
    <xdr:to>
      <xdr:col>50</xdr:col>
      <xdr:colOff>165100</xdr:colOff>
      <xdr:row>99</xdr:row>
      <xdr:rowOff>88950</xdr:rowOff>
    </xdr:to>
    <xdr:sp macro="" textlink="">
      <xdr:nvSpPr>
        <xdr:cNvPr id="492" name="楕円 491"/>
        <xdr:cNvSpPr/>
      </xdr:nvSpPr>
      <xdr:spPr>
        <a:xfrm>
          <a:off x="9588500" y="16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80077</xdr:rowOff>
    </xdr:from>
    <xdr:ext cx="534377" cy="259045"/>
    <xdr:sp macro="" textlink="">
      <xdr:nvSpPr>
        <xdr:cNvPr id="493" name="テキスト ボックス 492"/>
        <xdr:cNvSpPr txBox="1"/>
      </xdr:nvSpPr>
      <xdr:spPr>
        <a:xfrm>
          <a:off x="9372111" y="170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137423</xdr:rowOff>
    </xdr:from>
    <xdr:to>
      <xdr:col>46</xdr:col>
      <xdr:colOff>38100</xdr:colOff>
      <xdr:row>99</xdr:row>
      <xdr:rowOff>67573</xdr:rowOff>
    </xdr:to>
    <xdr:sp macro="" textlink="">
      <xdr:nvSpPr>
        <xdr:cNvPr id="494" name="楕円 493"/>
        <xdr:cNvSpPr/>
      </xdr:nvSpPr>
      <xdr:spPr>
        <a:xfrm>
          <a:off x="8699500" y="169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58700</xdr:rowOff>
    </xdr:from>
    <xdr:ext cx="534377" cy="259045"/>
    <xdr:sp macro="" textlink="">
      <xdr:nvSpPr>
        <xdr:cNvPr id="495" name="テキスト ボックス 494"/>
        <xdr:cNvSpPr txBox="1"/>
      </xdr:nvSpPr>
      <xdr:spPr>
        <a:xfrm>
          <a:off x="8483111" y="170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107890</xdr:rowOff>
    </xdr:from>
    <xdr:to>
      <xdr:col>41</xdr:col>
      <xdr:colOff>101600</xdr:colOff>
      <xdr:row>99</xdr:row>
      <xdr:rowOff>38040</xdr:rowOff>
    </xdr:to>
    <xdr:sp macro="" textlink="">
      <xdr:nvSpPr>
        <xdr:cNvPr id="496" name="楕円 495"/>
        <xdr:cNvSpPr/>
      </xdr:nvSpPr>
      <xdr:spPr>
        <a:xfrm>
          <a:off x="7810500" y="16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29167</xdr:rowOff>
    </xdr:from>
    <xdr:ext cx="534377" cy="259045"/>
    <xdr:sp macro="" textlink="">
      <xdr:nvSpPr>
        <xdr:cNvPr id="497" name="テキスト ボックス 496"/>
        <xdr:cNvSpPr txBox="1"/>
      </xdr:nvSpPr>
      <xdr:spPr>
        <a:xfrm>
          <a:off x="7594111" y="1700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144</xdr:rowOff>
    </xdr:from>
    <xdr:to>
      <xdr:col>36</xdr:col>
      <xdr:colOff>165100</xdr:colOff>
      <xdr:row>99</xdr:row>
      <xdr:rowOff>101744</xdr:rowOff>
    </xdr:to>
    <xdr:sp macro="" textlink="">
      <xdr:nvSpPr>
        <xdr:cNvPr id="498" name="楕円 497"/>
        <xdr:cNvSpPr/>
      </xdr:nvSpPr>
      <xdr:spPr>
        <a:xfrm>
          <a:off x="6921500" y="169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92871</xdr:rowOff>
    </xdr:from>
    <xdr:ext cx="534377" cy="259045"/>
    <xdr:sp macro="" textlink="">
      <xdr:nvSpPr>
        <xdr:cNvPr id="499" name="テキスト ボックス 498"/>
        <xdr:cNvSpPr txBox="1"/>
      </xdr:nvSpPr>
      <xdr:spPr>
        <a:xfrm>
          <a:off x="6705111" y="170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13105</xdr:rowOff>
    </xdr:from>
    <xdr:to>
      <xdr:col>85</xdr:col>
      <xdr:colOff>127000</xdr:colOff>
      <xdr:row>39</xdr:row>
      <xdr:rowOff>98111</xdr:rowOff>
    </xdr:to>
    <xdr:cxnSp macro="">
      <xdr:nvCxnSpPr>
        <xdr:cNvPr id="530" name="直線コネクタ 529"/>
        <xdr:cNvCxnSpPr/>
      </xdr:nvCxnSpPr>
      <xdr:spPr>
        <a:xfrm flipV="1">
          <a:off x="15481300" y="6699655"/>
          <a:ext cx="8382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98111</xdr:rowOff>
    </xdr:from>
    <xdr:to>
      <xdr:col>81</xdr:col>
      <xdr:colOff>50800</xdr:colOff>
      <xdr:row>39</xdr:row>
      <xdr:rowOff>98437</xdr:rowOff>
    </xdr:to>
    <xdr:cxnSp macro="">
      <xdr:nvCxnSpPr>
        <xdr:cNvPr id="533" name="直線コネクタ 532"/>
        <xdr:cNvCxnSpPr/>
      </xdr:nvCxnSpPr>
      <xdr:spPr>
        <a:xfrm flipV="1">
          <a:off x="14592300" y="678466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98356</xdr:rowOff>
    </xdr:from>
    <xdr:to>
      <xdr:col>76</xdr:col>
      <xdr:colOff>114300</xdr:colOff>
      <xdr:row>39</xdr:row>
      <xdr:rowOff>98437</xdr:rowOff>
    </xdr:to>
    <xdr:cxnSp macro="">
      <xdr:nvCxnSpPr>
        <xdr:cNvPr id="536" name="直線コネクタ 535"/>
        <xdr:cNvCxnSpPr/>
      </xdr:nvCxnSpPr>
      <xdr:spPr>
        <a:xfrm>
          <a:off x="13703300" y="6784906"/>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98030</xdr:rowOff>
    </xdr:from>
    <xdr:to>
      <xdr:col>71</xdr:col>
      <xdr:colOff>177800</xdr:colOff>
      <xdr:row>39</xdr:row>
      <xdr:rowOff>98356</xdr:rowOff>
    </xdr:to>
    <xdr:cxnSp macro="">
      <xdr:nvCxnSpPr>
        <xdr:cNvPr id="539" name="直線コネクタ 538"/>
        <xdr:cNvCxnSpPr/>
      </xdr:nvCxnSpPr>
      <xdr:spPr>
        <a:xfrm>
          <a:off x="12814300" y="678458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133755</xdr:rowOff>
    </xdr:from>
    <xdr:to>
      <xdr:col>85</xdr:col>
      <xdr:colOff>177800</xdr:colOff>
      <xdr:row>39</xdr:row>
      <xdr:rowOff>63905</xdr:rowOff>
    </xdr:to>
    <xdr:sp macro="" textlink="">
      <xdr:nvSpPr>
        <xdr:cNvPr id="549" name="楕円 548"/>
        <xdr:cNvSpPr/>
      </xdr:nvSpPr>
      <xdr:spPr>
        <a:xfrm>
          <a:off x="16268700" y="66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47311</xdr:rowOff>
    </xdr:from>
    <xdr:to>
      <xdr:col>81</xdr:col>
      <xdr:colOff>101600</xdr:colOff>
      <xdr:row>39</xdr:row>
      <xdr:rowOff>148911</xdr:rowOff>
    </xdr:to>
    <xdr:sp macro="" textlink="">
      <xdr:nvSpPr>
        <xdr:cNvPr id="551" name="楕円 550"/>
        <xdr:cNvSpPr/>
      </xdr:nvSpPr>
      <xdr:spPr>
        <a:xfrm>
          <a:off x="15430500" y="67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140038</xdr:rowOff>
    </xdr:from>
    <xdr:ext cx="313932" cy="259045"/>
    <xdr:sp macro="" textlink="">
      <xdr:nvSpPr>
        <xdr:cNvPr id="552" name="テキスト ボックス 551"/>
        <xdr:cNvSpPr txBox="1"/>
      </xdr:nvSpPr>
      <xdr:spPr>
        <a:xfrm>
          <a:off x="15324333" y="6826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47637</xdr:rowOff>
    </xdr:from>
    <xdr:to>
      <xdr:col>76</xdr:col>
      <xdr:colOff>165100</xdr:colOff>
      <xdr:row>39</xdr:row>
      <xdr:rowOff>149237</xdr:rowOff>
    </xdr:to>
    <xdr:sp macro="" textlink="">
      <xdr:nvSpPr>
        <xdr:cNvPr id="553" name="楕円 552"/>
        <xdr:cNvSpPr/>
      </xdr:nvSpPr>
      <xdr:spPr>
        <a:xfrm>
          <a:off x="145415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140364</xdr:rowOff>
    </xdr:from>
    <xdr:ext cx="313932" cy="259045"/>
    <xdr:sp macro="" textlink="">
      <xdr:nvSpPr>
        <xdr:cNvPr id="554" name="テキスト ボックス 553"/>
        <xdr:cNvSpPr txBox="1"/>
      </xdr:nvSpPr>
      <xdr:spPr>
        <a:xfrm>
          <a:off x="14435333" y="6826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47556</xdr:rowOff>
    </xdr:from>
    <xdr:to>
      <xdr:col>72</xdr:col>
      <xdr:colOff>38100</xdr:colOff>
      <xdr:row>39</xdr:row>
      <xdr:rowOff>149156</xdr:rowOff>
    </xdr:to>
    <xdr:sp macro="" textlink="">
      <xdr:nvSpPr>
        <xdr:cNvPr id="555" name="楕円 554"/>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140283</xdr:rowOff>
    </xdr:from>
    <xdr:ext cx="313932" cy="259045"/>
    <xdr:sp macro="" textlink="">
      <xdr:nvSpPr>
        <xdr:cNvPr id="556" name="テキスト ボックス 555"/>
        <xdr:cNvSpPr txBox="1"/>
      </xdr:nvSpPr>
      <xdr:spPr>
        <a:xfrm>
          <a:off x="1354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47230</xdr:rowOff>
    </xdr:from>
    <xdr:to>
      <xdr:col>67</xdr:col>
      <xdr:colOff>101600</xdr:colOff>
      <xdr:row>39</xdr:row>
      <xdr:rowOff>148830</xdr:rowOff>
    </xdr:to>
    <xdr:sp macro="" textlink="">
      <xdr:nvSpPr>
        <xdr:cNvPr id="557" name="楕円 556"/>
        <xdr:cNvSpPr/>
      </xdr:nvSpPr>
      <xdr:spPr>
        <a:xfrm>
          <a:off x="12763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139957</xdr:rowOff>
    </xdr:from>
    <xdr:ext cx="313932" cy="259045"/>
    <xdr:sp macro="" textlink="">
      <xdr:nvSpPr>
        <xdr:cNvPr id="558" name="テキスト ボックス 557"/>
        <xdr:cNvSpPr txBox="1"/>
      </xdr:nvSpPr>
      <xdr:spPr>
        <a:xfrm>
          <a:off x="12657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116252</xdr:rowOff>
    </xdr:from>
    <xdr:to>
      <xdr:col>85</xdr:col>
      <xdr:colOff>127000</xdr:colOff>
      <xdr:row>78</xdr:row>
      <xdr:rowOff>117405</xdr:rowOff>
    </xdr:to>
    <xdr:cxnSp macro="">
      <xdr:nvCxnSpPr>
        <xdr:cNvPr id="640" name="直線コネクタ 639"/>
        <xdr:cNvCxnSpPr/>
      </xdr:nvCxnSpPr>
      <xdr:spPr>
        <a:xfrm>
          <a:off x="15481300" y="13489352"/>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116252</xdr:rowOff>
    </xdr:from>
    <xdr:to>
      <xdr:col>81</xdr:col>
      <xdr:colOff>50800</xdr:colOff>
      <xdr:row>78</xdr:row>
      <xdr:rowOff>119416</xdr:rowOff>
    </xdr:to>
    <xdr:cxnSp macro="">
      <xdr:nvCxnSpPr>
        <xdr:cNvPr id="643" name="直線コネクタ 642"/>
        <xdr:cNvCxnSpPr/>
      </xdr:nvCxnSpPr>
      <xdr:spPr>
        <a:xfrm flipV="1">
          <a:off x="14592300" y="13489352"/>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110260</xdr:rowOff>
    </xdr:from>
    <xdr:to>
      <xdr:col>76</xdr:col>
      <xdr:colOff>114300</xdr:colOff>
      <xdr:row>78</xdr:row>
      <xdr:rowOff>119416</xdr:rowOff>
    </xdr:to>
    <xdr:cxnSp macro="">
      <xdr:nvCxnSpPr>
        <xdr:cNvPr id="646" name="直線コネクタ 645"/>
        <xdr:cNvCxnSpPr/>
      </xdr:nvCxnSpPr>
      <xdr:spPr>
        <a:xfrm>
          <a:off x="13703300" y="13483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103856</xdr:rowOff>
    </xdr:from>
    <xdr:to>
      <xdr:col>71</xdr:col>
      <xdr:colOff>177800</xdr:colOff>
      <xdr:row>78</xdr:row>
      <xdr:rowOff>110260</xdr:rowOff>
    </xdr:to>
    <xdr:cxnSp macro="">
      <xdr:nvCxnSpPr>
        <xdr:cNvPr id="649" name="直線コネクタ 648"/>
        <xdr:cNvCxnSpPr/>
      </xdr:nvCxnSpPr>
      <xdr:spPr>
        <a:xfrm>
          <a:off x="12814300" y="13476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66605</xdr:rowOff>
    </xdr:from>
    <xdr:to>
      <xdr:col>85</xdr:col>
      <xdr:colOff>177800</xdr:colOff>
      <xdr:row>78</xdr:row>
      <xdr:rowOff>168205</xdr:rowOff>
    </xdr:to>
    <xdr:sp macro="" textlink="">
      <xdr:nvSpPr>
        <xdr:cNvPr id="659" name="楕円 658"/>
        <xdr:cNvSpPr/>
      </xdr:nvSpPr>
      <xdr:spPr>
        <a:xfrm>
          <a:off x="16268700" y="134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152982</xdr:rowOff>
    </xdr:from>
    <xdr:ext cx="534377" cy="259045"/>
    <xdr:sp macro="" textlink="">
      <xdr:nvSpPr>
        <xdr:cNvPr id="660" name="公債費該当値テキスト"/>
        <xdr:cNvSpPr txBox="1"/>
      </xdr:nvSpPr>
      <xdr:spPr>
        <a:xfrm>
          <a:off x="16370300" y="133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65452</xdr:rowOff>
    </xdr:from>
    <xdr:to>
      <xdr:col>81</xdr:col>
      <xdr:colOff>101600</xdr:colOff>
      <xdr:row>78</xdr:row>
      <xdr:rowOff>167052</xdr:rowOff>
    </xdr:to>
    <xdr:sp macro="" textlink="">
      <xdr:nvSpPr>
        <xdr:cNvPr id="661" name="楕円 660"/>
        <xdr:cNvSpPr/>
      </xdr:nvSpPr>
      <xdr:spPr>
        <a:xfrm>
          <a:off x="15430500" y="13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158179</xdr:rowOff>
    </xdr:from>
    <xdr:ext cx="534377" cy="259045"/>
    <xdr:sp macro="" textlink="">
      <xdr:nvSpPr>
        <xdr:cNvPr id="662" name="テキスト ボックス 661"/>
        <xdr:cNvSpPr txBox="1"/>
      </xdr:nvSpPr>
      <xdr:spPr>
        <a:xfrm>
          <a:off x="15214111" y="135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68616</xdr:rowOff>
    </xdr:from>
    <xdr:to>
      <xdr:col>76</xdr:col>
      <xdr:colOff>165100</xdr:colOff>
      <xdr:row>78</xdr:row>
      <xdr:rowOff>170216</xdr:rowOff>
    </xdr:to>
    <xdr:sp macro="" textlink="">
      <xdr:nvSpPr>
        <xdr:cNvPr id="663" name="楕円 662"/>
        <xdr:cNvSpPr/>
      </xdr:nvSpPr>
      <xdr:spPr>
        <a:xfrm>
          <a:off x="14541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161343</xdr:rowOff>
    </xdr:from>
    <xdr:ext cx="534377" cy="259045"/>
    <xdr:sp macro="" textlink="">
      <xdr:nvSpPr>
        <xdr:cNvPr id="664" name="テキスト ボックス 663"/>
        <xdr:cNvSpPr txBox="1"/>
      </xdr:nvSpPr>
      <xdr:spPr>
        <a:xfrm>
          <a:off x="14325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59460</xdr:rowOff>
    </xdr:from>
    <xdr:to>
      <xdr:col>72</xdr:col>
      <xdr:colOff>38100</xdr:colOff>
      <xdr:row>78</xdr:row>
      <xdr:rowOff>161060</xdr:rowOff>
    </xdr:to>
    <xdr:sp macro="" textlink="">
      <xdr:nvSpPr>
        <xdr:cNvPr id="665" name="楕円 664"/>
        <xdr:cNvSpPr/>
      </xdr:nvSpPr>
      <xdr:spPr>
        <a:xfrm>
          <a:off x="13652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152187</xdr:rowOff>
    </xdr:from>
    <xdr:ext cx="534377" cy="259045"/>
    <xdr:sp macro="" textlink="">
      <xdr:nvSpPr>
        <xdr:cNvPr id="666" name="テキスト ボックス 665"/>
        <xdr:cNvSpPr txBox="1"/>
      </xdr:nvSpPr>
      <xdr:spPr>
        <a:xfrm>
          <a:off x="13436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53056</xdr:rowOff>
    </xdr:from>
    <xdr:to>
      <xdr:col>67</xdr:col>
      <xdr:colOff>101600</xdr:colOff>
      <xdr:row>78</xdr:row>
      <xdr:rowOff>154656</xdr:rowOff>
    </xdr:to>
    <xdr:sp macro="" textlink="">
      <xdr:nvSpPr>
        <xdr:cNvPr id="667" name="楕円 666"/>
        <xdr:cNvSpPr/>
      </xdr:nvSpPr>
      <xdr:spPr>
        <a:xfrm>
          <a:off x="12763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145783</xdr:rowOff>
    </xdr:from>
    <xdr:ext cx="534377" cy="259045"/>
    <xdr:sp macro="" textlink="">
      <xdr:nvSpPr>
        <xdr:cNvPr id="668" name="テキスト ボックス 667"/>
        <xdr:cNvSpPr txBox="1"/>
      </xdr:nvSpPr>
      <xdr:spPr>
        <a:xfrm>
          <a:off x="12547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128440</xdr:rowOff>
    </xdr:from>
    <xdr:to>
      <xdr:col>85</xdr:col>
      <xdr:colOff>127000</xdr:colOff>
      <xdr:row>99</xdr:row>
      <xdr:rowOff>7550</xdr:rowOff>
    </xdr:to>
    <xdr:cxnSp macro="">
      <xdr:nvCxnSpPr>
        <xdr:cNvPr id="697" name="直線コネクタ 696"/>
        <xdr:cNvCxnSpPr/>
      </xdr:nvCxnSpPr>
      <xdr:spPr>
        <a:xfrm flipV="1">
          <a:off x="15481300" y="16930540"/>
          <a:ext cx="8382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7550</xdr:rowOff>
    </xdr:from>
    <xdr:to>
      <xdr:col>81</xdr:col>
      <xdr:colOff>50800</xdr:colOff>
      <xdr:row>99</xdr:row>
      <xdr:rowOff>20678</xdr:rowOff>
    </xdr:to>
    <xdr:cxnSp macro="">
      <xdr:nvCxnSpPr>
        <xdr:cNvPr id="700" name="直線コネクタ 699"/>
        <xdr:cNvCxnSpPr/>
      </xdr:nvCxnSpPr>
      <xdr:spPr>
        <a:xfrm flipV="1">
          <a:off x="14592300" y="16981100"/>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20678</xdr:rowOff>
    </xdr:from>
    <xdr:to>
      <xdr:col>76</xdr:col>
      <xdr:colOff>114300</xdr:colOff>
      <xdr:row>99</xdr:row>
      <xdr:rowOff>28911</xdr:rowOff>
    </xdr:to>
    <xdr:cxnSp macro="">
      <xdr:nvCxnSpPr>
        <xdr:cNvPr id="703" name="直線コネクタ 702"/>
        <xdr:cNvCxnSpPr/>
      </xdr:nvCxnSpPr>
      <xdr:spPr>
        <a:xfrm flipV="1">
          <a:off x="13703300" y="16994228"/>
          <a:ext cx="8890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28911</xdr:rowOff>
    </xdr:from>
    <xdr:to>
      <xdr:col>71</xdr:col>
      <xdr:colOff>177800</xdr:colOff>
      <xdr:row>99</xdr:row>
      <xdr:rowOff>32741</xdr:rowOff>
    </xdr:to>
    <xdr:cxnSp macro="">
      <xdr:nvCxnSpPr>
        <xdr:cNvPr id="706" name="直線コネクタ 705"/>
        <xdr:cNvCxnSpPr/>
      </xdr:nvCxnSpPr>
      <xdr:spPr>
        <a:xfrm flipV="1">
          <a:off x="12814300" y="1700246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77640</xdr:rowOff>
    </xdr:from>
    <xdr:to>
      <xdr:col>85</xdr:col>
      <xdr:colOff>177800</xdr:colOff>
      <xdr:row>99</xdr:row>
      <xdr:rowOff>7790</xdr:rowOff>
    </xdr:to>
    <xdr:sp macro="" textlink="">
      <xdr:nvSpPr>
        <xdr:cNvPr id="716" name="楕円 715"/>
        <xdr:cNvSpPr/>
      </xdr:nvSpPr>
      <xdr:spPr>
        <a:xfrm>
          <a:off x="16268700" y="168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37017</xdr:rowOff>
    </xdr:from>
    <xdr:ext cx="534377" cy="259045"/>
    <xdr:sp macro="" textlink="">
      <xdr:nvSpPr>
        <xdr:cNvPr id="717" name="積立金該当値テキスト"/>
        <xdr:cNvSpPr txBox="1"/>
      </xdr:nvSpPr>
      <xdr:spPr>
        <a:xfrm>
          <a:off x="16370300" y="166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128200</xdr:rowOff>
    </xdr:from>
    <xdr:to>
      <xdr:col>81</xdr:col>
      <xdr:colOff>101600</xdr:colOff>
      <xdr:row>99</xdr:row>
      <xdr:rowOff>58350</xdr:rowOff>
    </xdr:to>
    <xdr:sp macro="" textlink="">
      <xdr:nvSpPr>
        <xdr:cNvPr id="718" name="楕円 717"/>
        <xdr:cNvSpPr/>
      </xdr:nvSpPr>
      <xdr:spPr>
        <a:xfrm>
          <a:off x="15430500" y="169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49477</xdr:rowOff>
    </xdr:from>
    <xdr:ext cx="534377" cy="259045"/>
    <xdr:sp macro="" textlink="">
      <xdr:nvSpPr>
        <xdr:cNvPr id="719" name="テキスト ボックス 718"/>
        <xdr:cNvSpPr txBox="1"/>
      </xdr:nvSpPr>
      <xdr:spPr>
        <a:xfrm>
          <a:off x="15214111" y="170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141328</xdr:rowOff>
    </xdr:from>
    <xdr:to>
      <xdr:col>76</xdr:col>
      <xdr:colOff>165100</xdr:colOff>
      <xdr:row>99</xdr:row>
      <xdr:rowOff>71478</xdr:rowOff>
    </xdr:to>
    <xdr:sp macro="" textlink="">
      <xdr:nvSpPr>
        <xdr:cNvPr id="720" name="楕円 719"/>
        <xdr:cNvSpPr/>
      </xdr:nvSpPr>
      <xdr:spPr>
        <a:xfrm>
          <a:off x="14541500" y="169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62605</xdr:rowOff>
    </xdr:from>
    <xdr:ext cx="534377" cy="259045"/>
    <xdr:sp macro="" textlink="">
      <xdr:nvSpPr>
        <xdr:cNvPr id="721" name="テキスト ボックス 720"/>
        <xdr:cNvSpPr txBox="1"/>
      </xdr:nvSpPr>
      <xdr:spPr>
        <a:xfrm>
          <a:off x="14325111" y="170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149561</xdr:rowOff>
    </xdr:from>
    <xdr:to>
      <xdr:col>72</xdr:col>
      <xdr:colOff>38100</xdr:colOff>
      <xdr:row>99</xdr:row>
      <xdr:rowOff>79711</xdr:rowOff>
    </xdr:to>
    <xdr:sp macro="" textlink="">
      <xdr:nvSpPr>
        <xdr:cNvPr id="722" name="楕円 721"/>
        <xdr:cNvSpPr/>
      </xdr:nvSpPr>
      <xdr:spPr>
        <a:xfrm>
          <a:off x="13652500" y="169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70838</xdr:rowOff>
    </xdr:from>
    <xdr:ext cx="469744" cy="259045"/>
    <xdr:sp macro="" textlink="">
      <xdr:nvSpPr>
        <xdr:cNvPr id="723" name="テキスト ボックス 722"/>
        <xdr:cNvSpPr txBox="1"/>
      </xdr:nvSpPr>
      <xdr:spPr>
        <a:xfrm>
          <a:off x="13468428" y="170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153391</xdr:rowOff>
    </xdr:from>
    <xdr:to>
      <xdr:col>67</xdr:col>
      <xdr:colOff>101600</xdr:colOff>
      <xdr:row>99</xdr:row>
      <xdr:rowOff>83541</xdr:rowOff>
    </xdr:to>
    <xdr:sp macro="" textlink="">
      <xdr:nvSpPr>
        <xdr:cNvPr id="724" name="楕円 723"/>
        <xdr:cNvSpPr/>
      </xdr:nvSpPr>
      <xdr:spPr>
        <a:xfrm>
          <a:off x="12763500" y="16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74668</xdr:rowOff>
    </xdr:from>
    <xdr:ext cx="469744" cy="259045"/>
    <xdr:sp macro="" textlink="">
      <xdr:nvSpPr>
        <xdr:cNvPr id="725" name="テキスト ボックス 724"/>
        <xdr:cNvSpPr txBox="1"/>
      </xdr:nvSpPr>
      <xdr:spPr>
        <a:xfrm>
          <a:off x="12579428" y="1704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98356</xdr:rowOff>
    </xdr:from>
    <xdr:to>
      <xdr:col>116</xdr:col>
      <xdr:colOff>63500</xdr:colOff>
      <xdr:row>39</xdr:row>
      <xdr:rowOff>98356</xdr:rowOff>
    </xdr:to>
    <xdr:cxnSp macro="">
      <xdr:nvCxnSpPr>
        <xdr:cNvPr id="756" name="直線コネクタ 755"/>
        <xdr:cNvCxnSpPr/>
      </xdr:nvCxnSpPr>
      <xdr:spPr>
        <a:xfrm>
          <a:off x="21323300" y="6784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98356</xdr:rowOff>
    </xdr:from>
    <xdr:to>
      <xdr:col>111</xdr:col>
      <xdr:colOff>177800</xdr:colOff>
      <xdr:row>39</xdr:row>
      <xdr:rowOff>98389</xdr:rowOff>
    </xdr:to>
    <xdr:cxnSp macro="">
      <xdr:nvCxnSpPr>
        <xdr:cNvPr id="759" name="直線コネクタ 758"/>
        <xdr:cNvCxnSpPr/>
      </xdr:nvCxnSpPr>
      <xdr:spPr>
        <a:xfrm flipV="1">
          <a:off x="20434300" y="678490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98389</xdr:rowOff>
    </xdr:to>
    <xdr:cxnSp macro="">
      <xdr:nvCxnSpPr>
        <xdr:cNvPr id="762" name="直線コネクタ 761"/>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98389</xdr:rowOff>
    </xdr:to>
    <xdr:cxnSp macro="">
      <xdr:nvCxnSpPr>
        <xdr:cNvPr id="765" name="直線コネクタ 764"/>
        <xdr:cNvCxnSpPr/>
      </xdr:nvCxnSpPr>
      <xdr:spPr>
        <a:xfrm>
          <a:off x="18656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47556</xdr:rowOff>
    </xdr:from>
    <xdr:to>
      <xdr:col>116</xdr:col>
      <xdr:colOff>114300</xdr:colOff>
      <xdr:row>39</xdr:row>
      <xdr:rowOff>149156</xdr:rowOff>
    </xdr:to>
    <xdr:sp macro="" textlink="">
      <xdr:nvSpPr>
        <xdr:cNvPr id="775" name="楕円 774"/>
        <xdr:cNvSpPr/>
      </xdr:nvSpPr>
      <xdr:spPr>
        <a:xfrm>
          <a:off x="221107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133933</xdr:rowOff>
    </xdr:from>
    <xdr:ext cx="313932" cy="259045"/>
    <xdr:sp macro="" textlink="">
      <xdr:nvSpPr>
        <xdr:cNvPr id="776" name="投資及び出資金該当値テキスト"/>
        <xdr:cNvSpPr txBox="1"/>
      </xdr:nvSpPr>
      <xdr:spPr>
        <a:xfrm>
          <a:off x="22212300" y="6649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47556</xdr:rowOff>
    </xdr:from>
    <xdr:to>
      <xdr:col>112</xdr:col>
      <xdr:colOff>38100</xdr:colOff>
      <xdr:row>39</xdr:row>
      <xdr:rowOff>149156</xdr:rowOff>
    </xdr:to>
    <xdr:sp macro="" textlink="">
      <xdr:nvSpPr>
        <xdr:cNvPr id="777" name="楕円 776"/>
        <xdr:cNvSpPr/>
      </xdr:nvSpPr>
      <xdr:spPr>
        <a:xfrm>
          <a:off x="2127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140283</xdr:rowOff>
    </xdr:from>
    <xdr:ext cx="313932" cy="259045"/>
    <xdr:sp macro="" textlink="">
      <xdr:nvSpPr>
        <xdr:cNvPr id="778" name="テキスト ボックス 777"/>
        <xdr:cNvSpPr txBox="1"/>
      </xdr:nvSpPr>
      <xdr:spPr>
        <a:xfrm>
          <a:off x="2116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79" name="楕円 778"/>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140316</xdr:rowOff>
    </xdr:from>
    <xdr:ext cx="313932" cy="259045"/>
    <xdr:sp macro="" textlink="">
      <xdr:nvSpPr>
        <xdr:cNvPr id="780" name="テキスト ボックス 779"/>
        <xdr:cNvSpPr txBox="1"/>
      </xdr:nvSpPr>
      <xdr:spPr>
        <a:xfrm>
          <a:off x="20277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47589</xdr:rowOff>
    </xdr:from>
    <xdr:to>
      <xdr:col>102</xdr:col>
      <xdr:colOff>165100</xdr:colOff>
      <xdr:row>39</xdr:row>
      <xdr:rowOff>149189</xdr:rowOff>
    </xdr:to>
    <xdr:sp macro="" textlink="">
      <xdr:nvSpPr>
        <xdr:cNvPr id="781" name="楕円 780"/>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140316</xdr:rowOff>
    </xdr:from>
    <xdr:ext cx="313932" cy="259045"/>
    <xdr:sp macro="" textlink="">
      <xdr:nvSpPr>
        <xdr:cNvPr id="782" name="テキスト ボックス 781"/>
        <xdr:cNvSpPr txBox="1"/>
      </xdr:nvSpPr>
      <xdr:spPr>
        <a:xfrm>
          <a:off x="19388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47589</xdr:rowOff>
    </xdr:from>
    <xdr:to>
      <xdr:col>98</xdr:col>
      <xdr:colOff>38100</xdr:colOff>
      <xdr:row>39</xdr:row>
      <xdr:rowOff>149189</xdr:rowOff>
    </xdr:to>
    <xdr:sp macro="" textlink="">
      <xdr:nvSpPr>
        <xdr:cNvPr id="783" name="楕円 782"/>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140316</xdr:rowOff>
    </xdr:from>
    <xdr:ext cx="313932" cy="259045"/>
    <xdr:sp macro="" textlink="">
      <xdr:nvSpPr>
        <xdr:cNvPr id="784" name="テキスト ボックス 783"/>
        <xdr:cNvSpPr txBox="1"/>
      </xdr:nvSpPr>
      <xdr:spPr>
        <a:xfrm>
          <a:off x="18499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44076</xdr:rowOff>
    </xdr:from>
    <xdr:to>
      <xdr:col>116</xdr:col>
      <xdr:colOff>63500</xdr:colOff>
      <xdr:row>58</xdr:row>
      <xdr:rowOff>46408</xdr:rowOff>
    </xdr:to>
    <xdr:cxnSp macro="">
      <xdr:nvCxnSpPr>
        <xdr:cNvPr id="811" name="直線コネクタ 810"/>
        <xdr:cNvCxnSpPr/>
      </xdr:nvCxnSpPr>
      <xdr:spPr>
        <a:xfrm flipV="1">
          <a:off x="21323300" y="998817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46408</xdr:rowOff>
    </xdr:from>
    <xdr:to>
      <xdr:col>111</xdr:col>
      <xdr:colOff>177800</xdr:colOff>
      <xdr:row>58</xdr:row>
      <xdr:rowOff>47985</xdr:rowOff>
    </xdr:to>
    <xdr:cxnSp macro="">
      <xdr:nvCxnSpPr>
        <xdr:cNvPr id="814" name="直線コネクタ 813"/>
        <xdr:cNvCxnSpPr/>
      </xdr:nvCxnSpPr>
      <xdr:spPr>
        <a:xfrm flipV="1">
          <a:off x="20434300" y="9990508"/>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47985</xdr:rowOff>
    </xdr:from>
    <xdr:to>
      <xdr:col>107</xdr:col>
      <xdr:colOff>50800</xdr:colOff>
      <xdr:row>58</xdr:row>
      <xdr:rowOff>49380</xdr:rowOff>
    </xdr:to>
    <xdr:cxnSp macro="">
      <xdr:nvCxnSpPr>
        <xdr:cNvPr id="817" name="直線コネクタ 816"/>
        <xdr:cNvCxnSpPr/>
      </xdr:nvCxnSpPr>
      <xdr:spPr>
        <a:xfrm flipV="1">
          <a:off x="19545300" y="999208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49380</xdr:rowOff>
    </xdr:from>
    <xdr:to>
      <xdr:col>102</xdr:col>
      <xdr:colOff>114300</xdr:colOff>
      <xdr:row>58</xdr:row>
      <xdr:rowOff>50660</xdr:rowOff>
    </xdr:to>
    <xdr:cxnSp macro="">
      <xdr:nvCxnSpPr>
        <xdr:cNvPr id="820" name="直線コネクタ 819"/>
        <xdr:cNvCxnSpPr/>
      </xdr:nvCxnSpPr>
      <xdr:spPr>
        <a:xfrm flipV="1">
          <a:off x="18656300" y="999348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164726</xdr:rowOff>
    </xdr:from>
    <xdr:to>
      <xdr:col>116</xdr:col>
      <xdr:colOff>114300</xdr:colOff>
      <xdr:row>58</xdr:row>
      <xdr:rowOff>94876</xdr:rowOff>
    </xdr:to>
    <xdr:sp macro="" textlink="">
      <xdr:nvSpPr>
        <xdr:cNvPr id="830" name="楕円 829"/>
        <xdr:cNvSpPr/>
      </xdr:nvSpPr>
      <xdr:spPr>
        <a:xfrm>
          <a:off x="22110700" y="99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167058</xdr:rowOff>
    </xdr:from>
    <xdr:to>
      <xdr:col>112</xdr:col>
      <xdr:colOff>38100</xdr:colOff>
      <xdr:row>58</xdr:row>
      <xdr:rowOff>97208</xdr:rowOff>
    </xdr:to>
    <xdr:sp macro="" textlink="">
      <xdr:nvSpPr>
        <xdr:cNvPr id="832" name="楕円 831"/>
        <xdr:cNvSpPr/>
      </xdr:nvSpPr>
      <xdr:spPr>
        <a:xfrm>
          <a:off x="21272500" y="99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88335</xdr:rowOff>
    </xdr:from>
    <xdr:ext cx="469744" cy="259045"/>
    <xdr:sp macro="" textlink="">
      <xdr:nvSpPr>
        <xdr:cNvPr id="833" name="テキスト ボックス 832"/>
        <xdr:cNvSpPr txBox="1"/>
      </xdr:nvSpPr>
      <xdr:spPr>
        <a:xfrm>
          <a:off x="21088428" y="100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168635</xdr:rowOff>
    </xdr:from>
    <xdr:to>
      <xdr:col>107</xdr:col>
      <xdr:colOff>101600</xdr:colOff>
      <xdr:row>58</xdr:row>
      <xdr:rowOff>98785</xdr:rowOff>
    </xdr:to>
    <xdr:sp macro="" textlink="">
      <xdr:nvSpPr>
        <xdr:cNvPr id="834" name="楕円 833"/>
        <xdr:cNvSpPr/>
      </xdr:nvSpPr>
      <xdr:spPr>
        <a:xfrm>
          <a:off x="20383500" y="99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89912</xdr:rowOff>
    </xdr:from>
    <xdr:ext cx="469744" cy="259045"/>
    <xdr:sp macro="" textlink="">
      <xdr:nvSpPr>
        <xdr:cNvPr id="835" name="テキスト ボックス 834"/>
        <xdr:cNvSpPr txBox="1"/>
      </xdr:nvSpPr>
      <xdr:spPr>
        <a:xfrm>
          <a:off x="20199428" y="1003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170030</xdr:rowOff>
    </xdr:from>
    <xdr:to>
      <xdr:col>102</xdr:col>
      <xdr:colOff>165100</xdr:colOff>
      <xdr:row>58</xdr:row>
      <xdr:rowOff>100180</xdr:rowOff>
    </xdr:to>
    <xdr:sp macro="" textlink="">
      <xdr:nvSpPr>
        <xdr:cNvPr id="836" name="楕円 835"/>
        <xdr:cNvSpPr/>
      </xdr:nvSpPr>
      <xdr:spPr>
        <a:xfrm>
          <a:off x="19494500" y="99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91307</xdr:rowOff>
    </xdr:from>
    <xdr:ext cx="469744" cy="259045"/>
    <xdr:sp macro="" textlink="">
      <xdr:nvSpPr>
        <xdr:cNvPr id="837" name="テキスト ボックス 836"/>
        <xdr:cNvSpPr txBox="1"/>
      </xdr:nvSpPr>
      <xdr:spPr>
        <a:xfrm>
          <a:off x="19310428" y="1003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171310</xdr:rowOff>
    </xdr:from>
    <xdr:to>
      <xdr:col>98</xdr:col>
      <xdr:colOff>38100</xdr:colOff>
      <xdr:row>58</xdr:row>
      <xdr:rowOff>101460</xdr:rowOff>
    </xdr:to>
    <xdr:sp macro="" textlink="">
      <xdr:nvSpPr>
        <xdr:cNvPr id="838" name="楕円 837"/>
        <xdr:cNvSpPr/>
      </xdr:nvSpPr>
      <xdr:spPr>
        <a:xfrm>
          <a:off x="18605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92587</xdr:rowOff>
    </xdr:from>
    <xdr:ext cx="469744" cy="259045"/>
    <xdr:sp macro="" textlink="">
      <xdr:nvSpPr>
        <xdr:cNvPr id="839" name="テキスト ボックス 838"/>
        <xdr:cNvSpPr txBox="1"/>
      </xdr:nvSpPr>
      <xdr:spPr>
        <a:xfrm>
          <a:off x="18421428" y="10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6051</xdr:rowOff>
    </xdr:from>
    <xdr:to>
      <xdr:col>116</xdr:col>
      <xdr:colOff>63500</xdr:colOff>
      <xdr:row>77</xdr:row>
      <xdr:rowOff>24763</xdr:rowOff>
    </xdr:to>
    <xdr:cxnSp macro="">
      <xdr:nvCxnSpPr>
        <xdr:cNvPr id="871" name="直線コネクタ 870"/>
        <xdr:cNvCxnSpPr/>
      </xdr:nvCxnSpPr>
      <xdr:spPr>
        <a:xfrm flipV="1">
          <a:off x="21323300" y="13207701"/>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24763</xdr:rowOff>
    </xdr:from>
    <xdr:to>
      <xdr:col>111</xdr:col>
      <xdr:colOff>177800</xdr:colOff>
      <xdr:row>77</xdr:row>
      <xdr:rowOff>27702</xdr:rowOff>
    </xdr:to>
    <xdr:cxnSp macro="">
      <xdr:nvCxnSpPr>
        <xdr:cNvPr id="874" name="直線コネクタ 873"/>
        <xdr:cNvCxnSpPr/>
      </xdr:nvCxnSpPr>
      <xdr:spPr>
        <a:xfrm flipV="1">
          <a:off x="20434300" y="132264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27702</xdr:rowOff>
    </xdr:from>
    <xdr:to>
      <xdr:col>107</xdr:col>
      <xdr:colOff>50800</xdr:colOff>
      <xdr:row>77</xdr:row>
      <xdr:rowOff>64033</xdr:rowOff>
    </xdr:to>
    <xdr:cxnSp macro="">
      <xdr:nvCxnSpPr>
        <xdr:cNvPr id="877" name="直線コネクタ 876"/>
        <xdr:cNvCxnSpPr/>
      </xdr:nvCxnSpPr>
      <xdr:spPr>
        <a:xfrm flipV="1">
          <a:off x="19545300" y="13229352"/>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64033</xdr:rowOff>
    </xdr:from>
    <xdr:to>
      <xdr:col>102</xdr:col>
      <xdr:colOff>114300</xdr:colOff>
      <xdr:row>77</xdr:row>
      <xdr:rowOff>80085</xdr:rowOff>
    </xdr:to>
    <xdr:cxnSp macro="">
      <xdr:nvCxnSpPr>
        <xdr:cNvPr id="880" name="直線コネクタ 879"/>
        <xdr:cNvCxnSpPr/>
      </xdr:nvCxnSpPr>
      <xdr:spPr>
        <a:xfrm flipV="1">
          <a:off x="18656300" y="1326568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126701</xdr:rowOff>
    </xdr:from>
    <xdr:to>
      <xdr:col>116</xdr:col>
      <xdr:colOff>114300</xdr:colOff>
      <xdr:row>77</xdr:row>
      <xdr:rowOff>56851</xdr:rowOff>
    </xdr:to>
    <xdr:sp macro="" textlink="">
      <xdr:nvSpPr>
        <xdr:cNvPr id="890" name="楕円 889"/>
        <xdr:cNvSpPr/>
      </xdr:nvSpPr>
      <xdr:spPr>
        <a:xfrm>
          <a:off x="22110700" y="13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105128</xdr:rowOff>
    </xdr:from>
    <xdr:ext cx="534377" cy="259045"/>
    <xdr:sp macro="" textlink="">
      <xdr:nvSpPr>
        <xdr:cNvPr id="891" name="繰出金該当値テキスト"/>
        <xdr:cNvSpPr txBox="1"/>
      </xdr:nvSpPr>
      <xdr:spPr>
        <a:xfrm>
          <a:off x="22212300" y="131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145413</xdr:rowOff>
    </xdr:from>
    <xdr:to>
      <xdr:col>112</xdr:col>
      <xdr:colOff>38100</xdr:colOff>
      <xdr:row>77</xdr:row>
      <xdr:rowOff>75563</xdr:rowOff>
    </xdr:to>
    <xdr:sp macro="" textlink="">
      <xdr:nvSpPr>
        <xdr:cNvPr id="892" name="楕円 891"/>
        <xdr:cNvSpPr/>
      </xdr:nvSpPr>
      <xdr:spPr>
        <a:xfrm>
          <a:off x="21272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66690</xdr:rowOff>
    </xdr:from>
    <xdr:ext cx="534377" cy="259045"/>
    <xdr:sp macro="" textlink="">
      <xdr:nvSpPr>
        <xdr:cNvPr id="893" name="テキスト ボックス 892"/>
        <xdr:cNvSpPr txBox="1"/>
      </xdr:nvSpPr>
      <xdr:spPr>
        <a:xfrm>
          <a:off x="21056111" y="132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148352</xdr:rowOff>
    </xdr:from>
    <xdr:to>
      <xdr:col>107</xdr:col>
      <xdr:colOff>101600</xdr:colOff>
      <xdr:row>77</xdr:row>
      <xdr:rowOff>78502</xdr:rowOff>
    </xdr:to>
    <xdr:sp macro="" textlink="">
      <xdr:nvSpPr>
        <xdr:cNvPr id="894" name="楕円 893"/>
        <xdr:cNvSpPr/>
      </xdr:nvSpPr>
      <xdr:spPr>
        <a:xfrm>
          <a:off x="20383500" y="131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69629</xdr:rowOff>
    </xdr:from>
    <xdr:ext cx="534377" cy="259045"/>
    <xdr:sp macro="" textlink="">
      <xdr:nvSpPr>
        <xdr:cNvPr id="895" name="テキスト ボックス 894"/>
        <xdr:cNvSpPr txBox="1"/>
      </xdr:nvSpPr>
      <xdr:spPr>
        <a:xfrm>
          <a:off x="20167111" y="132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13233</xdr:rowOff>
    </xdr:from>
    <xdr:to>
      <xdr:col>102</xdr:col>
      <xdr:colOff>165100</xdr:colOff>
      <xdr:row>77</xdr:row>
      <xdr:rowOff>114833</xdr:rowOff>
    </xdr:to>
    <xdr:sp macro="" textlink="">
      <xdr:nvSpPr>
        <xdr:cNvPr id="896" name="楕円 895"/>
        <xdr:cNvSpPr/>
      </xdr:nvSpPr>
      <xdr:spPr>
        <a:xfrm>
          <a:off x="19494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105960</xdr:rowOff>
    </xdr:from>
    <xdr:ext cx="534377" cy="259045"/>
    <xdr:sp macro="" textlink="">
      <xdr:nvSpPr>
        <xdr:cNvPr id="897" name="テキスト ボックス 896"/>
        <xdr:cNvSpPr txBox="1"/>
      </xdr:nvSpPr>
      <xdr:spPr>
        <a:xfrm>
          <a:off x="19278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29285</xdr:rowOff>
    </xdr:from>
    <xdr:to>
      <xdr:col>98</xdr:col>
      <xdr:colOff>38100</xdr:colOff>
      <xdr:row>77</xdr:row>
      <xdr:rowOff>130885</xdr:rowOff>
    </xdr:to>
    <xdr:sp macro="" textlink="">
      <xdr:nvSpPr>
        <xdr:cNvPr id="898" name="楕円 897"/>
        <xdr:cNvSpPr/>
      </xdr:nvSpPr>
      <xdr:spPr>
        <a:xfrm>
          <a:off x="18605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122012</xdr:rowOff>
    </xdr:from>
    <xdr:ext cx="534377" cy="259045"/>
    <xdr:sp macro="" textlink="">
      <xdr:nvSpPr>
        <xdr:cNvPr id="899" name="テキスト ボックス 898"/>
        <xdr:cNvSpPr txBox="1"/>
      </xdr:nvSpPr>
      <xdr:spPr>
        <a:xfrm>
          <a:off x="18389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人件費と物件費は、給与削減や経費削減により、例年類似団体内平均値を下回っている。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一方、扶助費は、児童福祉費と社会福祉費が増加傾向にあることから例年類似団体内平均値を上回っている。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また、普通建設事業費は</a:t>
          </a:r>
          <a:r>
            <a:rPr kumimoji="1" lang="en-US" altLang="ja-JP" sz="1300">
              <a:latin typeface="ＭＳ Ｐゴシック" panose="020B0600070205080204" pitchFamily="50" charset="-128"/>
              <a:ea typeface="ＭＳ Ｐゴシック" panose="020B0600070205080204" pitchFamily="50" charset="-128"/>
            </a:rPr>
            <a:t>46,266</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8,429</a:t>
          </a:r>
          <a:r>
            <a:rPr kumimoji="1" lang="ja-JP" altLang="en-US" sz="1300">
              <a:latin typeface="ＭＳ Ｐゴシック" panose="020B0600070205080204" pitchFamily="50" charset="-128"/>
              <a:ea typeface="ＭＳ Ｐゴシック" panose="020B0600070205080204" pitchFamily="50" charset="-128"/>
            </a:rPr>
            <a:t>円減少し、特に新規整備は</a:t>
          </a:r>
          <a:r>
            <a:rPr kumimoji="1" lang="en-US" altLang="ja-JP" sz="1300">
              <a:latin typeface="ＭＳ Ｐゴシック" panose="020B0600070205080204" pitchFamily="50" charset="-128"/>
              <a:ea typeface="ＭＳ Ｐゴシック" panose="020B0600070205080204" pitchFamily="50" charset="-128"/>
            </a:rPr>
            <a:t>21,108</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12,067</a:t>
          </a:r>
          <a:r>
            <a:rPr kumimoji="1" lang="ja-JP" altLang="en-US" sz="1300">
              <a:latin typeface="ＭＳ Ｐゴシック" panose="020B0600070205080204" pitchFamily="50" charset="-128"/>
              <a:ea typeface="ＭＳ Ｐゴシック" panose="020B0600070205080204" pitchFamily="50" charset="-128"/>
            </a:rPr>
            <a:t>円減少したものの、類似団体内平均を以前上回っている。これは、旧大黒デパート解体工事や橋梁維持補修工事等の大型工事の減によるものである。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31,557
31,390
217.05
20,340,961
19,144,605
1,035,163
9,058,885
11,510,886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82359</xdr:rowOff>
    </xdr:from>
    <xdr:to>
      <xdr:col>24</xdr:col>
      <xdr:colOff>63500</xdr:colOff>
      <xdr:row>36</xdr:row>
      <xdr:rowOff>112840</xdr:rowOff>
    </xdr:to>
    <xdr:cxnSp macro="">
      <xdr:nvCxnSpPr>
        <xdr:cNvPr id="61" name="直線コネクタ 60"/>
        <xdr:cNvCxnSpPr/>
      </xdr:nvCxnSpPr>
      <xdr:spPr>
        <a:xfrm flipV="1">
          <a:off x="3797300" y="625455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112840</xdr:rowOff>
    </xdr:to>
    <xdr:cxnSp macro="">
      <xdr:nvCxnSpPr>
        <xdr:cNvPr id="64" name="直線コネクタ 63"/>
        <xdr:cNvCxnSpPr/>
      </xdr:nvCxnSpPr>
      <xdr:spPr>
        <a:xfrm>
          <a:off x="2908300" y="627341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101219</xdr:rowOff>
    </xdr:from>
    <xdr:to>
      <xdr:col>15</xdr:col>
      <xdr:colOff>50800</xdr:colOff>
      <xdr:row>36</xdr:row>
      <xdr:rowOff>131890</xdr:rowOff>
    </xdr:to>
    <xdr:cxnSp macro="">
      <xdr:nvCxnSpPr>
        <xdr:cNvPr id="67" name="直線コネクタ 66"/>
        <xdr:cNvCxnSpPr/>
      </xdr:nvCxnSpPr>
      <xdr:spPr>
        <a:xfrm flipV="1">
          <a:off x="2019300" y="627341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131890</xdr:rowOff>
    </xdr:from>
    <xdr:to>
      <xdr:col>10</xdr:col>
      <xdr:colOff>114300</xdr:colOff>
      <xdr:row>36</xdr:row>
      <xdr:rowOff>152083</xdr:rowOff>
    </xdr:to>
    <xdr:cxnSp macro="">
      <xdr:nvCxnSpPr>
        <xdr:cNvPr id="70" name="直線コネクタ 69"/>
        <xdr:cNvCxnSpPr/>
      </xdr:nvCxnSpPr>
      <xdr:spPr>
        <a:xfrm flipV="1">
          <a:off x="1130300" y="630409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31559</xdr:rowOff>
    </xdr:from>
    <xdr:to>
      <xdr:col>24</xdr:col>
      <xdr:colOff>114300</xdr:colOff>
      <xdr:row>36</xdr:row>
      <xdr:rowOff>133159</xdr:rowOff>
    </xdr:to>
    <xdr:sp macro="" textlink="">
      <xdr:nvSpPr>
        <xdr:cNvPr id="80" name="楕円 79"/>
        <xdr:cNvSpPr/>
      </xdr:nvSpPr>
      <xdr:spPr>
        <a:xfrm>
          <a:off x="45847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9986</xdr:rowOff>
    </xdr:from>
    <xdr:ext cx="469744" cy="259045"/>
    <xdr:sp macro="" textlink="">
      <xdr:nvSpPr>
        <xdr:cNvPr id="81" name="議会費該当値テキスト"/>
        <xdr:cNvSpPr txBox="1"/>
      </xdr:nvSpPr>
      <xdr:spPr>
        <a:xfrm>
          <a:off x="4686300" y="618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62040</xdr:rowOff>
    </xdr:from>
    <xdr:to>
      <xdr:col>20</xdr:col>
      <xdr:colOff>38100</xdr:colOff>
      <xdr:row>36</xdr:row>
      <xdr:rowOff>163640</xdr:rowOff>
    </xdr:to>
    <xdr:sp macro="" textlink="">
      <xdr:nvSpPr>
        <xdr:cNvPr id="82" name="楕円 81"/>
        <xdr:cNvSpPr/>
      </xdr:nvSpPr>
      <xdr:spPr>
        <a:xfrm>
          <a:off x="3746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154767</xdr:rowOff>
    </xdr:from>
    <xdr:ext cx="469744" cy="259045"/>
    <xdr:sp macro="" textlink="">
      <xdr:nvSpPr>
        <xdr:cNvPr id="83" name="テキスト ボックス 82"/>
        <xdr:cNvSpPr txBox="1"/>
      </xdr:nvSpPr>
      <xdr:spPr>
        <a:xfrm>
          <a:off x="3562428" y="63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50419</xdr:rowOff>
    </xdr:from>
    <xdr:to>
      <xdr:col>15</xdr:col>
      <xdr:colOff>101600</xdr:colOff>
      <xdr:row>36</xdr:row>
      <xdr:rowOff>152019</xdr:rowOff>
    </xdr:to>
    <xdr:sp macro="" textlink="">
      <xdr:nvSpPr>
        <xdr:cNvPr id="84" name="楕円 83"/>
        <xdr:cNvSpPr/>
      </xdr:nvSpPr>
      <xdr:spPr>
        <a:xfrm>
          <a:off x="2857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143146</xdr:rowOff>
    </xdr:from>
    <xdr:ext cx="469744" cy="259045"/>
    <xdr:sp macro="" textlink="">
      <xdr:nvSpPr>
        <xdr:cNvPr id="85" name="テキスト ボックス 84"/>
        <xdr:cNvSpPr txBox="1"/>
      </xdr:nvSpPr>
      <xdr:spPr>
        <a:xfrm>
          <a:off x="2673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81090</xdr:rowOff>
    </xdr:from>
    <xdr:to>
      <xdr:col>10</xdr:col>
      <xdr:colOff>165100</xdr:colOff>
      <xdr:row>37</xdr:row>
      <xdr:rowOff>11240</xdr:rowOff>
    </xdr:to>
    <xdr:sp macro="" textlink="">
      <xdr:nvSpPr>
        <xdr:cNvPr id="86" name="楕円 85"/>
        <xdr:cNvSpPr/>
      </xdr:nvSpPr>
      <xdr:spPr>
        <a:xfrm>
          <a:off x="19685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2367</xdr:rowOff>
    </xdr:from>
    <xdr:ext cx="469744" cy="259045"/>
    <xdr:sp macro="" textlink="">
      <xdr:nvSpPr>
        <xdr:cNvPr id="87" name="テキスト ボックス 86"/>
        <xdr:cNvSpPr txBox="1"/>
      </xdr:nvSpPr>
      <xdr:spPr>
        <a:xfrm>
          <a:off x="1784428"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101283</xdr:rowOff>
    </xdr:from>
    <xdr:to>
      <xdr:col>6</xdr:col>
      <xdr:colOff>38100</xdr:colOff>
      <xdr:row>37</xdr:row>
      <xdr:rowOff>31433</xdr:rowOff>
    </xdr:to>
    <xdr:sp macro="" textlink="">
      <xdr:nvSpPr>
        <xdr:cNvPr id="88" name="楕円 87"/>
        <xdr:cNvSpPr/>
      </xdr:nvSpPr>
      <xdr:spPr>
        <a:xfrm>
          <a:off x="1079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22560</xdr:rowOff>
    </xdr:from>
    <xdr:ext cx="469744" cy="259045"/>
    <xdr:sp macro="" textlink="">
      <xdr:nvSpPr>
        <xdr:cNvPr id="89" name="テキスト ボックス 88"/>
        <xdr:cNvSpPr txBox="1"/>
      </xdr:nvSpPr>
      <xdr:spPr>
        <a:xfrm>
          <a:off x="895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157718</xdr:rowOff>
    </xdr:from>
    <xdr:to>
      <xdr:col>24</xdr:col>
      <xdr:colOff>63500</xdr:colOff>
      <xdr:row>59</xdr:row>
      <xdr:rowOff>6503</xdr:rowOff>
    </xdr:to>
    <xdr:cxnSp macro="">
      <xdr:nvCxnSpPr>
        <xdr:cNvPr id="120" name="直線コネクタ 119"/>
        <xdr:cNvCxnSpPr/>
      </xdr:nvCxnSpPr>
      <xdr:spPr>
        <a:xfrm flipV="1">
          <a:off x="3797300" y="10101818"/>
          <a:ext cx="838200" cy="2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94031</xdr:rowOff>
    </xdr:from>
    <xdr:to>
      <xdr:col>19</xdr:col>
      <xdr:colOff>177800</xdr:colOff>
      <xdr:row>59</xdr:row>
      <xdr:rowOff>6503</xdr:rowOff>
    </xdr:to>
    <xdr:cxnSp macro="">
      <xdr:nvCxnSpPr>
        <xdr:cNvPr id="123" name="直線コネクタ 122"/>
        <xdr:cNvCxnSpPr/>
      </xdr:nvCxnSpPr>
      <xdr:spPr>
        <a:xfrm>
          <a:off x="2908300" y="10038131"/>
          <a:ext cx="889000" cy="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94031</xdr:rowOff>
    </xdr:from>
    <xdr:to>
      <xdr:col>15</xdr:col>
      <xdr:colOff>50800</xdr:colOff>
      <xdr:row>59</xdr:row>
      <xdr:rowOff>41607</xdr:rowOff>
    </xdr:to>
    <xdr:cxnSp macro="">
      <xdr:nvCxnSpPr>
        <xdr:cNvPr id="126" name="直線コネクタ 125"/>
        <xdr:cNvCxnSpPr/>
      </xdr:nvCxnSpPr>
      <xdr:spPr>
        <a:xfrm flipV="1">
          <a:off x="2019300" y="10038131"/>
          <a:ext cx="889000" cy="1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41607</xdr:rowOff>
    </xdr:from>
    <xdr:to>
      <xdr:col>10</xdr:col>
      <xdr:colOff>114300</xdr:colOff>
      <xdr:row>59</xdr:row>
      <xdr:rowOff>46359</xdr:rowOff>
    </xdr:to>
    <xdr:cxnSp macro="">
      <xdr:nvCxnSpPr>
        <xdr:cNvPr id="129" name="直線コネクタ 128"/>
        <xdr:cNvCxnSpPr/>
      </xdr:nvCxnSpPr>
      <xdr:spPr>
        <a:xfrm flipV="1">
          <a:off x="1130300" y="10157157"/>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106918</xdr:rowOff>
    </xdr:from>
    <xdr:to>
      <xdr:col>24</xdr:col>
      <xdr:colOff>114300</xdr:colOff>
      <xdr:row>59</xdr:row>
      <xdr:rowOff>37068</xdr:rowOff>
    </xdr:to>
    <xdr:sp macro="" textlink="">
      <xdr:nvSpPr>
        <xdr:cNvPr id="139" name="楕円 138"/>
        <xdr:cNvSpPr/>
      </xdr:nvSpPr>
      <xdr:spPr>
        <a:xfrm>
          <a:off x="4584700" y="100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127153</xdr:rowOff>
    </xdr:from>
    <xdr:to>
      <xdr:col>20</xdr:col>
      <xdr:colOff>38100</xdr:colOff>
      <xdr:row>59</xdr:row>
      <xdr:rowOff>57303</xdr:rowOff>
    </xdr:to>
    <xdr:sp macro="" textlink="">
      <xdr:nvSpPr>
        <xdr:cNvPr id="141" name="楕円 140"/>
        <xdr:cNvSpPr/>
      </xdr:nvSpPr>
      <xdr:spPr>
        <a:xfrm>
          <a:off x="3746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48430</xdr:rowOff>
    </xdr:from>
    <xdr:ext cx="534377" cy="259045"/>
    <xdr:sp macro="" textlink="">
      <xdr:nvSpPr>
        <xdr:cNvPr id="142" name="テキスト ボックス 141"/>
        <xdr:cNvSpPr txBox="1"/>
      </xdr:nvSpPr>
      <xdr:spPr>
        <a:xfrm>
          <a:off x="3530111" y="101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43231</xdr:rowOff>
    </xdr:from>
    <xdr:to>
      <xdr:col>15</xdr:col>
      <xdr:colOff>101600</xdr:colOff>
      <xdr:row>58</xdr:row>
      <xdr:rowOff>144831</xdr:rowOff>
    </xdr:to>
    <xdr:sp macro="" textlink="">
      <xdr:nvSpPr>
        <xdr:cNvPr id="143" name="楕円 142"/>
        <xdr:cNvSpPr/>
      </xdr:nvSpPr>
      <xdr:spPr>
        <a:xfrm>
          <a:off x="2857500" y="9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135958</xdr:rowOff>
    </xdr:from>
    <xdr:ext cx="599010" cy="259045"/>
    <xdr:sp macro="" textlink="">
      <xdr:nvSpPr>
        <xdr:cNvPr id="144" name="テキスト ボックス 143"/>
        <xdr:cNvSpPr txBox="1"/>
      </xdr:nvSpPr>
      <xdr:spPr>
        <a:xfrm>
          <a:off x="2608795" y="1008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162257</xdr:rowOff>
    </xdr:from>
    <xdr:to>
      <xdr:col>10</xdr:col>
      <xdr:colOff>165100</xdr:colOff>
      <xdr:row>59</xdr:row>
      <xdr:rowOff>92407</xdr:rowOff>
    </xdr:to>
    <xdr:sp macro="" textlink="">
      <xdr:nvSpPr>
        <xdr:cNvPr id="145" name="楕円 144"/>
        <xdr:cNvSpPr/>
      </xdr:nvSpPr>
      <xdr:spPr>
        <a:xfrm>
          <a:off x="1968500" y="101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83534</xdr:rowOff>
    </xdr:from>
    <xdr:ext cx="534377" cy="259045"/>
    <xdr:sp macro="" textlink="">
      <xdr:nvSpPr>
        <xdr:cNvPr id="146" name="テキスト ボックス 145"/>
        <xdr:cNvSpPr txBox="1"/>
      </xdr:nvSpPr>
      <xdr:spPr>
        <a:xfrm>
          <a:off x="1752111" y="101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167009</xdr:rowOff>
    </xdr:from>
    <xdr:to>
      <xdr:col>6</xdr:col>
      <xdr:colOff>38100</xdr:colOff>
      <xdr:row>59</xdr:row>
      <xdr:rowOff>97159</xdr:rowOff>
    </xdr:to>
    <xdr:sp macro="" textlink="">
      <xdr:nvSpPr>
        <xdr:cNvPr id="147" name="楕円 146"/>
        <xdr:cNvSpPr/>
      </xdr:nvSpPr>
      <xdr:spPr>
        <a:xfrm>
          <a:off x="1079500" y="101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88286</xdr:rowOff>
    </xdr:from>
    <xdr:ext cx="534377" cy="259045"/>
    <xdr:sp macro="" textlink="">
      <xdr:nvSpPr>
        <xdr:cNvPr id="148" name="テキスト ボックス 147"/>
        <xdr:cNvSpPr txBox="1"/>
      </xdr:nvSpPr>
      <xdr:spPr>
        <a:xfrm>
          <a:off x="863111" y="1020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86743</xdr:rowOff>
    </xdr:from>
    <xdr:to>
      <xdr:col>24</xdr:col>
      <xdr:colOff>63500</xdr:colOff>
      <xdr:row>75</xdr:row>
      <xdr:rowOff>100564</xdr:rowOff>
    </xdr:to>
    <xdr:cxnSp macro="">
      <xdr:nvCxnSpPr>
        <xdr:cNvPr id="176" name="直線コネクタ 175"/>
        <xdr:cNvCxnSpPr/>
      </xdr:nvCxnSpPr>
      <xdr:spPr>
        <a:xfrm>
          <a:off x="3797300" y="12945493"/>
          <a:ext cx="8382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86743</xdr:rowOff>
    </xdr:from>
    <xdr:to>
      <xdr:col>19</xdr:col>
      <xdr:colOff>177800</xdr:colOff>
      <xdr:row>76</xdr:row>
      <xdr:rowOff>51885</xdr:rowOff>
    </xdr:to>
    <xdr:cxnSp macro="">
      <xdr:nvCxnSpPr>
        <xdr:cNvPr id="179" name="直線コネクタ 178"/>
        <xdr:cNvCxnSpPr/>
      </xdr:nvCxnSpPr>
      <xdr:spPr>
        <a:xfrm flipV="1">
          <a:off x="2908300" y="12945493"/>
          <a:ext cx="889000" cy="1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51885</xdr:rowOff>
    </xdr:from>
    <xdr:to>
      <xdr:col>15</xdr:col>
      <xdr:colOff>50800</xdr:colOff>
      <xdr:row>76</xdr:row>
      <xdr:rowOff>58803</xdr:rowOff>
    </xdr:to>
    <xdr:cxnSp macro="">
      <xdr:nvCxnSpPr>
        <xdr:cNvPr id="182" name="直線コネクタ 181"/>
        <xdr:cNvCxnSpPr/>
      </xdr:nvCxnSpPr>
      <xdr:spPr>
        <a:xfrm flipV="1">
          <a:off x="2019300" y="13082085"/>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58803</xdr:rowOff>
    </xdr:from>
    <xdr:to>
      <xdr:col>10</xdr:col>
      <xdr:colOff>114300</xdr:colOff>
      <xdr:row>76</xdr:row>
      <xdr:rowOff>98845</xdr:rowOff>
    </xdr:to>
    <xdr:cxnSp macro="">
      <xdr:nvCxnSpPr>
        <xdr:cNvPr id="185" name="直線コネクタ 184"/>
        <xdr:cNvCxnSpPr/>
      </xdr:nvCxnSpPr>
      <xdr:spPr>
        <a:xfrm flipV="1">
          <a:off x="1130300" y="13089003"/>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49764</xdr:rowOff>
    </xdr:from>
    <xdr:to>
      <xdr:col>24</xdr:col>
      <xdr:colOff>114300</xdr:colOff>
      <xdr:row>75</xdr:row>
      <xdr:rowOff>151364</xdr:rowOff>
    </xdr:to>
    <xdr:sp macro="" textlink="">
      <xdr:nvSpPr>
        <xdr:cNvPr id="195" name="楕円 194"/>
        <xdr:cNvSpPr/>
      </xdr:nvSpPr>
      <xdr:spPr>
        <a:xfrm>
          <a:off x="4584700" y="12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72641</xdr:rowOff>
    </xdr:from>
    <xdr:ext cx="599010" cy="259045"/>
    <xdr:sp macro="" textlink="">
      <xdr:nvSpPr>
        <xdr:cNvPr id="196" name="民生費該当値テキスト"/>
        <xdr:cNvSpPr txBox="1"/>
      </xdr:nvSpPr>
      <xdr:spPr>
        <a:xfrm>
          <a:off x="4686300" y="1275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35943</xdr:rowOff>
    </xdr:from>
    <xdr:to>
      <xdr:col>20</xdr:col>
      <xdr:colOff>38100</xdr:colOff>
      <xdr:row>75</xdr:row>
      <xdr:rowOff>137543</xdr:rowOff>
    </xdr:to>
    <xdr:sp macro="" textlink="">
      <xdr:nvSpPr>
        <xdr:cNvPr id="197" name="楕円 196"/>
        <xdr:cNvSpPr/>
      </xdr:nvSpPr>
      <xdr:spPr>
        <a:xfrm>
          <a:off x="3746500" y="128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154070</xdr:rowOff>
    </xdr:from>
    <xdr:ext cx="599010" cy="259045"/>
    <xdr:sp macro="" textlink="">
      <xdr:nvSpPr>
        <xdr:cNvPr id="198" name="テキスト ボックス 197"/>
        <xdr:cNvSpPr txBox="1"/>
      </xdr:nvSpPr>
      <xdr:spPr>
        <a:xfrm>
          <a:off x="3497795" y="1266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1085</xdr:rowOff>
    </xdr:from>
    <xdr:to>
      <xdr:col>15</xdr:col>
      <xdr:colOff>101600</xdr:colOff>
      <xdr:row>76</xdr:row>
      <xdr:rowOff>102685</xdr:rowOff>
    </xdr:to>
    <xdr:sp macro="" textlink="">
      <xdr:nvSpPr>
        <xdr:cNvPr id="199" name="楕円 198"/>
        <xdr:cNvSpPr/>
      </xdr:nvSpPr>
      <xdr:spPr>
        <a:xfrm>
          <a:off x="2857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119213</xdr:rowOff>
    </xdr:from>
    <xdr:ext cx="599010" cy="259045"/>
    <xdr:sp macro="" textlink="">
      <xdr:nvSpPr>
        <xdr:cNvPr id="200" name="テキスト ボックス 199"/>
        <xdr:cNvSpPr txBox="1"/>
      </xdr:nvSpPr>
      <xdr:spPr>
        <a:xfrm>
          <a:off x="2608795" y="128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8003</xdr:rowOff>
    </xdr:from>
    <xdr:to>
      <xdr:col>10</xdr:col>
      <xdr:colOff>165100</xdr:colOff>
      <xdr:row>76</xdr:row>
      <xdr:rowOff>109603</xdr:rowOff>
    </xdr:to>
    <xdr:sp macro="" textlink="">
      <xdr:nvSpPr>
        <xdr:cNvPr id="201" name="楕円 200"/>
        <xdr:cNvSpPr/>
      </xdr:nvSpPr>
      <xdr:spPr>
        <a:xfrm>
          <a:off x="1968500" y="1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126130</xdr:rowOff>
    </xdr:from>
    <xdr:ext cx="599010" cy="259045"/>
    <xdr:sp macro="" textlink="">
      <xdr:nvSpPr>
        <xdr:cNvPr id="202" name="テキスト ボックス 201"/>
        <xdr:cNvSpPr txBox="1"/>
      </xdr:nvSpPr>
      <xdr:spPr>
        <a:xfrm>
          <a:off x="1719795" y="128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48045</xdr:rowOff>
    </xdr:from>
    <xdr:to>
      <xdr:col>6</xdr:col>
      <xdr:colOff>38100</xdr:colOff>
      <xdr:row>76</xdr:row>
      <xdr:rowOff>149645</xdr:rowOff>
    </xdr:to>
    <xdr:sp macro="" textlink="">
      <xdr:nvSpPr>
        <xdr:cNvPr id="203" name="楕円 202"/>
        <xdr:cNvSpPr/>
      </xdr:nvSpPr>
      <xdr:spPr>
        <a:xfrm>
          <a:off x="1079500" y="13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166171</xdr:rowOff>
    </xdr:from>
    <xdr:ext cx="599010" cy="259045"/>
    <xdr:sp macro="" textlink="">
      <xdr:nvSpPr>
        <xdr:cNvPr id="204" name="テキスト ボックス 203"/>
        <xdr:cNvSpPr txBox="1"/>
      </xdr:nvSpPr>
      <xdr:spPr>
        <a:xfrm>
          <a:off x="830795" y="128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111373</xdr:rowOff>
    </xdr:from>
    <xdr:to>
      <xdr:col>24</xdr:col>
      <xdr:colOff>63500</xdr:colOff>
      <xdr:row>98</xdr:row>
      <xdr:rowOff>113365</xdr:rowOff>
    </xdr:to>
    <xdr:cxnSp macro="">
      <xdr:nvCxnSpPr>
        <xdr:cNvPr id="235" name="直線コネクタ 234"/>
        <xdr:cNvCxnSpPr/>
      </xdr:nvCxnSpPr>
      <xdr:spPr>
        <a:xfrm flipV="1">
          <a:off x="3797300" y="16913473"/>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113365</xdr:rowOff>
    </xdr:from>
    <xdr:to>
      <xdr:col>19</xdr:col>
      <xdr:colOff>177800</xdr:colOff>
      <xdr:row>98</xdr:row>
      <xdr:rowOff>145845</xdr:rowOff>
    </xdr:to>
    <xdr:cxnSp macro="">
      <xdr:nvCxnSpPr>
        <xdr:cNvPr id="238" name="直線コネクタ 237"/>
        <xdr:cNvCxnSpPr/>
      </xdr:nvCxnSpPr>
      <xdr:spPr>
        <a:xfrm flipV="1">
          <a:off x="2908300" y="16915465"/>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145845</xdr:rowOff>
    </xdr:from>
    <xdr:to>
      <xdr:col>15</xdr:col>
      <xdr:colOff>50800</xdr:colOff>
      <xdr:row>98</xdr:row>
      <xdr:rowOff>147355</xdr:rowOff>
    </xdr:to>
    <xdr:cxnSp macro="">
      <xdr:nvCxnSpPr>
        <xdr:cNvPr id="241" name="直線コネクタ 240"/>
        <xdr:cNvCxnSpPr/>
      </xdr:nvCxnSpPr>
      <xdr:spPr>
        <a:xfrm flipV="1">
          <a:off x="2019300" y="16947945"/>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147355</xdr:rowOff>
    </xdr:from>
    <xdr:to>
      <xdr:col>10</xdr:col>
      <xdr:colOff>114300</xdr:colOff>
      <xdr:row>98</xdr:row>
      <xdr:rowOff>148510</xdr:rowOff>
    </xdr:to>
    <xdr:cxnSp macro="">
      <xdr:nvCxnSpPr>
        <xdr:cNvPr id="244" name="直線コネクタ 243"/>
        <xdr:cNvCxnSpPr/>
      </xdr:nvCxnSpPr>
      <xdr:spPr>
        <a:xfrm flipV="1">
          <a:off x="1130300" y="16949455"/>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60573</xdr:rowOff>
    </xdr:from>
    <xdr:to>
      <xdr:col>24</xdr:col>
      <xdr:colOff>114300</xdr:colOff>
      <xdr:row>98</xdr:row>
      <xdr:rowOff>162173</xdr:rowOff>
    </xdr:to>
    <xdr:sp macro="" textlink="">
      <xdr:nvSpPr>
        <xdr:cNvPr id="254" name="楕円 253"/>
        <xdr:cNvSpPr/>
      </xdr:nvSpPr>
      <xdr:spPr>
        <a:xfrm>
          <a:off x="4584700" y="168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62565</xdr:rowOff>
    </xdr:from>
    <xdr:to>
      <xdr:col>20</xdr:col>
      <xdr:colOff>38100</xdr:colOff>
      <xdr:row>98</xdr:row>
      <xdr:rowOff>164165</xdr:rowOff>
    </xdr:to>
    <xdr:sp macro="" textlink="">
      <xdr:nvSpPr>
        <xdr:cNvPr id="256" name="楕円 255"/>
        <xdr:cNvSpPr/>
      </xdr:nvSpPr>
      <xdr:spPr>
        <a:xfrm>
          <a:off x="3746500" y="16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155292</xdr:rowOff>
    </xdr:from>
    <xdr:ext cx="534377" cy="259045"/>
    <xdr:sp macro="" textlink="">
      <xdr:nvSpPr>
        <xdr:cNvPr id="257" name="テキスト ボックス 256"/>
        <xdr:cNvSpPr txBox="1"/>
      </xdr:nvSpPr>
      <xdr:spPr>
        <a:xfrm>
          <a:off x="3530111" y="16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95045</xdr:rowOff>
    </xdr:from>
    <xdr:to>
      <xdr:col>15</xdr:col>
      <xdr:colOff>101600</xdr:colOff>
      <xdr:row>99</xdr:row>
      <xdr:rowOff>25195</xdr:rowOff>
    </xdr:to>
    <xdr:sp macro="" textlink="">
      <xdr:nvSpPr>
        <xdr:cNvPr id="258" name="楕円 257"/>
        <xdr:cNvSpPr/>
      </xdr:nvSpPr>
      <xdr:spPr>
        <a:xfrm>
          <a:off x="2857500" y="168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16322</xdr:rowOff>
    </xdr:from>
    <xdr:ext cx="534377" cy="259045"/>
    <xdr:sp macro="" textlink="">
      <xdr:nvSpPr>
        <xdr:cNvPr id="259" name="テキスト ボックス 258"/>
        <xdr:cNvSpPr txBox="1"/>
      </xdr:nvSpPr>
      <xdr:spPr>
        <a:xfrm>
          <a:off x="2641111" y="169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96555</xdr:rowOff>
    </xdr:from>
    <xdr:to>
      <xdr:col>10</xdr:col>
      <xdr:colOff>165100</xdr:colOff>
      <xdr:row>99</xdr:row>
      <xdr:rowOff>26705</xdr:rowOff>
    </xdr:to>
    <xdr:sp macro="" textlink="">
      <xdr:nvSpPr>
        <xdr:cNvPr id="260" name="楕円 259"/>
        <xdr:cNvSpPr/>
      </xdr:nvSpPr>
      <xdr:spPr>
        <a:xfrm>
          <a:off x="1968500" y="16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17832</xdr:rowOff>
    </xdr:from>
    <xdr:ext cx="534377" cy="259045"/>
    <xdr:sp macro="" textlink="">
      <xdr:nvSpPr>
        <xdr:cNvPr id="261" name="テキスト ボックス 260"/>
        <xdr:cNvSpPr txBox="1"/>
      </xdr:nvSpPr>
      <xdr:spPr>
        <a:xfrm>
          <a:off x="1752111" y="169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97710</xdr:rowOff>
    </xdr:from>
    <xdr:to>
      <xdr:col>6</xdr:col>
      <xdr:colOff>38100</xdr:colOff>
      <xdr:row>99</xdr:row>
      <xdr:rowOff>27860</xdr:rowOff>
    </xdr:to>
    <xdr:sp macro="" textlink="">
      <xdr:nvSpPr>
        <xdr:cNvPr id="262" name="楕円 261"/>
        <xdr:cNvSpPr/>
      </xdr:nvSpPr>
      <xdr:spPr>
        <a:xfrm>
          <a:off x="1079500" y="168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18987</xdr:rowOff>
    </xdr:from>
    <xdr:ext cx="534377" cy="259045"/>
    <xdr:sp macro="" textlink="">
      <xdr:nvSpPr>
        <xdr:cNvPr id="263" name="テキスト ボックス 262"/>
        <xdr:cNvSpPr txBox="1"/>
      </xdr:nvSpPr>
      <xdr:spPr>
        <a:xfrm>
          <a:off x="863111" y="169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154396</xdr:rowOff>
    </xdr:from>
    <xdr:to>
      <xdr:col>55</xdr:col>
      <xdr:colOff>0</xdr:colOff>
      <xdr:row>38</xdr:row>
      <xdr:rowOff>164519</xdr:rowOff>
    </xdr:to>
    <xdr:cxnSp macro="">
      <xdr:nvCxnSpPr>
        <xdr:cNvPr id="294" name="直線コネクタ 293"/>
        <xdr:cNvCxnSpPr/>
      </xdr:nvCxnSpPr>
      <xdr:spPr>
        <a:xfrm>
          <a:off x="9639300" y="666949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151457</xdr:rowOff>
    </xdr:from>
    <xdr:to>
      <xdr:col>50</xdr:col>
      <xdr:colOff>114300</xdr:colOff>
      <xdr:row>38</xdr:row>
      <xdr:rowOff>154396</xdr:rowOff>
    </xdr:to>
    <xdr:cxnSp macro="">
      <xdr:nvCxnSpPr>
        <xdr:cNvPr id="297" name="直線コネクタ 296"/>
        <xdr:cNvCxnSpPr/>
      </xdr:nvCxnSpPr>
      <xdr:spPr>
        <a:xfrm>
          <a:off x="8750300" y="66665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151457</xdr:rowOff>
    </xdr:from>
    <xdr:to>
      <xdr:col>45</xdr:col>
      <xdr:colOff>177800</xdr:colOff>
      <xdr:row>38</xdr:row>
      <xdr:rowOff>167132</xdr:rowOff>
    </xdr:to>
    <xdr:cxnSp macro="">
      <xdr:nvCxnSpPr>
        <xdr:cNvPr id="300" name="直線コネクタ 299"/>
        <xdr:cNvCxnSpPr/>
      </xdr:nvCxnSpPr>
      <xdr:spPr>
        <a:xfrm flipV="1">
          <a:off x="7861300" y="666655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162887</xdr:rowOff>
    </xdr:from>
    <xdr:to>
      <xdr:col>41</xdr:col>
      <xdr:colOff>50800</xdr:colOff>
      <xdr:row>38</xdr:row>
      <xdr:rowOff>167132</xdr:rowOff>
    </xdr:to>
    <xdr:cxnSp macro="">
      <xdr:nvCxnSpPr>
        <xdr:cNvPr id="303" name="直線コネクタ 302"/>
        <xdr:cNvCxnSpPr/>
      </xdr:nvCxnSpPr>
      <xdr:spPr>
        <a:xfrm>
          <a:off x="6972300" y="667798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113719</xdr:rowOff>
    </xdr:from>
    <xdr:to>
      <xdr:col>55</xdr:col>
      <xdr:colOff>50800</xdr:colOff>
      <xdr:row>39</xdr:row>
      <xdr:rowOff>43869</xdr:rowOff>
    </xdr:to>
    <xdr:sp macro="" textlink="">
      <xdr:nvSpPr>
        <xdr:cNvPr id="313" name="楕円 312"/>
        <xdr:cNvSpPr/>
      </xdr:nvSpPr>
      <xdr:spPr>
        <a:xfrm>
          <a:off x="104267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28646</xdr:rowOff>
    </xdr:from>
    <xdr:ext cx="378565" cy="259045"/>
    <xdr:sp macro="" textlink="">
      <xdr:nvSpPr>
        <xdr:cNvPr id="314" name="労働費該当値テキスト"/>
        <xdr:cNvSpPr txBox="1"/>
      </xdr:nvSpPr>
      <xdr:spPr>
        <a:xfrm>
          <a:off x="10528300" y="654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103596</xdr:rowOff>
    </xdr:from>
    <xdr:to>
      <xdr:col>50</xdr:col>
      <xdr:colOff>165100</xdr:colOff>
      <xdr:row>39</xdr:row>
      <xdr:rowOff>33746</xdr:rowOff>
    </xdr:to>
    <xdr:sp macro="" textlink="">
      <xdr:nvSpPr>
        <xdr:cNvPr id="315" name="楕円 314"/>
        <xdr:cNvSpPr/>
      </xdr:nvSpPr>
      <xdr:spPr>
        <a:xfrm>
          <a:off x="9588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24873</xdr:rowOff>
    </xdr:from>
    <xdr:ext cx="378565" cy="259045"/>
    <xdr:sp macro="" textlink="">
      <xdr:nvSpPr>
        <xdr:cNvPr id="316" name="テキスト ボックス 315"/>
        <xdr:cNvSpPr txBox="1"/>
      </xdr:nvSpPr>
      <xdr:spPr>
        <a:xfrm>
          <a:off x="9450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100657</xdr:rowOff>
    </xdr:from>
    <xdr:to>
      <xdr:col>46</xdr:col>
      <xdr:colOff>38100</xdr:colOff>
      <xdr:row>39</xdr:row>
      <xdr:rowOff>30807</xdr:rowOff>
    </xdr:to>
    <xdr:sp macro="" textlink="">
      <xdr:nvSpPr>
        <xdr:cNvPr id="317" name="楕円 316"/>
        <xdr:cNvSpPr/>
      </xdr:nvSpPr>
      <xdr:spPr>
        <a:xfrm>
          <a:off x="8699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21934</xdr:rowOff>
    </xdr:from>
    <xdr:ext cx="378565" cy="259045"/>
    <xdr:sp macro="" textlink="">
      <xdr:nvSpPr>
        <xdr:cNvPr id="318" name="テキスト ボックス 317"/>
        <xdr:cNvSpPr txBox="1"/>
      </xdr:nvSpPr>
      <xdr:spPr>
        <a:xfrm>
          <a:off x="8561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116332</xdr:rowOff>
    </xdr:from>
    <xdr:to>
      <xdr:col>41</xdr:col>
      <xdr:colOff>101600</xdr:colOff>
      <xdr:row>39</xdr:row>
      <xdr:rowOff>46482</xdr:rowOff>
    </xdr:to>
    <xdr:sp macro="" textlink="">
      <xdr:nvSpPr>
        <xdr:cNvPr id="319" name="楕円 318"/>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37609</xdr:rowOff>
    </xdr:from>
    <xdr:ext cx="378565" cy="259045"/>
    <xdr:sp macro="" textlink="">
      <xdr:nvSpPr>
        <xdr:cNvPr id="320" name="テキスト ボックス 319"/>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112087</xdr:rowOff>
    </xdr:from>
    <xdr:to>
      <xdr:col>36</xdr:col>
      <xdr:colOff>165100</xdr:colOff>
      <xdr:row>39</xdr:row>
      <xdr:rowOff>42237</xdr:rowOff>
    </xdr:to>
    <xdr:sp macro="" textlink="">
      <xdr:nvSpPr>
        <xdr:cNvPr id="321" name="楕円 320"/>
        <xdr:cNvSpPr/>
      </xdr:nvSpPr>
      <xdr:spPr>
        <a:xfrm>
          <a:off x="6921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33364</xdr:rowOff>
    </xdr:from>
    <xdr:ext cx="378565" cy="259045"/>
    <xdr:sp macro="" textlink="">
      <xdr:nvSpPr>
        <xdr:cNvPr id="322" name="テキスト ボックス 321"/>
        <xdr:cNvSpPr txBox="1"/>
      </xdr:nvSpPr>
      <xdr:spPr>
        <a:xfrm>
          <a:off x="6783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96234</xdr:rowOff>
    </xdr:from>
    <xdr:to>
      <xdr:col>55</xdr:col>
      <xdr:colOff>0</xdr:colOff>
      <xdr:row>58</xdr:row>
      <xdr:rowOff>108393</xdr:rowOff>
    </xdr:to>
    <xdr:cxnSp macro="">
      <xdr:nvCxnSpPr>
        <xdr:cNvPr id="353" name="直線コネクタ 352"/>
        <xdr:cNvCxnSpPr/>
      </xdr:nvCxnSpPr>
      <xdr:spPr>
        <a:xfrm flipV="1">
          <a:off x="9639300" y="10040334"/>
          <a:ext cx="8382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108393</xdr:rowOff>
    </xdr:from>
    <xdr:to>
      <xdr:col>50</xdr:col>
      <xdr:colOff>114300</xdr:colOff>
      <xdr:row>58</xdr:row>
      <xdr:rowOff>115185</xdr:rowOff>
    </xdr:to>
    <xdr:cxnSp macro="">
      <xdr:nvCxnSpPr>
        <xdr:cNvPr id="356" name="直線コネクタ 355"/>
        <xdr:cNvCxnSpPr/>
      </xdr:nvCxnSpPr>
      <xdr:spPr>
        <a:xfrm flipV="1">
          <a:off x="8750300" y="10052493"/>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115185</xdr:rowOff>
    </xdr:from>
    <xdr:to>
      <xdr:col>45</xdr:col>
      <xdr:colOff>177800</xdr:colOff>
      <xdr:row>58</xdr:row>
      <xdr:rowOff>144359</xdr:rowOff>
    </xdr:to>
    <xdr:cxnSp macro="">
      <xdr:nvCxnSpPr>
        <xdr:cNvPr id="359" name="直線コネクタ 358"/>
        <xdr:cNvCxnSpPr/>
      </xdr:nvCxnSpPr>
      <xdr:spPr>
        <a:xfrm flipV="1">
          <a:off x="7861300" y="10059285"/>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42382</xdr:rowOff>
    </xdr:from>
    <xdr:to>
      <xdr:col>41</xdr:col>
      <xdr:colOff>50800</xdr:colOff>
      <xdr:row>58</xdr:row>
      <xdr:rowOff>144359</xdr:rowOff>
    </xdr:to>
    <xdr:cxnSp macro="">
      <xdr:nvCxnSpPr>
        <xdr:cNvPr id="362" name="直線コネクタ 361"/>
        <xdr:cNvCxnSpPr/>
      </xdr:nvCxnSpPr>
      <xdr:spPr>
        <a:xfrm>
          <a:off x="6972300" y="9815032"/>
          <a:ext cx="889000" cy="2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45434</xdr:rowOff>
    </xdr:from>
    <xdr:to>
      <xdr:col>55</xdr:col>
      <xdr:colOff>50800</xdr:colOff>
      <xdr:row>58</xdr:row>
      <xdr:rowOff>147034</xdr:rowOff>
    </xdr:to>
    <xdr:sp macro="" textlink="">
      <xdr:nvSpPr>
        <xdr:cNvPr id="372" name="楕円 371"/>
        <xdr:cNvSpPr/>
      </xdr:nvSpPr>
      <xdr:spPr>
        <a:xfrm>
          <a:off x="10426700" y="9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131811</xdr:rowOff>
    </xdr:from>
    <xdr:ext cx="534377" cy="259045"/>
    <xdr:sp macro="" textlink="">
      <xdr:nvSpPr>
        <xdr:cNvPr id="373" name="農林水産業費該当値テキスト"/>
        <xdr:cNvSpPr txBox="1"/>
      </xdr:nvSpPr>
      <xdr:spPr>
        <a:xfrm>
          <a:off x="10528300" y="99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57593</xdr:rowOff>
    </xdr:from>
    <xdr:to>
      <xdr:col>50</xdr:col>
      <xdr:colOff>165100</xdr:colOff>
      <xdr:row>58</xdr:row>
      <xdr:rowOff>159193</xdr:rowOff>
    </xdr:to>
    <xdr:sp macro="" textlink="">
      <xdr:nvSpPr>
        <xdr:cNvPr id="374" name="楕円 373"/>
        <xdr:cNvSpPr/>
      </xdr:nvSpPr>
      <xdr:spPr>
        <a:xfrm>
          <a:off x="9588500" y="100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150320</xdr:rowOff>
    </xdr:from>
    <xdr:ext cx="534377" cy="259045"/>
    <xdr:sp macro="" textlink="">
      <xdr:nvSpPr>
        <xdr:cNvPr id="375" name="テキスト ボックス 374"/>
        <xdr:cNvSpPr txBox="1"/>
      </xdr:nvSpPr>
      <xdr:spPr>
        <a:xfrm>
          <a:off x="9372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64385</xdr:rowOff>
    </xdr:from>
    <xdr:to>
      <xdr:col>46</xdr:col>
      <xdr:colOff>38100</xdr:colOff>
      <xdr:row>58</xdr:row>
      <xdr:rowOff>165985</xdr:rowOff>
    </xdr:to>
    <xdr:sp macro="" textlink="">
      <xdr:nvSpPr>
        <xdr:cNvPr id="376" name="楕円 375"/>
        <xdr:cNvSpPr/>
      </xdr:nvSpPr>
      <xdr:spPr>
        <a:xfrm>
          <a:off x="8699500" y="100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157112</xdr:rowOff>
    </xdr:from>
    <xdr:ext cx="534377" cy="259045"/>
    <xdr:sp macro="" textlink="">
      <xdr:nvSpPr>
        <xdr:cNvPr id="377" name="テキスト ボックス 376"/>
        <xdr:cNvSpPr txBox="1"/>
      </xdr:nvSpPr>
      <xdr:spPr>
        <a:xfrm>
          <a:off x="8483111" y="101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93559</xdr:rowOff>
    </xdr:from>
    <xdr:to>
      <xdr:col>41</xdr:col>
      <xdr:colOff>101600</xdr:colOff>
      <xdr:row>59</xdr:row>
      <xdr:rowOff>23709</xdr:rowOff>
    </xdr:to>
    <xdr:sp macro="" textlink="">
      <xdr:nvSpPr>
        <xdr:cNvPr id="378" name="楕円 377"/>
        <xdr:cNvSpPr/>
      </xdr:nvSpPr>
      <xdr:spPr>
        <a:xfrm>
          <a:off x="7810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14836</xdr:rowOff>
    </xdr:from>
    <xdr:ext cx="534377" cy="259045"/>
    <xdr:sp macro="" textlink="">
      <xdr:nvSpPr>
        <xdr:cNvPr id="379" name="テキスト ボックス 378"/>
        <xdr:cNvSpPr txBox="1"/>
      </xdr:nvSpPr>
      <xdr:spPr>
        <a:xfrm>
          <a:off x="7594111" y="101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163032</xdr:rowOff>
    </xdr:from>
    <xdr:to>
      <xdr:col>36</xdr:col>
      <xdr:colOff>165100</xdr:colOff>
      <xdr:row>57</xdr:row>
      <xdr:rowOff>93182</xdr:rowOff>
    </xdr:to>
    <xdr:sp macro="" textlink="">
      <xdr:nvSpPr>
        <xdr:cNvPr id="380" name="楕円 379"/>
        <xdr:cNvSpPr/>
      </xdr:nvSpPr>
      <xdr:spPr>
        <a:xfrm>
          <a:off x="6921500" y="97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109709</xdr:rowOff>
    </xdr:from>
    <xdr:ext cx="534377" cy="259045"/>
    <xdr:sp macro="" textlink="">
      <xdr:nvSpPr>
        <xdr:cNvPr id="381" name="テキスト ボックス 380"/>
        <xdr:cNvSpPr txBox="1"/>
      </xdr:nvSpPr>
      <xdr:spPr>
        <a:xfrm>
          <a:off x="6705111" y="95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32437</xdr:rowOff>
    </xdr:from>
    <xdr:to>
      <xdr:col>55</xdr:col>
      <xdr:colOff>0</xdr:colOff>
      <xdr:row>78</xdr:row>
      <xdr:rowOff>37781</xdr:rowOff>
    </xdr:to>
    <xdr:cxnSp macro="">
      <xdr:nvCxnSpPr>
        <xdr:cNvPr id="408" name="直線コネクタ 407"/>
        <xdr:cNvCxnSpPr/>
      </xdr:nvCxnSpPr>
      <xdr:spPr>
        <a:xfrm flipV="1">
          <a:off x="9639300" y="13405537"/>
          <a:ext cx="8382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37781</xdr:rowOff>
    </xdr:from>
    <xdr:to>
      <xdr:col>50</xdr:col>
      <xdr:colOff>114300</xdr:colOff>
      <xdr:row>78</xdr:row>
      <xdr:rowOff>38902</xdr:rowOff>
    </xdr:to>
    <xdr:cxnSp macro="">
      <xdr:nvCxnSpPr>
        <xdr:cNvPr id="411" name="直線コネクタ 410"/>
        <xdr:cNvCxnSpPr/>
      </xdr:nvCxnSpPr>
      <xdr:spPr>
        <a:xfrm flipV="1">
          <a:off x="8750300" y="13410881"/>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38902</xdr:rowOff>
    </xdr:from>
    <xdr:to>
      <xdr:col>45</xdr:col>
      <xdr:colOff>177800</xdr:colOff>
      <xdr:row>78</xdr:row>
      <xdr:rowOff>72734</xdr:rowOff>
    </xdr:to>
    <xdr:cxnSp macro="">
      <xdr:nvCxnSpPr>
        <xdr:cNvPr id="414" name="直線コネクタ 413"/>
        <xdr:cNvCxnSpPr/>
      </xdr:nvCxnSpPr>
      <xdr:spPr>
        <a:xfrm flipV="1">
          <a:off x="7861300" y="1341200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72734</xdr:rowOff>
    </xdr:from>
    <xdr:to>
      <xdr:col>41</xdr:col>
      <xdr:colOff>50800</xdr:colOff>
      <xdr:row>78</xdr:row>
      <xdr:rowOff>76465</xdr:rowOff>
    </xdr:to>
    <xdr:cxnSp macro="">
      <xdr:nvCxnSpPr>
        <xdr:cNvPr id="417" name="直線コネクタ 416"/>
        <xdr:cNvCxnSpPr/>
      </xdr:nvCxnSpPr>
      <xdr:spPr>
        <a:xfrm flipV="1">
          <a:off x="6972300" y="1344583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153087</xdr:rowOff>
    </xdr:from>
    <xdr:to>
      <xdr:col>55</xdr:col>
      <xdr:colOff>50800</xdr:colOff>
      <xdr:row>78</xdr:row>
      <xdr:rowOff>83237</xdr:rowOff>
    </xdr:to>
    <xdr:sp macro="" textlink="">
      <xdr:nvSpPr>
        <xdr:cNvPr id="427" name="楕円 426"/>
        <xdr:cNvSpPr/>
      </xdr:nvSpPr>
      <xdr:spPr>
        <a:xfrm>
          <a:off x="10426700" y="133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158431</xdr:rowOff>
    </xdr:from>
    <xdr:to>
      <xdr:col>50</xdr:col>
      <xdr:colOff>165100</xdr:colOff>
      <xdr:row>78</xdr:row>
      <xdr:rowOff>88581</xdr:rowOff>
    </xdr:to>
    <xdr:sp macro="" textlink="">
      <xdr:nvSpPr>
        <xdr:cNvPr id="429" name="楕円 428"/>
        <xdr:cNvSpPr/>
      </xdr:nvSpPr>
      <xdr:spPr>
        <a:xfrm>
          <a:off x="9588500" y="133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79708</xdr:rowOff>
    </xdr:from>
    <xdr:ext cx="534377" cy="259045"/>
    <xdr:sp macro="" textlink="">
      <xdr:nvSpPr>
        <xdr:cNvPr id="430" name="テキスト ボックス 429"/>
        <xdr:cNvSpPr txBox="1"/>
      </xdr:nvSpPr>
      <xdr:spPr>
        <a:xfrm>
          <a:off x="9372111" y="134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159552</xdr:rowOff>
    </xdr:from>
    <xdr:to>
      <xdr:col>46</xdr:col>
      <xdr:colOff>38100</xdr:colOff>
      <xdr:row>78</xdr:row>
      <xdr:rowOff>89702</xdr:rowOff>
    </xdr:to>
    <xdr:sp macro="" textlink="">
      <xdr:nvSpPr>
        <xdr:cNvPr id="431" name="楕円 430"/>
        <xdr:cNvSpPr/>
      </xdr:nvSpPr>
      <xdr:spPr>
        <a:xfrm>
          <a:off x="8699500" y="133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80829</xdr:rowOff>
    </xdr:from>
    <xdr:ext cx="534377" cy="259045"/>
    <xdr:sp macro="" textlink="">
      <xdr:nvSpPr>
        <xdr:cNvPr id="432" name="テキスト ボックス 431"/>
        <xdr:cNvSpPr txBox="1"/>
      </xdr:nvSpPr>
      <xdr:spPr>
        <a:xfrm>
          <a:off x="8483111" y="134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21934</xdr:rowOff>
    </xdr:from>
    <xdr:to>
      <xdr:col>41</xdr:col>
      <xdr:colOff>101600</xdr:colOff>
      <xdr:row>78</xdr:row>
      <xdr:rowOff>123534</xdr:rowOff>
    </xdr:to>
    <xdr:sp macro="" textlink="">
      <xdr:nvSpPr>
        <xdr:cNvPr id="433" name="楕円 432"/>
        <xdr:cNvSpPr/>
      </xdr:nvSpPr>
      <xdr:spPr>
        <a:xfrm>
          <a:off x="7810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114661</xdr:rowOff>
    </xdr:from>
    <xdr:ext cx="534377" cy="259045"/>
    <xdr:sp macro="" textlink="">
      <xdr:nvSpPr>
        <xdr:cNvPr id="434" name="テキスト ボックス 433"/>
        <xdr:cNvSpPr txBox="1"/>
      </xdr:nvSpPr>
      <xdr:spPr>
        <a:xfrm>
          <a:off x="7594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25665</xdr:rowOff>
    </xdr:from>
    <xdr:to>
      <xdr:col>36</xdr:col>
      <xdr:colOff>165100</xdr:colOff>
      <xdr:row>78</xdr:row>
      <xdr:rowOff>127265</xdr:rowOff>
    </xdr:to>
    <xdr:sp macro="" textlink="">
      <xdr:nvSpPr>
        <xdr:cNvPr id="435" name="楕円 434"/>
        <xdr:cNvSpPr/>
      </xdr:nvSpPr>
      <xdr:spPr>
        <a:xfrm>
          <a:off x="6921500" y="133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118392</xdr:rowOff>
    </xdr:from>
    <xdr:ext cx="534377" cy="259045"/>
    <xdr:sp macro="" textlink="">
      <xdr:nvSpPr>
        <xdr:cNvPr id="436" name="テキスト ボックス 435"/>
        <xdr:cNvSpPr txBox="1"/>
      </xdr:nvSpPr>
      <xdr:spPr>
        <a:xfrm>
          <a:off x="6705111" y="134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25448</xdr:rowOff>
    </xdr:from>
    <xdr:to>
      <xdr:col>55</xdr:col>
      <xdr:colOff>0</xdr:colOff>
      <xdr:row>97</xdr:row>
      <xdr:rowOff>33610</xdr:rowOff>
    </xdr:to>
    <xdr:cxnSp macro="">
      <xdr:nvCxnSpPr>
        <xdr:cNvPr id="469" name="直線コネクタ 468"/>
        <xdr:cNvCxnSpPr/>
      </xdr:nvCxnSpPr>
      <xdr:spPr>
        <a:xfrm>
          <a:off x="9639300" y="16656098"/>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133547</xdr:rowOff>
    </xdr:from>
    <xdr:to>
      <xdr:col>50</xdr:col>
      <xdr:colOff>114300</xdr:colOff>
      <xdr:row>97</xdr:row>
      <xdr:rowOff>25448</xdr:rowOff>
    </xdr:to>
    <xdr:cxnSp macro="">
      <xdr:nvCxnSpPr>
        <xdr:cNvPr id="472" name="直線コネクタ 471"/>
        <xdr:cNvCxnSpPr/>
      </xdr:nvCxnSpPr>
      <xdr:spPr>
        <a:xfrm>
          <a:off x="8750300" y="16592747"/>
          <a:ext cx="8890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133547</xdr:rowOff>
    </xdr:from>
    <xdr:to>
      <xdr:col>45</xdr:col>
      <xdr:colOff>177800</xdr:colOff>
      <xdr:row>97</xdr:row>
      <xdr:rowOff>68129</xdr:rowOff>
    </xdr:to>
    <xdr:cxnSp macro="">
      <xdr:nvCxnSpPr>
        <xdr:cNvPr id="475" name="直線コネクタ 474"/>
        <xdr:cNvCxnSpPr/>
      </xdr:nvCxnSpPr>
      <xdr:spPr>
        <a:xfrm flipV="1">
          <a:off x="7861300" y="16592747"/>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52270</xdr:rowOff>
    </xdr:from>
    <xdr:to>
      <xdr:col>41</xdr:col>
      <xdr:colOff>50800</xdr:colOff>
      <xdr:row>97</xdr:row>
      <xdr:rowOff>68129</xdr:rowOff>
    </xdr:to>
    <xdr:cxnSp macro="">
      <xdr:nvCxnSpPr>
        <xdr:cNvPr id="478" name="直線コネクタ 477"/>
        <xdr:cNvCxnSpPr/>
      </xdr:nvCxnSpPr>
      <xdr:spPr>
        <a:xfrm>
          <a:off x="6972300" y="16682920"/>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154260</xdr:rowOff>
    </xdr:from>
    <xdr:to>
      <xdr:col>55</xdr:col>
      <xdr:colOff>50800</xdr:colOff>
      <xdr:row>97</xdr:row>
      <xdr:rowOff>84410</xdr:rowOff>
    </xdr:to>
    <xdr:sp macro="" textlink="">
      <xdr:nvSpPr>
        <xdr:cNvPr id="488" name="楕円 487"/>
        <xdr:cNvSpPr/>
      </xdr:nvSpPr>
      <xdr:spPr>
        <a:xfrm>
          <a:off x="10426700" y="166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132687</xdr:rowOff>
    </xdr:from>
    <xdr:ext cx="534377" cy="259045"/>
    <xdr:sp macro="" textlink="">
      <xdr:nvSpPr>
        <xdr:cNvPr id="489" name="土木費該当値テキスト"/>
        <xdr:cNvSpPr txBox="1"/>
      </xdr:nvSpPr>
      <xdr:spPr>
        <a:xfrm>
          <a:off x="10528300" y="16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146098</xdr:rowOff>
    </xdr:from>
    <xdr:to>
      <xdr:col>50</xdr:col>
      <xdr:colOff>165100</xdr:colOff>
      <xdr:row>97</xdr:row>
      <xdr:rowOff>76248</xdr:rowOff>
    </xdr:to>
    <xdr:sp macro="" textlink="">
      <xdr:nvSpPr>
        <xdr:cNvPr id="490" name="楕円 489"/>
        <xdr:cNvSpPr/>
      </xdr:nvSpPr>
      <xdr:spPr>
        <a:xfrm>
          <a:off x="9588500" y="166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67375</xdr:rowOff>
    </xdr:from>
    <xdr:ext cx="534377" cy="259045"/>
    <xdr:sp macro="" textlink="">
      <xdr:nvSpPr>
        <xdr:cNvPr id="491" name="テキスト ボックス 490"/>
        <xdr:cNvSpPr txBox="1"/>
      </xdr:nvSpPr>
      <xdr:spPr>
        <a:xfrm>
          <a:off x="9372111" y="166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82747</xdr:rowOff>
    </xdr:from>
    <xdr:to>
      <xdr:col>46</xdr:col>
      <xdr:colOff>38100</xdr:colOff>
      <xdr:row>97</xdr:row>
      <xdr:rowOff>12897</xdr:rowOff>
    </xdr:to>
    <xdr:sp macro="" textlink="">
      <xdr:nvSpPr>
        <xdr:cNvPr id="492" name="楕円 491"/>
        <xdr:cNvSpPr/>
      </xdr:nvSpPr>
      <xdr:spPr>
        <a:xfrm>
          <a:off x="8699500" y="165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4024</xdr:rowOff>
    </xdr:from>
    <xdr:ext cx="534377" cy="259045"/>
    <xdr:sp macro="" textlink="">
      <xdr:nvSpPr>
        <xdr:cNvPr id="493" name="テキスト ボックス 492"/>
        <xdr:cNvSpPr txBox="1"/>
      </xdr:nvSpPr>
      <xdr:spPr>
        <a:xfrm>
          <a:off x="8483111" y="166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17329</xdr:rowOff>
    </xdr:from>
    <xdr:to>
      <xdr:col>41</xdr:col>
      <xdr:colOff>101600</xdr:colOff>
      <xdr:row>97</xdr:row>
      <xdr:rowOff>118929</xdr:rowOff>
    </xdr:to>
    <xdr:sp macro="" textlink="">
      <xdr:nvSpPr>
        <xdr:cNvPr id="494" name="楕円 493"/>
        <xdr:cNvSpPr/>
      </xdr:nvSpPr>
      <xdr:spPr>
        <a:xfrm>
          <a:off x="7810500" y="166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110056</xdr:rowOff>
    </xdr:from>
    <xdr:ext cx="534377" cy="259045"/>
    <xdr:sp macro="" textlink="">
      <xdr:nvSpPr>
        <xdr:cNvPr id="495" name="テキスト ボックス 494"/>
        <xdr:cNvSpPr txBox="1"/>
      </xdr:nvSpPr>
      <xdr:spPr>
        <a:xfrm>
          <a:off x="7594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xdr:rowOff>
    </xdr:from>
    <xdr:to>
      <xdr:col>36</xdr:col>
      <xdr:colOff>165100</xdr:colOff>
      <xdr:row>97</xdr:row>
      <xdr:rowOff>103070</xdr:rowOff>
    </xdr:to>
    <xdr:sp macro="" textlink="">
      <xdr:nvSpPr>
        <xdr:cNvPr id="496" name="楕円 495"/>
        <xdr:cNvSpPr/>
      </xdr:nvSpPr>
      <xdr:spPr>
        <a:xfrm>
          <a:off x="6921500" y="166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94197</xdr:rowOff>
    </xdr:from>
    <xdr:ext cx="534377" cy="259045"/>
    <xdr:sp macro="" textlink="">
      <xdr:nvSpPr>
        <xdr:cNvPr id="497" name="テキスト ボックス 496"/>
        <xdr:cNvSpPr txBox="1"/>
      </xdr:nvSpPr>
      <xdr:spPr>
        <a:xfrm>
          <a:off x="6705111" y="167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83426</xdr:rowOff>
    </xdr:from>
    <xdr:to>
      <xdr:col>85</xdr:col>
      <xdr:colOff>127000</xdr:colOff>
      <xdr:row>36</xdr:row>
      <xdr:rowOff>109144</xdr:rowOff>
    </xdr:to>
    <xdr:cxnSp macro="">
      <xdr:nvCxnSpPr>
        <xdr:cNvPr id="526" name="直線コネクタ 525"/>
        <xdr:cNvCxnSpPr/>
      </xdr:nvCxnSpPr>
      <xdr:spPr>
        <a:xfrm>
          <a:off x="15481300" y="6255626"/>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164941</xdr:rowOff>
    </xdr:from>
    <xdr:to>
      <xdr:col>81</xdr:col>
      <xdr:colOff>50800</xdr:colOff>
      <xdr:row>36</xdr:row>
      <xdr:rowOff>83426</xdr:rowOff>
    </xdr:to>
    <xdr:cxnSp macro="">
      <xdr:nvCxnSpPr>
        <xdr:cNvPr id="529" name="直線コネクタ 528"/>
        <xdr:cNvCxnSpPr/>
      </xdr:nvCxnSpPr>
      <xdr:spPr>
        <a:xfrm>
          <a:off x="14592300" y="6165691"/>
          <a:ext cx="889000" cy="8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164941</xdr:rowOff>
    </xdr:from>
    <xdr:to>
      <xdr:col>76</xdr:col>
      <xdr:colOff>114300</xdr:colOff>
      <xdr:row>36</xdr:row>
      <xdr:rowOff>141681</xdr:rowOff>
    </xdr:to>
    <xdr:cxnSp macro="">
      <xdr:nvCxnSpPr>
        <xdr:cNvPr id="532" name="直線コネクタ 531"/>
        <xdr:cNvCxnSpPr/>
      </xdr:nvCxnSpPr>
      <xdr:spPr>
        <a:xfrm flipV="1">
          <a:off x="13703300" y="6165691"/>
          <a:ext cx="889000" cy="1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141681</xdr:rowOff>
    </xdr:from>
    <xdr:to>
      <xdr:col>71</xdr:col>
      <xdr:colOff>177800</xdr:colOff>
      <xdr:row>36</xdr:row>
      <xdr:rowOff>158864</xdr:rowOff>
    </xdr:to>
    <xdr:cxnSp macro="">
      <xdr:nvCxnSpPr>
        <xdr:cNvPr id="535" name="直線コネクタ 534"/>
        <xdr:cNvCxnSpPr/>
      </xdr:nvCxnSpPr>
      <xdr:spPr>
        <a:xfrm flipV="1">
          <a:off x="12814300" y="631388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58344</xdr:rowOff>
    </xdr:from>
    <xdr:to>
      <xdr:col>85</xdr:col>
      <xdr:colOff>177800</xdr:colOff>
      <xdr:row>36</xdr:row>
      <xdr:rowOff>159944</xdr:rowOff>
    </xdr:to>
    <xdr:sp macro="" textlink="">
      <xdr:nvSpPr>
        <xdr:cNvPr id="545" name="楕円 544"/>
        <xdr:cNvSpPr/>
      </xdr:nvSpPr>
      <xdr:spPr>
        <a:xfrm>
          <a:off x="16268700" y="62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36771</xdr:rowOff>
    </xdr:from>
    <xdr:ext cx="534377" cy="259045"/>
    <xdr:sp macro="" textlink="">
      <xdr:nvSpPr>
        <xdr:cNvPr id="546" name="消防費該当値テキスト"/>
        <xdr:cNvSpPr txBox="1"/>
      </xdr:nvSpPr>
      <xdr:spPr>
        <a:xfrm>
          <a:off x="16370300" y="62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32626</xdr:rowOff>
    </xdr:from>
    <xdr:to>
      <xdr:col>81</xdr:col>
      <xdr:colOff>101600</xdr:colOff>
      <xdr:row>36</xdr:row>
      <xdr:rowOff>134226</xdr:rowOff>
    </xdr:to>
    <xdr:sp macro="" textlink="">
      <xdr:nvSpPr>
        <xdr:cNvPr id="547" name="楕円 546"/>
        <xdr:cNvSpPr/>
      </xdr:nvSpPr>
      <xdr:spPr>
        <a:xfrm>
          <a:off x="154305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125353</xdr:rowOff>
    </xdr:from>
    <xdr:ext cx="534377" cy="259045"/>
    <xdr:sp macro="" textlink="">
      <xdr:nvSpPr>
        <xdr:cNvPr id="548" name="テキスト ボックス 547"/>
        <xdr:cNvSpPr txBox="1"/>
      </xdr:nvSpPr>
      <xdr:spPr>
        <a:xfrm>
          <a:off x="15214111" y="62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114141</xdr:rowOff>
    </xdr:from>
    <xdr:to>
      <xdr:col>76</xdr:col>
      <xdr:colOff>165100</xdr:colOff>
      <xdr:row>36</xdr:row>
      <xdr:rowOff>44291</xdr:rowOff>
    </xdr:to>
    <xdr:sp macro="" textlink="">
      <xdr:nvSpPr>
        <xdr:cNvPr id="549" name="楕円 548"/>
        <xdr:cNvSpPr/>
      </xdr:nvSpPr>
      <xdr:spPr>
        <a:xfrm>
          <a:off x="14541500" y="61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60818</xdr:rowOff>
    </xdr:from>
    <xdr:ext cx="534377" cy="259045"/>
    <xdr:sp macro="" textlink="">
      <xdr:nvSpPr>
        <xdr:cNvPr id="550" name="テキスト ボックス 549"/>
        <xdr:cNvSpPr txBox="1"/>
      </xdr:nvSpPr>
      <xdr:spPr>
        <a:xfrm>
          <a:off x="14325111" y="58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90881</xdr:rowOff>
    </xdr:from>
    <xdr:to>
      <xdr:col>72</xdr:col>
      <xdr:colOff>38100</xdr:colOff>
      <xdr:row>37</xdr:row>
      <xdr:rowOff>21031</xdr:rowOff>
    </xdr:to>
    <xdr:sp macro="" textlink="">
      <xdr:nvSpPr>
        <xdr:cNvPr id="551" name="楕円 550"/>
        <xdr:cNvSpPr/>
      </xdr:nvSpPr>
      <xdr:spPr>
        <a:xfrm>
          <a:off x="136525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12158</xdr:rowOff>
    </xdr:from>
    <xdr:ext cx="534377" cy="259045"/>
    <xdr:sp macro="" textlink="">
      <xdr:nvSpPr>
        <xdr:cNvPr id="552" name="テキスト ボックス 551"/>
        <xdr:cNvSpPr txBox="1"/>
      </xdr:nvSpPr>
      <xdr:spPr>
        <a:xfrm>
          <a:off x="13436111" y="63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108064</xdr:rowOff>
    </xdr:from>
    <xdr:to>
      <xdr:col>67</xdr:col>
      <xdr:colOff>101600</xdr:colOff>
      <xdr:row>37</xdr:row>
      <xdr:rowOff>38214</xdr:rowOff>
    </xdr:to>
    <xdr:sp macro="" textlink="">
      <xdr:nvSpPr>
        <xdr:cNvPr id="553" name="楕円 552"/>
        <xdr:cNvSpPr/>
      </xdr:nvSpPr>
      <xdr:spPr>
        <a:xfrm>
          <a:off x="12763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29341</xdr:rowOff>
    </xdr:from>
    <xdr:ext cx="534377" cy="259045"/>
    <xdr:sp macro="" textlink="">
      <xdr:nvSpPr>
        <xdr:cNvPr id="554" name="テキスト ボックス 553"/>
        <xdr:cNvSpPr txBox="1"/>
      </xdr:nvSpPr>
      <xdr:spPr>
        <a:xfrm>
          <a:off x="12547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96724</xdr:rowOff>
    </xdr:from>
    <xdr:to>
      <xdr:col>85</xdr:col>
      <xdr:colOff>127000</xdr:colOff>
      <xdr:row>57</xdr:row>
      <xdr:rowOff>113970</xdr:rowOff>
    </xdr:to>
    <xdr:cxnSp macro="">
      <xdr:nvCxnSpPr>
        <xdr:cNvPr id="584" name="直線コネクタ 583"/>
        <xdr:cNvCxnSpPr/>
      </xdr:nvCxnSpPr>
      <xdr:spPr>
        <a:xfrm flipV="1">
          <a:off x="15481300" y="9697924"/>
          <a:ext cx="838200" cy="1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89776</xdr:rowOff>
    </xdr:from>
    <xdr:to>
      <xdr:col>81</xdr:col>
      <xdr:colOff>50800</xdr:colOff>
      <xdr:row>57</xdr:row>
      <xdr:rowOff>113970</xdr:rowOff>
    </xdr:to>
    <xdr:cxnSp macro="">
      <xdr:nvCxnSpPr>
        <xdr:cNvPr id="587" name="直線コネクタ 586"/>
        <xdr:cNvCxnSpPr/>
      </xdr:nvCxnSpPr>
      <xdr:spPr>
        <a:xfrm>
          <a:off x="14592300" y="986242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73228</xdr:rowOff>
    </xdr:from>
    <xdr:to>
      <xdr:col>76</xdr:col>
      <xdr:colOff>114300</xdr:colOff>
      <xdr:row>57</xdr:row>
      <xdr:rowOff>89776</xdr:rowOff>
    </xdr:to>
    <xdr:cxnSp macro="">
      <xdr:nvCxnSpPr>
        <xdr:cNvPr id="590" name="直線コネクタ 589"/>
        <xdr:cNvCxnSpPr/>
      </xdr:nvCxnSpPr>
      <xdr:spPr>
        <a:xfrm>
          <a:off x="13703300" y="9160078"/>
          <a:ext cx="889000" cy="7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73228</xdr:rowOff>
    </xdr:from>
    <xdr:to>
      <xdr:col>71</xdr:col>
      <xdr:colOff>177800</xdr:colOff>
      <xdr:row>57</xdr:row>
      <xdr:rowOff>32855</xdr:rowOff>
    </xdr:to>
    <xdr:cxnSp macro="">
      <xdr:nvCxnSpPr>
        <xdr:cNvPr id="593" name="直線コネクタ 592"/>
        <xdr:cNvCxnSpPr/>
      </xdr:nvCxnSpPr>
      <xdr:spPr>
        <a:xfrm flipV="1">
          <a:off x="12814300" y="9160078"/>
          <a:ext cx="889000" cy="6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45924</xdr:rowOff>
    </xdr:from>
    <xdr:to>
      <xdr:col>85</xdr:col>
      <xdr:colOff>177800</xdr:colOff>
      <xdr:row>56</xdr:row>
      <xdr:rowOff>147524</xdr:rowOff>
    </xdr:to>
    <xdr:sp macro="" textlink="">
      <xdr:nvSpPr>
        <xdr:cNvPr id="603" name="楕円 602"/>
        <xdr:cNvSpPr/>
      </xdr:nvSpPr>
      <xdr:spPr>
        <a:xfrm>
          <a:off x="162687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68801</xdr:rowOff>
    </xdr:from>
    <xdr:ext cx="534377" cy="259045"/>
    <xdr:sp macro="" textlink="">
      <xdr:nvSpPr>
        <xdr:cNvPr id="604" name="教育費該当値テキスト"/>
        <xdr:cNvSpPr txBox="1"/>
      </xdr:nvSpPr>
      <xdr:spPr>
        <a:xfrm>
          <a:off x="16370300" y="94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63170</xdr:rowOff>
    </xdr:from>
    <xdr:to>
      <xdr:col>81</xdr:col>
      <xdr:colOff>101600</xdr:colOff>
      <xdr:row>57</xdr:row>
      <xdr:rowOff>164770</xdr:rowOff>
    </xdr:to>
    <xdr:sp macro="" textlink="">
      <xdr:nvSpPr>
        <xdr:cNvPr id="605" name="楕円 604"/>
        <xdr:cNvSpPr/>
      </xdr:nvSpPr>
      <xdr:spPr>
        <a:xfrm>
          <a:off x="15430500" y="98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155897</xdr:rowOff>
    </xdr:from>
    <xdr:ext cx="534377" cy="259045"/>
    <xdr:sp macro="" textlink="">
      <xdr:nvSpPr>
        <xdr:cNvPr id="606" name="テキスト ボックス 605"/>
        <xdr:cNvSpPr txBox="1"/>
      </xdr:nvSpPr>
      <xdr:spPr>
        <a:xfrm>
          <a:off x="15214111" y="99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38976</xdr:rowOff>
    </xdr:from>
    <xdr:to>
      <xdr:col>76</xdr:col>
      <xdr:colOff>165100</xdr:colOff>
      <xdr:row>57</xdr:row>
      <xdr:rowOff>140576</xdr:rowOff>
    </xdr:to>
    <xdr:sp macro="" textlink="">
      <xdr:nvSpPr>
        <xdr:cNvPr id="607" name="楕円 606"/>
        <xdr:cNvSpPr/>
      </xdr:nvSpPr>
      <xdr:spPr>
        <a:xfrm>
          <a:off x="14541500" y="98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131703</xdr:rowOff>
    </xdr:from>
    <xdr:ext cx="534377" cy="259045"/>
    <xdr:sp macro="" textlink="">
      <xdr:nvSpPr>
        <xdr:cNvPr id="608" name="テキスト ボックス 607"/>
        <xdr:cNvSpPr txBox="1"/>
      </xdr:nvSpPr>
      <xdr:spPr>
        <a:xfrm>
          <a:off x="14325111" y="99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22428</xdr:rowOff>
    </xdr:from>
    <xdr:to>
      <xdr:col>72</xdr:col>
      <xdr:colOff>38100</xdr:colOff>
      <xdr:row>53</xdr:row>
      <xdr:rowOff>124028</xdr:rowOff>
    </xdr:to>
    <xdr:sp macro="" textlink="">
      <xdr:nvSpPr>
        <xdr:cNvPr id="609" name="楕円 608"/>
        <xdr:cNvSpPr/>
      </xdr:nvSpPr>
      <xdr:spPr>
        <a:xfrm>
          <a:off x="13652500" y="9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140555</xdr:rowOff>
    </xdr:from>
    <xdr:ext cx="599010" cy="259045"/>
    <xdr:sp macro="" textlink="">
      <xdr:nvSpPr>
        <xdr:cNvPr id="610" name="テキスト ボックス 609"/>
        <xdr:cNvSpPr txBox="1"/>
      </xdr:nvSpPr>
      <xdr:spPr>
        <a:xfrm>
          <a:off x="13403795" y="88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153505</xdr:rowOff>
    </xdr:from>
    <xdr:to>
      <xdr:col>67</xdr:col>
      <xdr:colOff>101600</xdr:colOff>
      <xdr:row>57</xdr:row>
      <xdr:rowOff>83655</xdr:rowOff>
    </xdr:to>
    <xdr:sp macro="" textlink="">
      <xdr:nvSpPr>
        <xdr:cNvPr id="611" name="楕円 610"/>
        <xdr:cNvSpPr/>
      </xdr:nvSpPr>
      <xdr:spPr>
        <a:xfrm>
          <a:off x="12763500" y="97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74782</xdr:rowOff>
    </xdr:from>
    <xdr:ext cx="534377" cy="259045"/>
    <xdr:sp macro="" textlink="">
      <xdr:nvSpPr>
        <xdr:cNvPr id="612" name="テキスト ボックス 611"/>
        <xdr:cNvSpPr txBox="1"/>
      </xdr:nvSpPr>
      <xdr:spPr>
        <a:xfrm>
          <a:off x="12547111" y="98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13105</xdr:rowOff>
    </xdr:from>
    <xdr:to>
      <xdr:col>85</xdr:col>
      <xdr:colOff>127000</xdr:colOff>
      <xdr:row>79</xdr:row>
      <xdr:rowOff>98112</xdr:rowOff>
    </xdr:to>
    <xdr:cxnSp macro="">
      <xdr:nvCxnSpPr>
        <xdr:cNvPr id="643" name="直線コネクタ 642"/>
        <xdr:cNvCxnSpPr/>
      </xdr:nvCxnSpPr>
      <xdr:spPr>
        <a:xfrm flipV="1">
          <a:off x="15481300" y="13557655"/>
          <a:ext cx="8382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98112</xdr:rowOff>
    </xdr:from>
    <xdr:to>
      <xdr:col>81</xdr:col>
      <xdr:colOff>50800</xdr:colOff>
      <xdr:row>79</xdr:row>
      <xdr:rowOff>98437</xdr:rowOff>
    </xdr:to>
    <xdr:cxnSp macro="">
      <xdr:nvCxnSpPr>
        <xdr:cNvPr id="646" name="直線コネクタ 645"/>
        <xdr:cNvCxnSpPr/>
      </xdr:nvCxnSpPr>
      <xdr:spPr>
        <a:xfrm flipV="1">
          <a:off x="14592300" y="13642662"/>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98357</xdr:rowOff>
    </xdr:from>
    <xdr:to>
      <xdr:col>76</xdr:col>
      <xdr:colOff>114300</xdr:colOff>
      <xdr:row>79</xdr:row>
      <xdr:rowOff>98437</xdr:rowOff>
    </xdr:to>
    <xdr:cxnSp macro="">
      <xdr:nvCxnSpPr>
        <xdr:cNvPr id="649" name="直線コネクタ 648"/>
        <xdr:cNvCxnSpPr/>
      </xdr:nvCxnSpPr>
      <xdr:spPr>
        <a:xfrm>
          <a:off x="13703300" y="13642907"/>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98030</xdr:rowOff>
    </xdr:from>
    <xdr:to>
      <xdr:col>71</xdr:col>
      <xdr:colOff>177800</xdr:colOff>
      <xdr:row>79</xdr:row>
      <xdr:rowOff>98357</xdr:rowOff>
    </xdr:to>
    <xdr:cxnSp macro="">
      <xdr:nvCxnSpPr>
        <xdr:cNvPr id="652" name="直線コネクタ 651"/>
        <xdr:cNvCxnSpPr/>
      </xdr:nvCxnSpPr>
      <xdr:spPr>
        <a:xfrm>
          <a:off x="12814300" y="1364258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133755</xdr:rowOff>
    </xdr:from>
    <xdr:to>
      <xdr:col>85</xdr:col>
      <xdr:colOff>177800</xdr:colOff>
      <xdr:row>79</xdr:row>
      <xdr:rowOff>63905</xdr:rowOff>
    </xdr:to>
    <xdr:sp macro="" textlink="">
      <xdr:nvSpPr>
        <xdr:cNvPr id="662" name="楕円 661"/>
        <xdr:cNvSpPr/>
      </xdr:nvSpPr>
      <xdr:spPr>
        <a:xfrm>
          <a:off x="16268700" y="135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53497</xdr:rowOff>
    </xdr:from>
    <xdr:ext cx="469744" cy="259045"/>
    <xdr:sp macro="" textlink="">
      <xdr:nvSpPr>
        <xdr:cNvPr id="663" name="災害復旧費該当値テキスト"/>
        <xdr:cNvSpPr txBox="1"/>
      </xdr:nvSpPr>
      <xdr:spPr>
        <a:xfrm>
          <a:off x="16370300"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47312</xdr:rowOff>
    </xdr:from>
    <xdr:to>
      <xdr:col>81</xdr:col>
      <xdr:colOff>101600</xdr:colOff>
      <xdr:row>79</xdr:row>
      <xdr:rowOff>148912</xdr:rowOff>
    </xdr:to>
    <xdr:sp macro="" textlink="">
      <xdr:nvSpPr>
        <xdr:cNvPr id="664" name="楕円 663"/>
        <xdr:cNvSpPr/>
      </xdr:nvSpPr>
      <xdr:spPr>
        <a:xfrm>
          <a:off x="15430500" y="135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140039</xdr:rowOff>
    </xdr:from>
    <xdr:ext cx="313932" cy="259045"/>
    <xdr:sp macro="" textlink="">
      <xdr:nvSpPr>
        <xdr:cNvPr id="665" name="テキスト ボックス 664"/>
        <xdr:cNvSpPr txBox="1"/>
      </xdr:nvSpPr>
      <xdr:spPr>
        <a:xfrm>
          <a:off x="15324333" y="13684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47637</xdr:rowOff>
    </xdr:from>
    <xdr:to>
      <xdr:col>76</xdr:col>
      <xdr:colOff>165100</xdr:colOff>
      <xdr:row>79</xdr:row>
      <xdr:rowOff>149237</xdr:rowOff>
    </xdr:to>
    <xdr:sp macro="" textlink="">
      <xdr:nvSpPr>
        <xdr:cNvPr id="666" name="楕円 665"/>
        <xdr:cNvSpPr/>
      </xdr:nvSpPr>
      <xdr:spPr>
        <a:xfrm>
          <a:off x="14541500" y="135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140364</xdr:rowOff>
    </xdr:from>
    <xdr:ext cx="313932" cy="259045"/>
    <xdr:sp macro="" textlink="">
      <xdr:nvSpPr>
        <xdr:cNvPr id="667" name="テキスト ボックス 666"/>
        <xdr:cNvSpPr txBox="1"/>
      </xdr:nvSpPr>
      <xdr:spPr>
        <a:xfrm>
          <a:off x="14435333" y="13684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47557</xdr:rowOff>
    </xdr:from>
    <xdr:to>
      <xdr:col>72</xdr:col>
      <xdr:colOff>38100</xdr:colOff>
      <xdr:row>79</xdr:row>
      <xdr:rowOff>149157</xdr:rowOff>
    </xdr:to>
    <xdr:sp macro="" textlink="">
      <xdr:nvSpPr>
        <xdr:cNvPr id="668" name="楕円 667"/>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140284</xdr:rowOff>
    </xdr:from>
    <xdr:ext cx="313932" cy="259045"/>
    <xdr:sp macro="" textlink="">
      <xdr:nvSpPr>
        <xdr:cNvPr id="669" name="テキスト ボックス 668"/>
        <xdr:cNvSpPr txBox="1"/>
      </xdr:nvSpPr>
      <xdr:spPr>
        <a:xfrm>
          <a:off x="13546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47230</xdr:rowOff>
    </xdr:from>
    <xdr:to>
      <xdr:col>67</xdr:col>
      <xdr:colOff>101600</xdr:colOff>
      <xdr:row>79</xdr:row>
      <xdr:rowOff>148830</xdr:rowOff>
    </xdr:to>
    <xdr:sp macro="" textlink="">
      <xdr:nvSpPr>
        <xdr:cNvPr id="670" name="楕円 669"/>
        <xdr:cNvSpPr/>
      </xdr:nvSpPr>
      <xdr:spPr>
        <a:xfrm>
          <a:off x="12763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139957</xdr:rowOff>
    </xdr:from>
    <xdr:ext cx="313932" cy="259045"/>
    <xdr:sp macro="" textlink="">
      <xdr:nvSpPr>
        <xdr:cNvPr id="671" name="テキスト ボックス 670"/>
        <xdr:cNvSpPr txBox="1"/>
      </xdr:nvSpPr>
      <xdr:spPr>
        <a:xfrm>
          <a:off x="12657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116252</xdr:rowOff>
    </xdr:from>
    <xdr:to>
      <xdr:col>85</xdr:col>
      <xdr:colOff>127000</xdr:colOff>
      <xdr:row>98</xdr:row>
      <xdr:rowOff>117405</xdr:rowOff>
    </xdr:to>
    <xdr:cxnSp macro="">
      <xdr:nvCxnSpPr>
        <xdr:cNvPr id="702" name="直線コネクタ 701"/>
        <xdr:cNvCxnSpPr/>
      </xdr:nvCxnSpPr>
      <xdr:spPr>
        <a:xfrm>
          <a:off x="15481300" y="16918352"/>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116252</xdr:rowOff>
    </xdr:from>
    <xdr:to>
      <xdr:col>81</xdr:col>
      <xdr:colOff>50800</xdr:colOff>
      <xdr:row>98</xdr:row>
      <xdr:rowOff>119416</xdr:rowOff>
    </xdr:to>
    <xdr:cxnSp macro="">
      <xdr:nvCxnSpPr>
        <xdr:cNvPr id="705" name="直線コネクタ 704"/>
        <xdr:cNvCxnSpPr/>
      </xdr:nvCxnSpPr>
      <xdr:spPr>
        <a:xfrm flipV="1">
          <a:off x="14592300" y="16918352"/>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110260</xdr:rowOff>
    </xdr:from>
    <xdr:to>
      <xdr:col>76</xdr:col>
      <xdr:colOff>114300</xdr:colOff>
      <xdr:row>98</xdr:row>
      <xdr:rowOff>119416</xdr:rowOff>
    </xdr:to>
    <xdr:cxnSp macro="">
      <xdr:nvCxnSpPr>
        <xdr:cNvPr id="708" name="直線コネクタ 707"/>
        <xdr:cNvCxnSpPr/>
      </xdr:nvCxnSpPr>
      <xdr:spPr>
        <a:xfrm>
          <a:off x="13703300" y="16912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103856</xdr:rowOff>
    </xdr:from>
    <xdr:to>
      <xdr:col>71</xdr:col>
      <xdr:colOff>177800</xdr:colOff>
      <xdr:row>98</xdr:row>
      <xdr:rowOff>110260</xdr:rowOff>
    </xdr:to>
    <xdr:cxnSp macro="">
      <xdr:nvCxnSpPr>
        <xdr:cNvPr id="711" name="直線コネクタ 710"/>
        <xdr:cNvCxnSpPr/>
      </xdr:nvCxnSpPr>
      <xdr:spPr>
        <a:xfrm>
          <a:off x="12814300" y="16905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66605</xdr:rowOff>
    </xdr:from>
    <xdr:to>
      <xdr:col>85</xdr:col>
      <xdr:colOff>177800</xdr:colOff>
      <xdr:row>98</xdr:row>
      <xdr:rowOff>168205</xdr:rowOff>
    </xdr:to>
    <xdr:sp macro="" textlink="">
      <xdr:nvSpPr>
        <xdr:cNvPr id="721" name="楕円 720"/>
        <xdr:cNvSpPr/>
      </xdr:nvSpPr>
      <xdr:spPr>
        <a:xfrm>
          <a:off x="16268700" y="168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152982</xdr:rowOff>
    </xdr:from>
    <xdr:ext cx="534377" cy="259045"/>
    <xdr:sp macro="" textlink="">
      <xdr:nvSpPr>
        <xdr:cNvPr id="722" name="公債費該当値テキスト"/>
        <xdr:cNvSpPr txBox="1"/>
      </xdr:nvSpPr>
      <xdr:spPr>
        <a:xfrm>
          <a:off x="16370300" y="167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65452</xdr:rowOff>
    </xdr:from>
    <xdr:to>
      <xdr:col>81</xdr:col>
      <xdr:colOff>101600</xdr:colOff>
      <xdr:row>98</xdr:row>
      <xdr:rowOff>167052</xdr:rowOff>
    </xdr:to>
    <xdr:sp macro="" textlink="">
      <xdr:nvSpPr>
        <xdr:cNvPr id="723" name="楕円 722"/>
        <xdr:cNvSpPr/>
      </xdr:nvSpPr>
      <xdr:spPr>
        <a:xfrm>
          <a:off x="15430500" y="168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158179</xdr:rowOff>
    </xdr:from>
    <xdr:ext cx="534377" cy="259045"/>
    <xdr:sp macro="" textlink="">
      <xdr:nvSpPr>
        <xdr:cNvPr id="724" name="テキスト ボックス 723"/>
        <xdr:cNvSpPr txBox="1"/>
      </xdr:nvSpPr>
      <xdr:spPr>
        <a:xfrm>
          <a:off x="15214111" y="169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68616</xdr:rowOff>
    </xdr:from>
    <xdr:to>
      <xdr:col>76</xdr:col>
      <xdr:colOff>165100</xdr:colOff>
      <xdr:row>98</xdr:row>
      <xdr:rowOff>170216</xdr:rowOff>
    </xdr:to>
    <xdr:sp macro="" textlink="">
      <xdr:nvSpPr>
        <xdr:cNvPr id="725" name="楕円 724"/>
        <xdr:cNvSpPr/>
      </xdr:nvSpPr>
      <xdr:spPr>
        <a:xfrm>
          <a:off x="14541500" y="16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161343</xdr:rowOff>
    </xdr:from>
    <xdr:ext cx="534377" cy="259045"/>
    <xdr:sp macro="" textlink="">
      <xdr:nvSpPr>
        <xdr:cNvPr id="726" name="テキスト ボックス 725"/>
        <xdr:cNvSpPr txBox="1"/>
      </xdr:nvSpPr>
      <xdr:spPr>
        <a:xfrm>
          <a:off x="14325111" y="169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59460</xdr:rowOff>
    </xdr:from>
    <xdr:to>
      <xdr:col>72</xdr:col>
      <xdr:colOff>38100</xdr:colOff>
      <xdr:row>98</xdr:row>
      <xdr:rowOff>161060</xdr:rowOff>
    </xdr:to>
    <xdr:sp macro="" textlink="">
      <xdr:nvSpPr>
        <xdr:cNvPr id="727" name="楕円 726"/>
        <xdr:cNvSpPr/>
      </xdr:nvSpPr>
      <xdr:spPr>
        <a:xfrm>
          <a:off x="136525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152187</xdr:rowOff>
    </xdr:from>
    <xdr:ext cx="534377" cy="259045"/>
    <xdr:sp macro="" textlink="">
      <xdr:nvSpPr>
        <xdr:cNvPr id="728" name="テキスト ボックス 727"/>
        <xdr:cNvSpPr txBox="1"/>
      </xdr:nvSpPr>
      <xdr:spPr>
        <a:xfrm>
          <a:off x="13436111" y="169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53056</xdr:rowOff>
    </xdr:from>
    <xdr:to>
      <xdr:col>67</xdr:col>
      <xdr:colOff>101600</xdr:colOff>
      <xdr:row>98</xdr:row>
      <xdr:rowOff>154656</xdr:rowOff>
    </xdr:to>
    <xdr:sp macro="" textlink="">
      <xdr:nvSpPr>
        <xdr:cNvPr id="729" name="楕円 728"/>
        <xdr:cNvSpPr/>
      </xdr:nvSpPr>
      <xdr:spPr>
        <a:xfrm>
          <a:off x="12763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145783</xdr:rowOff>
    </xdr:from>
    <xdr:ext cx="534377" cy="259045"/>
    <xdr:sp macro="" textlink="">
      <xdr:nvSpPr>
        <xdr:cNvPr id="730" name="テキスト ボックス 729"/>
        <xdr:cNvSpPr txBox="1"/>
      </xdr:nvSpPr>
      <xdr:spPr>
        <a:xfrm>
          <a:off x="12547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全体的に類似団体内平均を下回っている。これは、財政難により経費削減や事業の廃止・縮小を行っており、各分野で市独自の政策を抑制していることが考えられる。</a:t>
          </a:r>
        </a:p>
        <a:p>
          <a:r>
            <a:rPr kumimoji="1" lang="ja-JP" altLang="en-US" sz="1300">
              <a:latin typeface="ＭＳ Ｐゴシック" panose="020B0600070205080204" pitchFamily="50" charset="-128"/>
              <a:ea typeface="ＭＳ Ｐゴシック" panose="020B0600070205080204" pitchFamily="50" charset="-128"/>
            </a:rPr>
            <a:t>　総務費が増加しているのは、市立図書館建設等工事費の増によるものであり、教育費が増加しているのは、スポカルイン黒石中央監視装置等改修工事や学校補修等工事費の増によるものと考えられる。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また、農地及び農業用施設災害復旧工事等により、災害復旧費が大幅に増加している。</a:t>
          </a:r>
        </a:p>
        <a:p>
          <a:r>
            <a:rPr kumimoji="1" lang="ja-JP" altLang="en-US" sz="1300">
              <a:latin typeface="ＭＳ Ｐゴシック" panose="020B0600070205080204" pitchFamily="50" charset="-128"/>
              <a:ea typeface="ＭＳ Ｐゴシック" panose="020B0600070205080204" pitchFamily="50" charset="-128"/>
            </a:rPr>
            <a:t>　一方、消防費が減少しているのは、防災情報システム強化業務委託料の減によるものである。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年間にわたり実質単年度収支は黒字であり、財政調整基金残高も令和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年度で大幅に増加している。</a:t>
          </a:r>
        </a:p>
        <a:p>
          <a:r>
            <a:rPr kumimoji="1" lang="ja-JP" altLang="en-US" sz="1400">
              <a:latin typeface="ＭＳ ゴシック" pitchFamily="49" charset="-128"/>
              <a:ea typeface="ＭＳ ゴシック" pitchFamily="49" charset="-128"/>
            </a:rPr>
            <a:t>　しかし、今後建物の老朽化対策等による普通建設事業費の増加が予想されるため、現状の財政状況を楽観視せず、経費の削減等により将来負担の軽減に努める必要がある。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年間にわたり実質単年度収支は黒字であり、財政調整基金残高も令和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年度で大幅に増加している。</a:t>
          </a:r>
        </a:p>
        <a:p>
          <a:r>
            <a:rPr kumimoji="1" lang="ja-JP" altLang="en-US" sz="1400">
              <a:latin typeface="ＭＳ ゴシック" pitchFamily="49" charset="-128"/>
              <a:ea typeface="ＭＳ ゴシック" pitchFamily="49" charset="-128"/>
            </a:rPr>
            <a:t>　しかし、今後建物の老朽化対策等による普通建設事業費の増加が予想されるため、現状の財政状況を楽観視せず、経費の削減等により将来負担の軽減に努める必要がある。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L30" sqref="L30:P3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20340961</v>
      </c>
      <c r="BO4" s="371"/>
      <c r="BP4" s="371"/>
      <c r="BQ4" s="371"/>
      <c r="BR4" s="371"/>
      <c r="BS4" s="371"/>
      <c r="BT4" s="371"/>
      <c r="BU4" s="372"/>
      <c r="BV4" s="370">
        <v>20559055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18.5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19144605</v>
      </c>
      <c r="BO5" s="439"/>
      <c r="BP5" s="439"/>
      <c r="BQ5" s="439"/>
      <c r="BR5" s="439"/>
      <c r="BS5" s="439"/>
      <c r="BT5" s="439"/>
      <c r="BU5" s="440"/>
      <c r="BV5" s="438">
        <v>18244006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91.7</v>
      </c>
      <c r="CU5" s="405"/>
      <c r="CV5" s="405"/>
      <c r="CW5" s="405"/>
      <c r="CX5" s="405"/>
      <c r="CY5" s="405"/>
      <c r="CZ5" s="405"/>
      <c r="DA5" s="406"/>
      <c r="DB5" s="404">
        <v>88.6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1196356</v>
      </c>
      <c r="BO6" s="439"/>
      <c r="BP6" s="439"/>
      <c r="BQ6" s="439"/>
      <c r="BR6" s="439"/>
      <c r="BS6" s="439"/>
      <c r="BT6" s="439"/>
      <c r="BU6" s="440"/>
      <c r="BV6" s="438">
        <v>2315049</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92.8</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161193</v>
      </c>
      <c r="BO7" s="439"/>
      <c r="BP7" s="439"/>
      <c r="BQ7" s="439"/>
      <c r="BR7" s="439"/>
      <c r="BS7" s="439"/>
      <c r="BT7" s="439"/>
      <c r="BU7" s="440"/>
      <c r="BV7" s="438">
        <v>592003</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9058885</v>
      </c>
      <c r="CU7" s="439"/>
      <c r="CV7" s="439"/>
      <c r="CW7" s="439"/>
      <c r="CX7" s="439"/>
      <c r="CY7" s="439"/>
      <c r="CZ7" s="439"/>
      <c r="DA7" s="440"/>
      <c r="DB7" s="438">
        <v>9334158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96</v>
      </c>
      <c r="AV8" s="434"/>
      <c r="AW8" s="434"/>
      <c r="AX8" s="434"/>
      <c r="AY8" s="435" t="s">
        <v>112</v>
      </c>
      <c r="AZ8" s="436"/>
      <c r="BA8" s="436"/>
      <c r="BB8" s="436"/>
      <c r="BC8" s="436"/>
      <c r="BD8" s="436"/>
      <c r="BE8" s="436"/>
      <c r="BF8" s="436"/>
      <c r="BG8" s="436"/>
      <c r="BH8" s="436"/>
      <c r="BI8" s="436"/>
      <c r="BJ8" s="436"/>
      <c r="BK8" s="436"/>
      <c r="BL8" s="436"/>
      <c r="BM8" s="437"/>
      <c r="BN8" s="438">
        <v>1035163</v>
      </c>
      <c r="BO8" s="439"/>
      <c r="BP8" s="439"/>
      <c r="BQ8" s="439"/>
      <c r="BR8" s="439"/>
      <c r="BS8" s="439"/>
      <c r="BT8" s="439"/>
      <c r="BU8" s="440"/>
      <c r="BV8" s="438">
        <v>1723046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0.37</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31946</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96</v>
      </c>
      <c r="AV9" s="434"/>
      <c r="AW9" s="434"/>
      <c r="AX9" s="434"/>
      <c r="AY9" s="435" t="s">
        <v>118</v>
      </c>
      <c r="AZ9" s="436"/>
      <c r="BA9" s="436"/>
      <c r="BB9" s="436"/>
      <c r="BC9" s="436"/>
      <c r="BD9" s="436"/>
      <c r="BE9" s="436"/>
      <c r="BF9" s="436"/>
      <c r="BG9" s="436"/>
      <c r="BH9" s="436"/>
      <c r="BI9" s="436"/>
      <c r="BJ9" s="436"/>
      <c r="BK9" s="436"/>
      <c r="BL9" s="436"/>
      <c r="BM9" s="437"/>
      <c r="BN9" s="438">
        <v>-687883</v>
      </c>
      <c r="BO9" s="439"/>
      <c r="BP9" s="439"/>
      <c r="BQ9" s="439"/>
      <c r="BR9" s="439"/>
      <c r="BS9" s="439"/>
      <c r="BT9" s="439"/>
      <c r="BU9" s="440"/>
      <c r="BV9" s="438">
        <v>888596</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11.1</v>
      </c>
      <c r="CU9" s="405"/>
      <c r="CV9" s="405"/>
      <c r="CW9" s="405"/>
      <c r="CX9" s="405"/>
      <c r="CY9" s="405"/>
      <c r="CZ9" s="405"/>
      <c r="DA9" s="406"/>
      <c r="DB9" s="404">
        <v>11.8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34284</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847775</v>
      </c>
      <c r="BO10" s="439"/>
      <c r="BP10" s="439"/>
      <c r="BQ10" s="439"/>
      <c r="BR10" s="439"/>
      <c r="BS10" s="439"/>
      <c r="BT10" s="439"/>
      <c r="BU10" s="440"/>
      <c r="BV10" s="438">
        <v>414058</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31557</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108</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31390</v>
      </c>
      <c r="S13" s="492"/>
      <c r="T13" s="492"/>
      <c r="U13" s="492"/>
      <c r="V13" s="493"/>
      <c r="W13" s="417" t="s">
        <v>142</v>
      </c>
      <c r="X13" s="418"/>
      <c r="Y13" s="418"/>
      <c r="Z13" s="418"/>
      <c r="AA13" s="418"/>
      <c r="AB13" s="408"/>
      <c r="AC13" s="458">
        <v>2458</v>
      </c>
      <c r="AD13" s="459"/>
      <c r="AE13" s="459"/>
      <c r="AF13" s="459"/>
      <c r="AG13" s="501"/>
      <c r="AH13" s="458">
        <v>2780</v>
      </c>
      <c r="AI13" s="459"/>
      <c r="AJ13" s="459"/>
      <c r="AK13" s="459"/>
      <c r="AL13" s="460"/>
      <c r="AM13" s="430" t="s">
        <v>143</v>
      </c>
      <c r="AN13" s="431"/>
      <c r="AO13" s="431"/>
      <c r="AP13" s="431"/>
      <c r="AQ13" s="431"/>
      <c r="AR13" s="431"/>
      <c r="AS13" s="431"/>
      <c r="AT13" s="432"/>
      <c r="AU13" s="433" t="s">
        <v>128</v>
      </c>
      <c r="AV13" s="434"/>
      <c r="AW13" s="434"/>
      <c r="AX13" s="434"/>
      <c r="AY13" s="435" t="s">
        <v>144</v>
      </c>
      <c r="AZ13" s="436"/>
      <c r="BA13" s="436"/>
      <c r="BB13" s="436"/>
      <c r="BC13" s="436"/>
      <c r="BD13" s="436"/>
      <c r="BE13" s="436"/>
      <c r="BF13" s="436"/>
      <c r="BG13" s="436"/>
      <c r="BH13" s="436"/>
      <c r="BI13" s="436"/>
      <c r="BJ13" s="436"/>
      <c r="BK13" s="436"/>
      <c r="BL13" s="436"/>
      <c r="BM13" s="437"/>
      <c r="BN13" s="438">
        <v>159892</v>
      </c>
      <c r="BO13" s="439"/>
      <c r="BP13" s="439"/>
      <c r="BQ13" s="439"/>
      <c r="BR13" s="439"/>
      <c r="BS13" s="439"/>
      <c r="BT13" s="439"/>
      <c r="BU13" s="440"/>
      <c r="BV13" s="438">
        <v>1302654</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13</v>
      </c>
      <c r="CU13" s="405"/>
      <c r="CV13" s="405"/>
      <c r="CW13" s="405"/>
      <c r="CX13" s="405"/>
      <c r="CY13" s="405"/>
      <c r="CZ13" s="405"/>
      <c r="DA13" s="406"/>
      <c r="DB13" s="404">
        <v>14.1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31975</v>
      </c>
      <c r="S14" s="492"/>
      <c r="T14" s="492"/>
      <c r="U14" s="492"/>
      <c r="V14" s="493"/>
      <c r="W14" s="397"/>
      <c r="X14" s="398"/>
      <c r="Y14" s="398"/>
      <c r="Z14" s="398"/>
      <c r="AA14" s="398"/>
      <c r="AB14" s="387"/>
      <c r="AC14" s="494">
        <v>14.9</v>
      </c>
      <c r="AD14" s="495"/>
      <c r="AE14" s="495"/>
      <c r="AF14" s="495"/>
      <c r="AG14" s="496"/>
      <c r="AH14" s="494">
        <v>16.3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19.899999999999999</v>
      </c>
      <c r="CU14" s="506"/>
      <c r="CV14" s="506"/>
      <c r="CW14" s="506"/>
      <c r="CX14" s="506"/>
      <c r="CY14" s="506"/>
      <c r="CZ14" s="506"/>
      <c r="DA14" s="507"/>
      <c r="DB14" s="505">
        <v>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31841</v>
      </c>
      <c r="S15" s="492"/>
      <c r="T15" s="492"/>
      <c r="U15" s="492"/>
      <c r="V15" s="493"/>
      <c r="W15" s="417" t="s">
        <v>149</v>
      </c>
      <c r="X15" s="418"/>
      <c r="Y15" s="418"/>
      <c r="Z15" s="418"/>
      <c r="AA15" s="418"/>
      <c r="AB15" s="408"/>
      <c r="AC15" s="458">
        <v>4054</v>
      </c>
      <c r="AD15" s="459"/>
      <c r="AE15" s="459"/>
      <c r="AF15" s="459"/>
      <c r="AG15" s="501"/>
      <c r="AH15" s="458">
        <v>4213</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3015321</v>
      </c>
      <c r="BO15" s="371"/>
      <c r="BP15" s="371"/>
      <c r="BQ15" s="371"/>
      <c r="BR15" s="371"/>
      <c r="BS15" s="371"/>
      <c r="BT15" s="371"/>
      <c r="BU15" s="372"/>
      <c r="BV15" s="370">
        <v>2904608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24.5</v>
      </c>
      <c r="AD16" s="495"/>
      <c r="AE16" s="495"/>
      <c r="AF16" s="495"/>
      <c r="AG16" s="496"/>
      <c r="AH16" s="494">
        <v>24.7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8220523</v>
      </c>
      <c r="BO16" s="439"/>
      <c r="BP16" s="439"/>
      <c r="BQ16" s="439"/>
      <c r="BR16" s="439"/>
      <c r="BS16" s="439"/>
      <c r="BT16" s="439"/>
      <c r="BU16" s="440"/>
      <c r="BV16" s="438">
        <v>8246609</v>
      </c>
      <c r="BW16" s="439"/>
      <c r="BX16" s="439"/>
      <c r="BY16" s="439"/>
      <c r="BZ16" s="439"/>
      <c r="CA16" s="439"/>
      <c r="CB16" s="439"/>
      <c r="CC16" s="440"/>
      <c r="CD16" s="194"/>
      <c r="CE16" s="519" t="s">
        <v>155</v>
      </c>
      <c r="CF16" s="519"/>
      <c r="CG16" s="519"/>
      <c r="CH16" s="519"/>
      <c r="CI16" s="519"/>
      <c r="CJ16" s="519"/>
      <c r="CK16" s="519"/>
      <c r="CL16" s="519"/>
      <c r="CM16" s="519"/>
      <c r="CN16" s="519"/>
      <c r="CO16" s="519"/>
      <c r="CP16" s="519"/>
      <c r="CQ16" s="519"/>
      <c r="CR16" s="519"/>
      <c r="CS16" s="520"/>
      <c r="CT16" s="404">
        <v>15.5</v>
      </c>
      <c r="CU16" s="405"/>
      <c r="CV16" s="405"/>
      <c r="CW16" s="405"/>
      <c r="CX16" s="405"/>
      <c r="CY16" s="405"/>
      <c r="CZ16" s="405"/>
      <c r="DA16" s="406"/>
      <c r="DB16" s="404">
        <v>14.6</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10016</v>
      </c>
      <c r="AD17" s="459"/>
      <c r="AE17" s="459"/>
      <c r="AF17" s="459"/>
      <c r="AG17" s="501"/>
      <c r="AH17" s="458">
        <v>10066</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3745224</v>
      </c>
      <c r="BO17" s="439"/>
      <c r="BP17" s="439"/>
      <c r="BQ17" s="439"/>
      <c r="BR17" s="439"/>
      <c r="BS17" s="439"/>
      <c r="BT17" s="439"/>
      <c r="BU17" s="440"/>
      <c r="BV17" s="438">
        <v>3594536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217.05</v>
      </c>
      <c r="M18" s="523"/>
      <c r="N18" s="523"/>
      <c r="O18" s="523"/>
      <c r="P18" s="523"/>
      <c r="Q18" s="523"/>
      <c r="R18" s="524"/>
      <c r="S18" s="524"/>
      <c r="T18" s="524"/>
      <c r="U18" s="524"/>
      <c r="V18" s="525"/>
      <c r="W18" s="419"/>
      <c r="X18" s="420"/>
      <c r="Y18" s="420"/>
      <c r="Z18" s="420"/>
      <c r="AA18" s="420"/>
      <c r="AB18" s="411"/>
      <c r="AC18" s="526">
        <v>60.6</v>
      </c>
      <c r="AD18" s="527"/>
      <c r="AE18" s="527"/>
      <c r="AF18" s="527"/>
      <c r="AG18" s="528"/>
      <c r="AH18" s="526">
        <v>59</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8528723</v>
      </c>
      <c r="BO18" s="439"/>
      <c r="BP18" s="439"/>
      <c r="BQ18" s="439"/>
      <c r="BR18" s="439"/>
      <c r="BS18" s="439"/>
      <c r="BT18" s="439"/>
      <c r="BU18" s="440"/>
      <c r="BV18" s="438">
        <v>8623605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147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13318221</v>
      </c>
      <c r="BO19" s="439"/>
      <c r="BP19" s="439"/>
      <c r="BQ19" s="439"/>
      <c r="BR19" s="439"/>
      <c r="BS19" s="439"/>
      <c r="BT19" s="439"/>
      <c r="BU19" s="440"/>
      <c r="BV19" s="438">
        <v>12760250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11661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11510886</v>
      </c>
      <c r="BO22" s="371"/>
      <c r="BP22" s="371"/>
      <c r="BQ22" s="371"/>
      <c r="BR22" s="371"/>
      <c r="BS22" s="371"/>
      <c r="BT22" s="371"/>
      <c r="BU22" s="372"/>
      <c r="BV22" s="370">
        <v>12299100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10053510</v>
      </c>
      <c r="BO23" s="439"/>
      <c r="BP23" s="439"/>
      <c r="BQ23" s="439"/>
      <c r="BR23" s="439"/>
      <c r="BS23" s="439"/>
      <c r="BT23" s="439"/>
      <c r="BU23" s="440"/>
      <c r="BV23" s="438">
        <v>10389371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8000</v>
      </c>
      <c r="R24" s="459"/>
      <c r="S24" s="459"/>
      <c r="T24" s="459"/>
      <c r="U24" s="459"/>
      <c r="V24" s="501"/>
      <c r="W24" s="566"/>
      <c r="X24" s="554"/>
      <c r="Y24" s="555"/>
      <c r="Z24" s="457" t="s">
        <v>175</v>
      </c>
      <c r="AA24" s="431"/>
      <c r="AB24" s="431"/>
      <c r="AC24" s="431"/>
      <c r="AD24" s="431"/>
      <c r="AE24" s="431"/>
      <c r="AF24" s="431"/>
      <c r="AG24" s="432"/>
      <c r="AH24" s="458">
        <v>247</v>
      </c>
      <c r="AI24" s="459"/>
      <c r="AJ24" s="459"/>
      <c r="AK24" s="459"/>
      <c r="AL24" s="501"/>
      <c r="AM24" s="458">
        <v>704444</v>
      </c>
      <c r="AN24" s="459"/>
      <c r="AO24" s="459"/>
      <c r="AP24" s="459"/>
      <c r="AQ24" s="459"/>
      <c r="AR24" s="501"/>
      <c r="AS24" s="458">
        <v>2852</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6579078</v>
      </c>
      <c r="BO24" s="439"/>
      <c r="BP24" s="439"/>
      <c r="BQ24" s="439"/>
      <c r="BR24" s="439"/>
      <c r="BS24" s="439"/>
      <c r="BT24" s="439"/>
      <c r="BU24" s="440"/>
      <c r="BV24" s="438">
        <v>6938059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6500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189516</v>
      </c>
      <c r="BO25" s="371"/>
      <c r="BP25" s="371"/>
      <c r="BQ25" s="371"/>
      <c r="BR25" s="371"/>
      <c r="BS25" s="371"/>
      <c r="BT25" s="371"/>
      <c r="BU25" s="372"/>
      <c r="BV25" s="370">
        <v>347310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5500</v>
      </c>
      <c r="R26" s="459"/>
      <c r="S26" s="459"/>
      <c r="T26" s="459"/>
      <c r="U26" s="459"/>
      <c r="V26" s="501"/>
      <c r="W26" s="566"/>
      <c r="X26" s="554"/>
      <c r="Y26" s="555"/>
      <c r="Z26" s="457" t="s">
        <v>182</v>
      </c>
      <c r="AA26" s="578"/>
      <c r="AB26" s="578"/>
      <c r="AC26" s="578"/>
      <c r="AD26" s="578"/>
      <c r="AE26" s="578"/>
      <c r="AF26" s="578"/>
      <c r="AG26" s="579"/>
      <c r="AH26" s="458">
        <v>11</v>
      </c>
      <c r="AI26" s="459"/>
      <c r="AJ26" s="459"/>
      <c r="AK26" s="459"/>
      <c r="AL26" s="501"/>
      <c r="AM26" s="458">
        <v>35002</v>
      </c>
      <c r="AN26" s="459"/>
      <c r="AO26" s="459"/>
      <c r="AP26" s="459"/>
      <c r="AQ26" s="459"/>
      <c r="AR26" s="501"/>
      <c r="AS26" s="458">
        <v>3182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179</v>
      </c>
      <c r="BO26" s="439"/>
      <c r="BP26" s="439"/>
      <c r="BQ26" s="439"/>
      <c r="BR26" s="439"/>
      <c r="BS26" s="439"/>
      <c r="BT26" s="439"/>
      <c r="BU26" s="440"/>
      <c r="BV26" s="438" t="s">
        <v>179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4140</v>
      </c>
      <c r="R27" s="459"/>
      <c r="S27" s="459"/>
      <c r="T27" s="459"/>
      <c r="U27" s="459"/>
      <c r="V27" s="501"/>
      <c r="W27" s="566"/>
      <c r="X27" s="554"/>
      <c r="Y27" s="555"/>
      <c r="Z27" s="457" t="s">
        <v>185</v>
      </c>
      <c r="AA27" s="431"/>
      <c r="AB27" s="431"/>
      <c r="AC27" s="431"/>
      <c r="AD27" s="431"/>
      <c r="AE27" s="431"/>
      <c r="AF27" s="431"/>
      <c r="AG27" s="432"/>
      <c r="AH27" s="458">
        <v>5</v>
      </c>
      <c r="AI27" s="459"/>
      <c r="AJ27" s="459"/>
      <c r="AK27" s="459"/>
      <c r="AL27" s="501"/>
      <c r="AM27" s="458">
        <v>21625</v>
      </c>
      <c r="AN27" s="459"/>
      <c r="AO27" s="459"/>
      <c r="AP27" s="459"/>
      <c r="AQ27" s="459"/>
      <c r="AR27" s="501"/>
      <c r="AS27" s="458">
        <v>4325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179</v>
      </c>
      <c r="BO27" s="548"/>
      <c r="BP27" s="548"/>
      <c r="BQ27" s="548"/>
      <c r="BR27" s="548"/>
      <c r="BS27" s="548"/>
      <c r="BT27" s="548"/>
      <c r="BU27" s="549"/>
      <c r="BV27" s="547" t="s">
        <v>179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3820</v>
      </c>
      <c r="R28" s="459"/>
      <c r="S28" s="459"/>
      <c r="T28" s="459"/>
      <c r="U28" s="459"/>
      <c r="V28" s="501"/>
      <c r="W28" s="566"/>
      <c r="X28" s="554"/>
      <c r="Y28" s="555"/>
      <c r="Z28" s="457" t="s">
        <v>188</v>
      </c>
      <c r="AA28" s="431"/>
      <c r="AB28" s="431"/>
      <c r="AC28" s="431"/>
      <c r="AD28" s="431"/>
      <c r="AE28" s="431"/>
      <c r="AF28" s="431"/>
      <c r="AG28" s="432"/>
      <c r="AH28" s="458" t="s">
        <v>179</v>
      </c>
      <c r="AI28" s="459"/>
      <c r="AJ28" s="459"/>
      <c r="AK28" s="459"/>
      <c r="AL28" s="501"/>
      <c r="AM28" s="458" t="s">
        <v>179</v>
      </c>
      <c r="AN28" s="459"/>
      <c r="AO28" s="459"/>
      <c r="AP28" s="459"/>
      <c r="AQ28" s="459"/>
      <c r="AR28" s="501"/>
      <c r="AS28" s="458" t="s">
        <v>179</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2478555</v>
      </c>
      <c r="BO28" s="371"/>
      <c r="BP28" s="371"/>
      <c r="BQ28" s="371"/>
      <c r="BR28" s="371"/>
      <c r="BS28" s="371"/>
      <c r="BT28" s="371"/>
      <c r="BU28" s="372"/>
      <c r="BV28" s="370">
        <v>1630780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14</v>
      </c>
      <c r="M29" s="459"/>
      <c r="N29" s="459"/>
      <c r="O29" s="459"/>
      <c r="P29" s="501"/>
      <c r="Q29" s="458">
        <v>3450</v>
      </c>
      <c r="R29" s="459"/>
      <c r="S29" s="459"/>
      <c r="T29" s="459"/>
      <c r="U29" s="459"/>
      <c r="V29" s="501"/>
      <c r="W29" s="567"/>
      <c r="X29" s="568"/>
      <c r="Y29" s="569"/>
      <c r="Z29" s="457" t="s">
        <v>191</v>
      </c>
      <c r="AA29" s="431"/>
      <c r="AB29" s="431"/>
      <c r="AC29" s="431"/>
      <c r="AD29" s="431"/>
      <c r="AE29" s="431"/>
      <c r="AF29" s="431"/>
      <c r="AG29" s="432"/>
      <c r="AH29" s="458">
        <v>252</v>
      </c>
      <c r="AI29" s="459"/>
      <c r="AJ29" s="459"/>
      <c r="AK29" s="459"/>
      <c r="AL29" s="501"/>
      <c r="AM29" s="458">
        <v>726069</v>
      </c>
      <c r="AN29" s="459"/>
      <c r="AO29" s="459"/>
      <c r="AP29" s="459"/>
      <c r="AQ29" s="459"/>
      <c r="AR29" s="501"/>
      <c r="AS29" s="458">
        <v>2881</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6836</v>
      </c>
      <c r="BO29" s="439"/>
      <c r="BP29" s="439"/>
      <c r="BQ29" s="439"/>
      <c r="BR29" s="439"/>
      <c r="BS29" s="439"/>
      <c r="BT29" s="439"/>
      <c r="BU29" s="440"/>
      <c r="BV29" s="438">
        <v>6836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93.5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658149</v>
      </c>
      <c r="BO30" s="548"/>
      <c r="BP30" s="548"/>
      <c r="BQ30" s="548"/>
      <c r="BR30" s="548"/>
      <c r="BS30" s="548"/>
      <c r="BT30" s="548"/>
      <c r="BU30" s="549"/>
      <c r="BV30" s="547">
        <v>311107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黒石地区清掃施設組合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㈶黒石市観光開発公社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姥懐霊園墓地特別会計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温泉供給事業特別会計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弘前地区消防事務組合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㈶黒石市民財団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津軽広域水道企業団津軽事業部</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津軽こみせ㈱</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津軽広域連合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青森県後期高齢者医療広域連合(一般会計)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青森県後期高齢者医療広域連合(特別会計)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青森県市町村総合事務組合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青森県市町村職員退職手当組合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青森県市長会館管理組合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青森県交通災害共済組合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7+Tw3Hznqnkmyu0IXTYCT/SkoIX55myd8zP6hhKt/Ahvm68ngJEnqmO1RKkdcbJd9p47nGmdRUoFszl9Jgy5A==" saltValue="bAVzJiAgMXWxKZeQR/Hv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t="s">
        <v>563</v>
      </c>
      <c r="G34" s="33" t="s">
        <v>564</v>
      </c>
      <c r="H34" s="33" t="s">
        <v>565</v>
      </c>
      <c r="I34" s="33" t="s">
        <v>566</v>
      </c>
      <c r="J34" s="34" t="s">
        <v>567</v>
      </c>
      <c r="K34" s="22"/>
      <c r="L34" s="22"/>
      <c r="M34" s="22"/>
      <c r="N34" s="22"/>
      <c r="O34" s="22"/>
      <c r="P34" s="22"/>
    </row>
    <row r="35" spans="1:16" ht="39" customHeight="1" x14ac:dyDescent="0.15">
      <c r="A35" s="22"/>
      <c r="B35" s="35"/>
      <c r="C35" s="1145" t="s">
        <v>568</v>
      </c>
      <c r="D35" s="1146"/>
      <c r="E35" s="1147"/>
      <c r="F35" s="36">
        <v>9.2100000000000009</v>
      </c>
      <c r="G35" s="37">
        <v>10.19</v>
      </c>
      <c r="H35" s="37">
        <v>11.36</v>
      </c>
      <c r="I35" s="37">
        <v>12.03</v>
      </c>
      <c r="J35" s="38">
        <v>13.17</v>
      </c>
      <c r="K35" s="22"/>
      <c r="L35" s="22"/>
      <c r="M35" s="22"/>
      <c r="N35" s="22"/>
      <c r="O35" s="22"/>
      <c r="P35" s="22"/>
    </row>
    <row r="36" spans="1:16" ht="39" customHeight="1" x14ac:dyDescent="0.15">
      <c r="A36" s="22"/>
      <c r="B36" s="35"/>
      <c r="C36" s="1145" t="s">
        <v>569</v>
      </c>
      <c r="D36" s="1146"/>
      <c r="E36" s="1147"/>
      <c r="F36" s="36">
        <v>3.51</v>
      </c>
      <c r="G36" s="37">
        <v>4.8499999999999996</v>
      </c>
      <c r="H36" s="37">
        <v>8.9499999999999993</v>
      </c>
      <c r="I36" s="37">
        <v>18.16</v>
      </c>
      <c r="J36" s="38">
        <v>11.16</v>
      </c>
      <c r="K36" s="22"/>
      <c r="L36" s="22"/>
      <c r="M36" s="22"/>
      <c r="N36" s="22"/>
      <c r="O36" s="22"/>
      <c r="P36" s="22"/>
    </row>
    <row r="37" spans="1:16" ht="39" customHeight="1" x14ac:dyDescent="0.15">
      <c r="A37" s="22"/>
      <c r="B37" s="35"/>
      <c r="C37" s="1145" t="s">
        <v>570</v>
      </c>
      <c r="D37" s="1146"/>
      <c r="E37" s="1147"/>
      <c r="F37" s="36">
        <v>3.28</v>
      </c>
      <c r="G37" s="37">
        <v>3.82</v>
      </c>
      <c r="H37" s="37">
        <v>3.93</v>
      </c>
      <c r="I37" s="37">
        <v>3.82</v>
      </c>
      <c r="J37" s="38">
        <v>3.83</v>
      </c>
      <c r="K37" s="22"/>
      <c r="L37" s="22"/>
      <c r="M37" s="22"/>
      <c r="N37" s="22"/>
      <c r="O37" s="22"/>
      <c r="P37" s="22"/>
    </row>
    <row r="38" spans="1:16" ht="39" customHeight="1" x14ac:dyDescent="0.15">
      <c r="A38" s="22"/>
      <c r="B38" s="35"/>
      <c r="C38" s="1145" t="s">
        <v>571</v>
      </c>
      <c r="D38" s="1146"/>
      <c r="E38" s="1147"/>
      <c r="F38" s="36">
        <v>2.2200000000000002</v>
      </c>
      <c r="G38" s="37">
        <v>1.52</v>
      </c>
      <c r="H38" s="37">
        <v>1.1000000000000001</v>
      </c>
      <c r="I38" s="37">
        <v>0.98</v>
      </c>
      <c r="J38" s="38">
        <v>1.27</v>
      </c>
      <c r="K38" s="22"/>
      <c r="L38" s="22"/>
      <c r="M38" s="22"/>
      <c r="N38" s="22"/>
      <c r="O38" s="22"/>
      <c r="P38" s="22"/>
    </row>
    <row r="39" spans="1:16" ht="39" customHeight="1" x14ac:dyDescent="0.15">
      <c r="A39" s="22"/>
      <c r="B39" s="35"/>
      <c r="C39" s="1145" t="s">
        <v>572</v>
      </c>
      <c r="D39" s="1146"/>
      <c r="E39" s="1147"/>
      <c r="F39" s="36">
        <v>2.83</v>
      </c>
      <c r="G39" s="37">
        <v>2.8</v>
      </c>
      <c r="H39" s="37">
        <v>1.19</v>
      </c>
      <c r="I39" s="37">
        <v>0.64</v>
      </c>
      <c r="J39" s="38">
        <v>1.01</v>
      </c>
      <c r="K39" s="22"/>
      <c r="L39" s="22"/>
      <c r="M39" s="22"/>
      <c r="N39" s="22"/>
      <c r="O39" s="22"/>
      <c r="P39" s="22"/>
    </row>
    <row r="40" spans="1:16" ht="39" customHeight="1" x14ac:dyDescent="0.15">
      <c r="A40" s="22"/>
      <c r="B40" s="35"/>
      <c r="C40" s="1145" t="s">
        <v>573</v>
      </c>
      <c r="D40" s="1146"/>
      <c r="E40" s="1147"/>
      <c r="F40" s="36">
        <v>0.15</v>
      </c>
      <c r="G40" s="37">
        <v>0.23</v>
      </c>
      <c r="H40" s="37">
        <v>0.28000000000000003</v>
      </c>
      <c r="I40" s="37">
        <v>0.28999999999999998</v>
      </c>
      <c r="J40" s="38">
        <v>0.25</v>
      </c>
      <c r="K40" s="22"/>
      <c r="L40" s="22"/>
      <c r="M40" s="22"/>
      <c r="N40" s="22"/>
      <c r="O40" s="22"/>
      <c r="P40" s="22"/>
    </row>
    <row r="41" spans="1:16" ht="39" customHeight="1" x14ac:dyDescent="0.15">
      <c r="A41" s="22"/>
      <c r="B41" s="35"/>
      <c r="C41" s="1145" t="s">
        <v>574</v>
      </c>
      <c r="D41" s="1146"/>
      <c r="E41" s="1147"/>
      <c r="F41" s="36">
        <v>0.05</v>
      </c>
      <c r="G41" s="37">
        <v>0.09</v>
      </c>
      <c r="H41" s="37">
        <v>0.11</v>
      </c>
      <c r="I41" s="37">
        <v>0.1</v>
      </c>
      <c r="J41" s="38">
        <v>0.14000000000000001</v>
      </c>
      <c r="K41" s="22"/>
      <c r="L41" s="22"/>
      <c r="M41" s="22"/>
      <c r="N41" s="22"/>
      <c r="O41" s="22"/>
      <c r="P41" s="22"/>
    </row>
    <row r="42" spans="1:16" ht="39" customHeight="1" x14ac:dyDescent="0.15">
      <c r="A42" s="22"/>
      <c r="B42" s="39"/>
      <c r="C42" s="1145" t="s">
        <v>575</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576</v>
      </c>
      <c r="D43" s="1149"/>
      <c r="E43" s="1150"/>
      <c r="F43" s="41">
        <v>0.15</v>
      </c>
      <c r="G43" s="42">
        <v>0.17</v>
      </c>
      <c r="H43" s="42">
        <v>0.16</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z2DPyWfx2kVRQGW+Yn76H0tLXRCodZbajBMZqGrkbrSfgtJ/S9y3oqIHsGxd+KBBXkuUHeAqsrHbNpwHd3J5Q==" saltValue="BcSfili6IRuS5fdNwmQB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8"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1708</v>
      </c>
      <c r="L45" s="60">
        <v>1622</v>
      </c>
      <c r="M45" s="60">
        <v>1503</v>
      </c>
      <c r="N45" s="60">
        <v>1509</v>
      </c>
      <c r="O45" s="61">
        <v>1478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746</v>
      </c>
      <c r="L48" s="64">
        <v>683</v>
      </c>
      <c r="M48" s="64">
        <v>531</v>
      </c>
      <c r="N48" s="64">
        <v>518</v>
      </c>
      <c r="O48" s="65">
        <v>516</v>
      </c>
      <c r="P48" s="48"/>
      <c r="Q48" s="48"/>
      <c r="R48" s="48"/>
      <c r="S48" s="48"/>
      <c r="T48" s="48"/>
      <c r="U48" s="48"/>
    </row>
    <row r="49" spans="1:21" ht="30.75" customHeight="1" x14ac:dyDescent="0.15">
      <c r="A49" s="48"/>
      <c r="B49" s="1155"/>
      <c r="C49" s="1156"/>
      <c r="D49" s="62"/>
      <c r="E49" s="1161" t="s">
        <v>16</v>
      </c>
      <c r="F49" s="1161"/>
      <c r="G49" s="1161"/>
      <c r="H49" s="1161"/>
      <c r="I49" s="1161"/>
      <c r="J49" s="1162"/>
      <c r="K49" s="63">
        <v>56</v>
      </c>
      <c r="L49" s="64">
        <v>55</v>
      </c>
      <c r="M49" s="64">
        <v>62</v>
      </c>
      <c r="N49" s="64">
        <v>70</v>
      </c>
      <c r="O49" s="65">
        <v>69</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5</v>
      </c>
      <c r="M50" s="64">
        <v>2</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1175</v>
      </c>
      <c r="L52" s="64">
        <v>1105</v>
      </c>
      <c r="M52" s="64">
        <v>1047</v>
      </c>
      <c r="N52" s="64">
        <v>1031</v>
      </c>
      <c r="O52" s="65">
        <v>992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1340</v>
      </c>
      <c r="L53" s="69">
        <v>1260</v>
      </c>
      <c r="M53" s="69">
        <v>1051</v>
      </c>
      <c r="N53" s="69">
        <v>1066</v>
      </c>
      <c r="O53" s="70">
        <v>1071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ELnoi7xwMv4/YJSPelMB4lMUFFbV3CfWJqAuBi8n5D8c5Ug5t+/6LWc9GHp9HXQfe4MQ/wbmpsa/N772fkyCw==" saltValue="sZh6XQU9bYCN9zxpNSW2t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12269</v>
      </c>
      <c r="J41" s="356">
        <v>12718</v>
      </c>
      <c r="K41" s="356">
        <v>12286</v>
      </c>
      <c r="L41" s="356">
        <v>12299</v>
      </c>
      <c r="M41" s="357">
        <v>11511</v>
      </c>
    </row>
    <row r="42" spans="2:13" ht="27.75" customHeight="1" x14ac:dyDescent="0.15">
      <c r="B42" s="1186"/>
      <c r="C42" s="1187"/>
      <c r="D42" s="106"/>
      <c r="E42" s="1192" t="s">
        <v>34</v>
      </c>
      <c r="F42" s="1192"/>
      <c r="G42" s="1192"/>
      <c r="H42" s="1193"/>
      <c r="I42" s="358">
        <v>7</v>
      </c>
      <c r="J42" s="359">
        <v>2</v>
      </c>
      <c r="K42" s="359" t="s">
        <v>516</v>
      </c>
      <c r="L42" s="359" t="s">
        <v>516</v>
      </c>
      <c r="M42" s="360" t="s">
        <v>516</v>
      </c>
    </row>
    <row r="43" spans="2:13" ht="27.75" customHeight="1" x14ac:dyDescent="0.15">
      <c r="B43" s="1186"/>
      <c r="C43" s="1187"/>
      <c r="D43" s="106"/>
      <c r="E43" s="1192" t="s">
        <v>35</v>
      </c>
      <c r="F43" s="1192"/>
      <c r="G43" s="1192"/>
      <c r="H43" s="1193"/>
      <c r="I43" s="358">
        <v>5922</v>
      </c>
      <c r="J43" s="359">
        <v>5436</v>
      </c>
      <c r="K43" s="359">
        <v>5003</v>
      </c>
      <c r="L43" s="359">
        <v>4558</v>
      </c>
      <c r="M43" s="360">
        <v>4539</v>
      </c>
    </row>
    <row r="44" spans="2:13" ht="27.75" customHeight="1" x14ac:dyDescent="0.15">
      <c r="B44" s="1186"/>
      <c r="C44" s="1187"/>
      <c r="D44" s="106"/>
      <c r="E44" s="1192" t="s">
        <v>36</v>
      </c>
      <c r="F44" s="1192"/>
      <c r="G44" s="1192"/>
      <c r="H44" s="1193"/>
      <c r="I44" s="358">
        <v>419</v>
      </c>
      <c r="J44" s="359">
        <v>389</v>
      </c>
      <c r="K44" s="359">
        <v>353</v>
      </c>
      <c r="L44" s="359">
        <v>301</v>
      </c>
      <c r="M44" s="360">
        <v>229</v>
      </c>
    </row>
    <row r="45" spans="2:13" ht="27.75" customHeight="1" x14ac:dyDescent="0.15">
      <c r="B45" s="1186"/>
      <c r="C45" s="1187"/>
      <c r="D45" s="106"/>
      <c r="E45" s="1192" t="s">
        <v>37</v>
      </c>
      <c r="F45" s="1192"/>
      <c r="G45" s="1192"/>
      <c r="H45" s="1193"/>
      <c r="I45" s="358">
        <v>1476</v>
      </c>
      <c r="J45" s="359">
        <v>1341</v>
      </c>
      <c r="K45" s="359">
        <v>1205</v>
      </c>
      <c r="L45" s="359">
        <v>1105</v>
      </c>
      <c r="M45" s="360">
        <v>1056</v>
      </c>
    </row>
    <row r="46" spans="2:13" ht="27.75" customHeight="1" x14ac:dyDescent="0.15">
      <c r="B46" s="1186"/>
      <c r="C46" s="1187"/>
      <c r="D46" s="107"/>
      <c r="E46" s="1192" t="s">
        <v>38</v>
      </c>
      <c r="F46" s="1192"/>
      <c r="G46" s="1192"/>
      <c r="H46" s="1193"/>
      <c r="I46" s="358" t="s">
        <v>516</v>
      </c>
      <c r="J46" s="359" t="s">
        <v>516</v>
      </c>
      <c r="K46" s="359" t="s">
        <v>516</v>
      </c>
      <c r="L46" s="359" t="s">
        <v>516</v>
      </c>
      <c r="M46" s="360" t="s">
        <v>516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1878</v>
      </c>
      <c r="J50" s="359">
        <v>2260</v>
      </c>
      <c r="K50" s="359">
        <v>2649</v>
      </c>
      <c r="L50" s="359">
        <v>3193</v>
      </c>
      <c r="M50" s="360">
        <v>4531</v>
      </c>
    </row>
    <row r="51" spans="2:13" ht="27.75" customHeight="1" x14ac:dyDescent="0.15">
      <c r="B51" s="1186"/>
      <c r="C51" s="1187"/>
      <c r="D51" s="106"/>
      <c r="E51" s="1192" t="s">
        <v>44</v>
      </c>
      <c r="F51" s="1192"/>
      <c r="G51" s="1192"/>
      <c r="H51" s="1193"/>
      <c r="I51" s="358">
        <v>88</v>
      </c>
      <c r="J51" s="359">
        <v>35</v>
      </c>
      <c r="K51" s="359">
        <v>13</v>
      </c>
      <c r="L51" s="359">
        <v>12</v>
      </c>
      <c r="M51" s="360">
        <v>10</v>
      </c>
    </row>
    <row r="52" spans="2:13" ht="27.75" customHeight="1" x14ac:dyDescent="0.15">
      <c r="B52" s="1188"/>
      <c r="C52" s="1189"/>
      <c r="D52" s="106"/>
      <c r="E52" s="1192" t="s">
        <v>45</v>
      </c>
      <c r="F52" s="1192"/>
      <c r="G52" s="1192"/>
      <c r="H52" s="1193"/>
      <c r="I52" s="358">
        <v>11890</v>
      </c>
      <c r="J52" s="359">
        <v>12200</v>
      </c>
      <c r="K52" s="359">
        <v>12091</v>
      </c>
      <c r="L52" s="359">
        <v>11649</v>
      </c>
      <c r="M52" s="360">
        <v>11186</v>
      </c>
    </row>
    <row r="53" spans="2:13" ht="27.75" customHeight="1" thickBot="1" x14ac:dyDescent="0.2">
      <c r="B53" s="1199" t="s">
        <v>46</v>
      </c>
      <c r="C53" s="1200"/>
      <c r="D53" s="110"/>
      <c r="E53" s="1201" t="s">
        <v>47</v>
      </c>
      <c r="F53" s="1201"/>
      <c r="G53" s="1201"/>
      <c r="H53" s="1202"/>
      <c r="I53" s="361">
        <v>6237</v>
      </c>
      <c r="J53" s="362">
        <v>5391</v>
      </c>
      <c r="K53" s="362">
        <v>4093</v>
      </c>
      <c r="L53" s="362">
        <v>3409</v>
      </c>
      <c r="M53" s="363">
        <v>1607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GPu4Lzqs4gC2u9crLZLXLEANdaigYUK/DJd330I8oveUhLtaMEmugO5B8ERmhLqdYpP2sZ216JLCNAWtNeVZA==" saltValue="s8Xm5pDmbeiy4+dGkLyv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1217</v>
      </c>
      <c r="G55" s="122">
        <v>1631</v>
      </c>
      <c r="H55" s="123">
        <v>2479</v>
      </c>
    </row>
    <row r="56" spans="2:8" ht="52.5" customHeight="1" x14ac:dyDescent="0.15">
      <c r="B56" s="124"/>
      <c r="C56" s="1213" t="s">
        <v>51</v>
      </c>
      <c r="D56" s="1213"/>
      <c r="E56" s="1214"/>
      <c r="F56" s="125">
        <v>7</v>
      </c>
      <c r="G56" s="125">
        <v>7</v>
      </c>
      <c r="H56" s="126">
        <v>7</v>
      </c>
    </row>
    <row r="57" spans="2:8" ht="53.25" customHeight="1" x14ac:dyDescent="0.15">
      <c r="B57" s="124"/>
      <c r="C57" s="1215" t="s">
        <v>52</v>
      </c>
      <c r="D57" s="1215"/>
      <c r="E57" s="1216"/>
      <c r="F57" s="127">
        <v>282</v>
      </c>
      <c r="G57" s="127">
        <v>311</v>
      </c>
      <c r="H57" s="128">
        <v>658</v>
      </c>
    </row>
    <row r="58" spans="2:8" ht="45.75" customHeight="1" x14ac:dyDescent="0.15">
      <c r="B58" s="129"/>
      <c r="C58" s="1203" t="s">
        <v>596</v>
      </c>
      <c r="D58" s="1204"/>
      <c r="E58" s="1205"/>
      <c r="F58" s="130" t="s">
        <v>516</v>
      </c>
      <c r="G58" s="130" t="s">
        <v>516</v>
      </c>
      <c r="H58" s="131">
        <v>300</v>
      </c>
    </row>
    <row r="59" spans="2:8" ht="45.75" customHeight="1" x14ac:dyDescent="0.15">
      <c r="B59" s="129"/>
      <c r="C59" s="1203" t="s">
        <v>597</v>
      </c>
      <c r="D59" s="1204"/>
      <c r="E59" s="1205"/>
      <c r="F59" s="130">
        <v>61</v>
      </c>
      <c r="G59" s="130">
        <v>61</v>
      </c>
      <c r="H59" s="131">
        <v>61</v>
      </c>
    </row>
    <row r="60" spans="2:8" ht="45.75" customHeight="1" x14ac:dyDescent="0.15">
      <c r="B60" s="129"/>
      <c r="C60" s="1203" t="s">
        <v>598</v>
      </c>
      <c r="D60" s="1204"/>
      <c r="E60" s="1205"/>
      <c r="F60" s="130">
        <v>17</v>
      </c>
      <c r="G60" s="130">
        <v>27</v>
      </c>
      <c r="H60" s="131">
        <v>47</v>
      </c>
    </row>
    <row r="61" spans="2:8" ht="45.75" customHeight="1" x14ac:dyDescent="0.15">
      <c r="B61" s="129"/>
      <c r="C61" s="1203" t="s">
        <v>599</v>
      </c>
      <c r="D61" s="1204"/>
      <c r="E61" s="1205"/>
      <c r="F61" s="130">
        <v>23</v>
      </c>
      <c r="G61" s="130">
        <v>31</v>
      </c>
      <c r="H61" s="131">
        <v>42</v>
      </c>
    </row>
    <row r="62" spans="2:8" ht="45.75" customHeight="1" thickBot="1" x14ac:dyDescent="0.2">
      <c r="B62" s="132"/>
      <c r="C62" s="1206" t="s">
        <v>600</v>
      </c>
      <c r="D62" s="1207"/>
      <c r="E62" s="1208"/>
      <c r="F62" s="133">
        <v>31</v>
      </c>
      <c r="G62" s="133">
        <v>37</v>
      </c>
      <c r="H62" s="134">
        <v>39</v>
      </c>
    </row>
    <row r="63" spans="2:8" ht="52.5" customHeight="1" thickBot="1" x14ac:dyDescent="0.2">
      <c r="B63" s="135"/>
      <c r="C63" s="1209" t="s">
        <v>53</v>
      </c>
      <c r="D63" s="1209"/>
      <c r="E63" s="1210"/>
      <c r="F63" s="136">
        <v>1505</v>
      </c>
      <c r="G63" s="136">
        <v>1949</v>
      </c>
      <c r="H63" s="137">
        <v>3144</v>
      </c>
    </row>
    <row r="64" spans="2:8" x14ac:dyDescent="0.15"/>
  </sheetData>
  <sheetProtection algorithmName="SHA-512" hashValue="anCccDzZV7EjotRTq665tuBK3ioi02+iOozbhCjbp5gN3McJfUE1Cb9NxO8dGqytFLdGAYzMcXNtwrQqHOO7Zw==" saltValue="VvAqYf8E2jzeVRU813eH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45053</v>
      </c>
      <c r="E3" s="156"/>
      <c r="F3" s="157">
        <v>85173</v>
      </c>
      <c r="G3" s="158"/>
      <c r="H3" s="159"/>
    </row>
    <row r="4" spans="1:8" x14ac:dyDescent="0.15">
      <c r="A4" s="160"/>
      <c r="B4" s="161"/>
      <c r="C4" s="162"/>
      <c r="D4" s="163">
        <v>16927</v>
      </c>
      <c r="E4" s="164"/>
      <c r="F4" s="165">
        <v>43913</v>
      </c>
      <c r="G4" s="166"/>
      <c r="H4" s="167"/>
    </row>
    <row r="5" spans="1:8" x14ac:dyDescent="0.15">
      <c r="A5" s="148" t="s">
        <v>549</v>
      </c>
      <c r="B5" s="153"/>
      <c r="C5" s="154"/>
      <c r="D5" s="155">
        <v>96485</v>
      </c>
      <c r="E5" s="156"/>
      <c r="F5" s="157">
        <v>94081</v>
      </c>
      <c r="G5" s="158"/>
      <c r="H5" s="159"/>
    </row>
    <row r="6" spans="1:8" x14ac:dyDescent="0.15">
      <c r="A6" s="160"/>
      <c r="B6" s="161"/>
      <c r="C6" s="162"/>
      <c r="D6" s="163">
        <v>32396</v>
      </c>
      <c r="E6" s="164"/>
      <c r="F6" s="165">
        <v>48949</v>
      </c>
      <c r="G6" s="166"/>
      <c r="H6" s="167"/>
    </row>
    <row r="7" spans="1:8" x14ac:dyDescent="0.15">
      <c r="A7" s="148" t="s">
        <v>550</v>
      </c>
      <c r="B7" s="153"/>
      <c r="C7" s="154"/>
      <c r="D7" s="155">
        <v>49309</v>
      </c>
      <c r="E7" s="156"/>
      <c r="F7" s="157">
        <v>92632</v>
      </c>
      <c r="G7" s="158"/>
      <c r="H7" s="159"/>
    </row>
    <row r="8" spans="1:8" x14ac:dyDescent="0.15">
      <c r="A8" s="160"/>
      <c r="B8" s="161"/>
      <c r="C8" s="162"/>
      <c r="D8" s="163">
        <v>14561</v>
      </c>
      <c r="E8" s="164"/>
      <c r="F8" s="165">
        <v>47978</v>
      </c>
      <c r="G8" s="166"/>
      <c r="H8" s="167"/>
    </row>
    <row r="9" spans="1:8" x14ac:dyDescent="0.15">
      <c r="A9" s="148" t="s">
        <v>551</v>
      </c>
      <c r="B9" s="153"/>
      <c r="C9" s="154"/>
      <c r="D9" s="155">
        <v>54695</v>
      </c>
      <c r="E9" s="156"/>
      <c r="F9" s="157">
        <v>96469</v>
      </c>
      <c r="G9" s="158"/>
      <c r="H9" s="159"/>
    </row>
    <row r="10" spans="1:8" x14ac:dyDescent="0.15">
      <c r="A10" s="160"/>
      <c r="B10" s="161"/>
      <c r="C10" s="162"/>
      <c r="D10" s="163">
        <v>10398</v>
      </c>
      <c r="E10" s="164"/>
      <c r="F10" s="165">
        <v>49775</v>
      </c>
      <c r="G10" s="166"/>
      <c r="H10" s="167"/>
    </row>
    <row r="11" spans="1:8" x14ac:dyDescent="0.15">
      <c r="A11" s="148" t="s">
        <v>552</v>
      </c>
      <c r="B11" s="153"/>
      <c r="C11" s="154"/>
      <c r="D11" s="155">
        <v>46266</v>
      </c>
      <c r="E11" s="156"/>
      <c r="F11" s="157">
        <v>85743</v>
      </c>
      <c r="G11" s="158"/>
      <c r="H11" s="159"/>
    </row>
    <row r="12" spans="1:8" x14ac:dyDescent="0.15">
      <c r="A12" s="160"/>
      <c r="B12" s="161"/>
      <c r="C12" s="168"/>
      <c r="D12" s="163">
        <v>17672</v>
      </c>
      <c r="E12" s="164"/>
      <c r="F12" s="165">
        <v>45231</v>
      </c>
      <c r="G12" s="166"/>
      <c r="H12" s="167"/>
    </row>
    <row r="13" spans="1:8" x14ac:dyDescent="0.15">
      <c r="A13" s="148"/>
      <c r="B13" s="153"/>
      <c r="C13" s="169"/>
      <c r="D13" s="170">
        <v>58362</v>
      </c>
      <c r="E13" s="171"/>
      <c r="F13" s="172">
        <v>90820</v>
      </c>
      <c r="G13" s="173"/>
      <c r="H13" s="159"/>
    </row>
    <row r="14" spans="1:8" x14ac:dyDescent="0.15">
      <c r="A14" s="160"/>
      <c r="B14" s="161"/>
      <c r="C14" s="162"/>
      <c r="D14" s="163">
        <v>18391</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3.67</v>
      </c>
      <c r="C19" s="174">
        <f>ROUND(VALUE(SUBSTITUTE(実質収支比率等に係る経年分析!G$48,"▲","-")),2)</f>
        <v>5.09</v>
      </c>
      <c r="D19" s="174">
        <f>ROUND(VALUE(SUBSTITUTE(実質収支比率等に係る経年分析!H$48,"▲","-")),2)</f>
        <v>9.25</v>
      </c>
      <c r="E19" s="174">
        <f>ROUND(VALUE(SUBSTITUTE(実質収支比率等に係る経年分析!I$48,"▲","-")),2)</f>
        <v>18.46</v>
      </c>
      <c r="F19" s="174">
        <f>ROUND(VALUE(SUBSTITUTE(実質収支比率等に係る経年分析!J$48,"▲","-")),2)</f>
        <v>11.43</v>
      </c>
    </row>
    <row r="20" spans="1:11" x14ac:dyDescent="0.15">
      <c r="A20" s="174" t="s">
        <v>57</v>
      </c>
      <c r="B20" s="174">
        <f>ROUND(VALUE(SUBSTITUTE(実質収支比率等に係る経年分析!F$47,"▲","-")),2)</f>
        <v>11.17</v>
      </c>
      <c r="C20" s="174">
        <f>ROUND(VALUE(SUBSTITUTE(実質収支比率等に係る経年分析!G$47,"▲","-")),2)</f>
        <v>13.12</v>
      </c>
      <c r="D20" s="174">
        <f>ROUND(VALUE(SUBSTITUTE(実質収支比率等に係る経年分析!H$47,"▲","-")),2)</f>
        <v>13.48</v>
      </c>
      <c r="E20" s="174">
        <f>ROUND(VALUE(SUBSTITUTE(実質収支比率等に係る経年分析!I$47,"▲","-")),2)</f>
        <v>17.47</v>
      </c>
      <c r="F20" s="174">
        <f>ROUND(VALUE(SUBSTITUTE(実質収支比率等に係る経年分析!J$47,"▲","-")),2)</f>
        <v>27.36</v>
      </c>
    </row>
    <row r="21" spans="1:11" x14ac:dyDescent="0.15">
      <c r="A21" s="174" t="s">
        <v>58</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3.16</v>
      </c>
      <c r="D21" s="174">
        <f>IF(ISNUMBER(VALUE(SUBSTITUTE(実質収支比率等に係る経年分析!H$49,"▲","-"))),ROUND(VALUE(SUBSTITUTE(実質収支比率等に係る経年分析!H$49,"▲","-")),2),NA())</f>
        <v>4.99</v>
      </c>
      <c r="E21" s="174">
        <f>IF(ISNUMBER(VALUE(SUBSTITUTE(実質収支比率等に係る経年分析!I$49,"▲","-"))),ROUND(VALUE(SUBSTITUTE(実質収支比率等に係る経年分析!I$49,"▲","-")),2),NA())</f>
        <v>13.96</v>
      </c>
      <c r="F21" s="174">
        <f>IF(ISNUMBER(VALUE(SUBSTITUTE(実質収支比率等に係る経年分析!J$49,"▲","-"))),ROUND(VALUE(SUBSTITUTE(実質収支比率等に係る経年分析!J$49,"▲","-")),2),NA())</f>
        <v>1.77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姥懐霊園墓地特別会計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0.28000000000000003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0.28999999999999998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2.2200000000000002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3.28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4.8499999999999996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8.9499999999999993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11.16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9.2100000000000009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13.17</v>
      </c>
    </row>
    <row r="36" spans="1:16" x14ac:dyDescent="0.1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6.68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7.42</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3.89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5.77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6.55</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1175</v>
      </c>
      <c r="E42" s="176"/>
      <c r="F42" s="176"/>
      <c r="G42" s="176">
        <f>'実質公債費比率（分子）の構造'!L$52</f>
        <v>1105</v>
      </c>
      <c r="H42" s="176"/>
      <c r="I42" s="176"/>
      <c r="J42" s="176">
        <f>'実質公債費比率（分子）の構造'!M$52</f>
        <v>1047</v>
      </c>
      <c r="K42" s="176"/>
      <c r="L42" s="176"/>
      <c r="M42" s="176">
        <f>'実質公債費比率（分子）の構造'!N$52</f>
        <v>1031</v>
      </c>
      <c r="N42" s="176"/>
      <c r="O42" s="176"/>
      <c r="P42" s="176">
        <f>'実質公債費比率（分子）の構造'!O$52</f>
        <v>992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56</v>
      </c>
      <c r="C45" s="176"/>
      <c r="D45" s="176"/>
      <c r="E45" s="176">
        <f>'実質公債費比率（分子）の構造'!L$49</f>
        <v>55</v>
      </c>
      <c r="F45" s="176"/>
      <c r="G45" s="176"/>
      <c r="H45" s="176">
        <f>'実質公債費比率（分子）の構造'!M$49</f>
        <v>62</v>
      </c>
      <c r="I45" s="176"/>
      <c r="J45" s="176"/>
      <c r="K45" s="176">
        <f>'実質公債費比率（分子）の構造'!N$49</f>
        <v>70</v>
      </c>
      <c r="L45" s="176"/>
      <c r="M45" s="176"/>
      <c r="N45" s="176">
        <f>'実質公債費比率（分子）の構造'!O$49</f>
        <v>69</v>
      </c>
      <c r="O45" s="176"/>
      <c r="P45" s="176"/>
    </row>
    <row r="46" spans="1:16" x14ac:dyDescent="0.15">
      <c r="A46" s="176" t="s">
        <v>69</v>
      </c>
      <c r="B46" s="176">
        <f>'実質公債費比率（分子）の構造'!K$48</f>
        <v>746</v>
      </c>
      <c r="C46" s="176"/>
      <c r="D46" s="176"/>
      <c r="E46" s="176">
        <f>'実質公債費比率（分子）の構造'!L$48</f>
        <v>683</v>
      </c>
      <c r="F46" s="176"/>
      <c r="G46" s="176"/>
      <c r="H46" s="176">
        <f>'実質公債費比率（分子）の構造'!M$48</f>
        <v>531</v>
      </c>
      <c r="I46" s="176"/>
      <c r="J46" s="176"/>
      <c r="K46" s="176">
        <f>'実質公債費比率（分子）の構造'!N$48</f>
        <v>518</v>
      </c>
      <c r="L46" s="176"/>
      <c r="M46" s="176"/>
      <c r="N46" s="176">
        <f>'実質公債費比率（分子）の構造'!O$48</f>
        <v>516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1708</v>
      </c>
      <c r="C49" s="176"/>
      <c r="D49" s="176"/>
      <c r="E49" s="176">
        <f>'実質公債費比率（分子）の構造'!L$45</f>
        <v>1622</v>
      </c>
      <c r="F49" s="176"/>
      <c r="G49" s="176"/>
      <c r="H49" s="176">
        <f>'実質公債費比率（分子）の構造'!M$45</f>
        <v>1503</v>
      </c>
      <c r="I49" s="176"/>
      <c r="J49" s="176"/>
      <c r="K49" s="176">
        <f>'実質公債費比率（分子）の構造'!N$45</f>
        <v>1509</v>
      </c>
      <c r="L49" s="176"/>
      <c r="M49" s="176"/>
      <c r="N49" s="176">
        <f>'実質公債費比率（分子）の構造'!O$45</f>
        <v>1478</v>
      </c>
      <c r="O49" s="176"/>
      <c r="P49" s="176"/>
    </row>
    <row r="50" spans="1:16" x14ac:dyDescent="0.15">
      <c r="A50" s="176" t="s">
        <v>73</v>
      </c>
      <c r="B50" s="176" t="e">
        <f>NA()</f>
        <v>#N/A</v>
      </c>
      <c r="C50" s="176">
        <f>IF(ISNUMBER('実質公債費比率（分子）の構造'!K$53),'実質公債費比率（分子）の構造'!K$53,NA())</f>
        <v>1340</v>
      </c>
      <c r="D50" s="176" t="e">
        <f>NA()</f>
        <v>#N/A</v>
      </c>
      <c r="E50" s="176" t="e">
        <f>NA()</f>
        <v>#N/A</v>
      </c>
      <c r="F50" s="176">
        <f>IF(ISNUMBER('実質公債費比率（分子）の構造'!L$53),'実質公債費比率（分子）の構造'!L$53,NA())</f>
        <v>1260</v>
      </c>
      <c r="G50" s="176" t="e">
        <f>NA()</f>
        <v>#N/A</v>
      </c>
      <c r="H50" s="176" t="e">
        <f>NA()</f>
        <v>#N/A</v>
      </c>
      <c r="I50" s="176">
        <f>IF(ISNUMBER('実質公債費比率（分子）の構造'!M$53),'実質公債費比率（分子）の構造'!M$53,NA())</f>
        <v>1051</v>
      </c>
      <c r="J50" s="176" t="e">
        <f>NA()</f>
        <v>#N/A</v>
      </c>
      <c r="K50" s="176" t="e">
        <f>NA()</f>
        <v>#N/A</v>
      </c>
      <c r="L50" s="176">
        <f>IF(ISNUMBER('実質公債費比率（分子）の構造'!N$53),'実質公債費比率（分子）の構造'!N$53,NA())</f>
        <v>1066</v>
      </c>
      <c r="M50" s="176" t="e">
        <f>NA()</f>
        <v>#N/A</v>
      </c>
      <c r="N50" s="176" t="e">
        <f>NA()</f>
        <v>#N/A</v>
      </c>
      <c r="O50" s="176">
        <f>IF(ISNUMBER('実質公債費比率（分子）の構造'!O$53),'実質公債費比率（分子）の構造'!O$53,NA())</f>
        <v>1071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11890</v>
      </c>
      <c r="E56" s="175"/>
      <c r="F56" s="175"/>
      <c r="G56" s="175">
        <f>'将来負担比率（分子）の構造'!J$52</f>
        <v>12200</v>
      </c>
      <c r="H56" s="175"/>
      <c r="I56" s="175"/>
      <c r="J56" s="175">
        <f>'将来負担比率（分子）の構造'!K$52</f>
        <v>12091</v>
      </c>
      <c r="K56" s="175"/>
      <c r="L56" s="175"/>
      <c r="M56" s="175">
        <f>'将来負担比率（分子）の構造'!L$52</f>
        <v>11649</v>
      </c>
      <c r="N56" s="175"/>
      <c r="O56" s="175"/>
      <c r="P56" s="175">
        <f>'将来負担比率（分子）の構造'!M$52</f>
        <v>11186</v>
      </c>
    </row>
    <row r="57" spans="1:16" x14ac:dyDescent="0.15">
      <c r="A57" s="175" t="s">
        <v>44</v>
      </c>
      <c r="B57" s="175"/>
      <c r="C57" s="175"/>
      <c r="D57" s="175">
        <f>'将来負担比率（分子）の構造'!I$51</f>
        <v>88</v>
      </c>
      <c r="E57" s="175"/>
      <c r="F57" s="175"/>
      <c r="G57" s="175">
        <f>'将来負担比率（分子）の構造'!J$51</f>
        <v>35</v>
      </c>
      <c r="H57" s="175"/>
      <c r="I57" s="175"/>
      <c r="J57" s="175">
        <f>'将来負担比率（分子）の構造'!K$51</f>
        <v>13</v>
      </c>
      <c r="K57" s="175"/>
      <c r="L57" s="175"/>
      <c r="M57" s="175">
        <f>'将来負担比率（分子）の構造'!L$51</f>
        <v>12</v>
      </c>
      <c r="N57" s="175"/>
      <c r="O57" s="175"/>
      <c r="P57" s="175">
        <f>'将来負担比率（分子）の構造'!M$51</f>
        <v>10</v>
      </c>
    </row>
    <row r="58" spans="1:16" x14ac:dyDescent="0.15">
      <c r="A58" s="175" t="s">
        <v>43</v>
      </c>
      <c r="B58" s="175"/>
      <c r="C58" s="175"/>
      <c r="D58" s="175">
        <f>'将来負担比率（分子）の構造'!I$50</f>
        <v>1878</v>
      </c>
      <c r="E58" s="175"/>
      <c r="F58" s="175"/>
      <c r="G58" s="175">
        <f>'将来負担比率（分子）の構造'!J$50</f>
        <v>2260</v>
      </c>
      <c r="H58" s="175"/>
      <c r="I58" s="175"/>
      <c r="J58" s="175">
        <f>'将来負担比率（分子）の構造'!K$50</f>
        <v>2649</v>
      </c>
      <c r="K58" s="175"/>
      <c r="L58" s="175"/>
      <c r="M58" s="175">
        <f>'将来負担比率（分子）の構造'!L$50</f>
        <v>3193</v>
      </c>
      <c r="N58" s="175"/>
      <c r="O58" s="175"/>
      <c r="P58" s="175">
        <f>'将来負担比率（分子）の構造'!M$50</f>
        <v>4531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1476</v>
      </c>
      <c r="C62" s="175"/>
      <c r="D62" s="175"/>
      <c r="E62" s="175">
        <f>'将来負担比率（分子）の構造'!J$45</f>
        <v>1341</v>
      </c>
      <c r="F62" s="175"/>
      <c r="G62" s="175"/>
      <c r="H62" s="175">
        <f>'将来負担比率（分子）の構造'!K$45</f>
        <v>1205</v>
      </c>
      <c r="I62" s="175"/>
      <c r="J62" s="175"/>
      <c r="K62" s="175">
        <f>'将来負担比率（分子）の構造'!L$45</f>
        <v>1105</v>
      </c>
      <c r="L62" s="175"/>
      <c r="M62" s="175"/>
      <c r="N62" s="175">
        <f>'将来負担比率（分子）の構造'!M$45</f>
        <v>1056</v>
      </c>
      <c r="O62" s="175"/>
      <c r="P62" s="175"/>
    </row>
    <row r="63" spans="1:16" x14ac:dyDescent="0.15">
      <c r="A63" s="175" t="s">
        <v>36</v>
      </c>
      <c r="B63" s="175">
        <f>'将来負担比率（分子）の構造'!I$44</f>
        <v>419</v>
      </c>
      <c r="C63" s="175"/>
      <c r="D63" s="175"/>
      <c r="E63" s="175">
        <f>'将来負担比率（分子）の構造'!J$44</f>
        <v>389</v>
      </c>
      <c r="F63" s="175"/>
      <c r="G63" s="175"/>
      <c r="H63" s="175">
        <f>'将来負担比率（分子）の構造'!K$44</f>
        <v>353</v>
      </c>
      <c r="I63" s="175"/>
      <c r="J63" s="175"/>
      <c r="K63" s="175">
        <f>'将来負担比率（分子）の構造'!L$44</f>
        <v>301</v>
      </c>
      <c r="L63" s="175"/>
      <c r="M63" s="175"/>
      <c r="N63" s="175">
        <f>'将来負担比率（分子）の構造'!M$44</f>
        <v>229</v>
      </c>
      <c r="O63" s="175"/>
      <c r="P63" s="175"/>
    </row>
    <row r="64" spans="1:16" x14ac:dyDescent="0.15">
      <c r="A64" s="175" t="s">
        <v>35</v>
      </c>
      <c r="B64" s="175">
        <f>'将来負担比率（分子）の構造'!I$43</f>
        <v>5922</v>
      </c>
      <c r="C64" s="175"/>
      <c r="D64" s="175"/>
      <c r="E64" s="175">
        <f>'将来負担比率（分子）の構造'!J$43</f>
        <v>5436</v>
      </c>
      <c r="F64" s="175"/>
      <c r="G64" s="175"/>
      <c r="H64" s="175">
        <f>'将来負担比率（分子）の構造'!K$43</f>
        <v>5003</v>
      </c>
      <c r="I64" s="175"/>
      <c r="J64" s="175"/>
      <c r="K64" s="175">
        <f>'将来負担比率（分子）の構造'!L$43</f>
        <v>4558</v>
      </c>
      <c r="L64" s="175"/>
      <c r="M64" s="175"/>
      <c r="N64" s="175">
        <f>'将来負担比率（分子）の構造'!M$43</f>
        <v>4539</v>
      </c>
      <c r="O64" s="175"/>
      <c r="P64" s="175"/>
    </row>
    <row r="65" spans="1:16" x14ac:dyDescent="0.15">
      <c r="A65" s="175" t="s">
        <v>34</v>
      </c>
      <c r="B65" s="175">
        <f>'将来負担比率（分子）の構造'!I$42</f>
        <v>7</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12269</v>
      </c>
      <c r="C66" s="175"/>
      <c r="D66" s="175"/>
      <c r="E66" s="175">
        <f>'将来負担比率（分子）の構造'!J$41</f>
        <v>12718</v>
      </c>
      <c r="F66" s="175"/>
      <c r="G66" s="175"/>
      <c r="H66" s="175">
        <f>'将来負担比率（分子）の構造'!K$41</f>
        <v>12286</v>
      </c>
      <c r="I66" s="175"/>
      <c r="J66" s="175"/>
      <c r="K66" s="175">
        <f>'将来負担比率（分子）の構造'!L$41</f>
        <v>12299</v>
      </c>
      <c r="L66" s="175"/>
      <c r="M66" s="175"/>
      <c r="N66" s="175">
        <f>'将来負担比率（分子）の構造'!M$41</f>
        <v>11511</v>
      </c>
      <c r="O66" s="175"/>
      <c r="P66" s="175"/>
    </row>
    <row r="67" spans="1:16" x14ac:dyDescent="0.15">
      <c r="A67" s="175" t="s">
        <v>77</v>
      </c>
      <c r="B67" s="175" t="e">
        <f>NA()</f>
        <v>#N/A</v>
      </c>
      <c r="C67" s="175">
        <f>IF(ISNUMBER('将来負担比率（分子）の構造'!I$53), IF('将来負担比率（分子）の構造'!I$53 &lt; 0, 0, '将来負担比率（分子）の構造'!I$53), NA())</f>
        <v>6237</v>
      </c>
      <c r="D67" s="175" t="e">
        <f>NA()</f>
        <v>#N/A</v>
      </c>
      <c r="E67" s="175" t="e">
        <f>NA()</f>
        <v>#N/A</v>
      </c>
      <c r="F67" s="175">
        <f>IF(ISNUMBER('将来負担比率（分子）の構造'!J$53), IF('将来負担比率（分子）の構造'!J$53 &lt; 0, 0, '将来負担比率（分子）の構造'!J$53), NA())</f>
        <v>5391</v>
      </c>
      <c r="G67" s="175" t="e">
        <f>NA()</f>
        <v>#N/A</v>
      </c>
      <c r="H67" s="175" t="e">
        <f>NA()</f>
        <v>#N/A</v>
      </c>
      <c r="I67" s="175">
        <f>IF(ISNUMBER('将来負担比率（分子）の構造'!K$53), IF('将来負担比率（分子）の構造'!K$53 &lt; 0, 0, '将来負担比率（分子）の構造'!K$53), NA())</f>
        <v>4093</v>
      </c>
      <c r="J67" s="175" t="e">
        <f>NA()</f>
        <v>#N/A</v>
      </c>
      <c r="K67" s="175" t="e">
        <f>NA()</f>
        <v>#N/A</v>
      </c>
      <c r="L67" s="175">
        <f>IF(ISNUMBER('将来負担比率（分子）の構造'!L$53), IF('将来負担比率（分子）の構造'!L$53 &lt; 0, 0, '将来負担比率（分子）の構造'!L$53), NA())</f>
        <v>3409</v>
      </c>
      <c r="M67" s="175" t="e">
        <f>NA()</f>
        <v>#N/A</v>
      </c>
      <c r="N67" s="175" t="e">
        <f>NA()</f>
        <v>#N/A</v>
      </c>
      <c r="O67" s="175">
        <f>IF(ISNUMBER('将来負担比率（分子）の構造'!M$53), IF('将来負担比率（分子）の構造'!M$53 &lt; 0, 0, '将来負担比率（分子）の構造'!M$53), NA())</f>
        <v>1607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1217</v>
      </c>
      <c r="C72" s="179">
        <f>基金残高に係る経年分析!G55</f>
        <v>1631</v>
      </c>
      <c r="D72" s="179">
        <f>基金残高に係る経年分析!H55</f>
        <v>2479</v>
      </c>
    </row>
    <row r="73" spans="1:16" x14ac:dyDescent="0.15">
      <c r="A73" s="178" t="s">
        <v>80</v>
      </c>
      <c r="B73" s="179">
        <f>基金残高に係る経年分析!F56</f>
        <v>7</v>
      </c>
      <c r="C73" s="179">
        <f>基金残高に係る経年分析!G56</f>
        <v>7</v>
      </c>
      <c r="D73" s="179">
        <f>基金残高に係る経年分析!H56</f>
        <v>7</v>
      </c>
    </row>
    <row r="74" spans="1:16" x14ac:dyDescent="0.15">
      <c r="A74" s="178" t="s">
        <v>81</v>
      </c>
      <c r="B74" s="179">
        <f>基金残高に係る経年分析!F57</f>
        <v>282</v>
      </c>
      <c r="C74" s="179">
        <f>基金残高に係る経年分析!G57</f>
        <v>311</v>
      </c>
      <c r="D74" s="179">
        <f>基金残高に係る経年分析!H57</f>
        <v>658</v>
      </c>
    </row>
  </sheetData>
  <sheetProtection algorithmName="SHA-512" hashValue="nLll7Zp52lhJ2okFubMz1ElL0QENJiVLptpWn6Z5H8skb0UKCYPYgtb1pNSmRggDPAYch/tIK73DbjXvA712rA==" saltValue="PpIbKh5EA+RR5IPvSm5p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5" sqref="B45:CC4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2955006</v>
      </c>
      <c r="S5" s="613"/>
      <c r="T5" s="613"/>
      <c r="U5" s="613"/>
      <c r="V5" s="613"/>
      <c r="W5" s="613"/>
      <c r="X5" s="613"/>
      <c r="Y5" s="614"/>
      <c r="Z5" s="615">
        <v>14.5</v>
      </c>
      <c r="AA5" s="615"/>
      <c r="AB5" s="615"/>
      <c r="AC5" s="615"/>
      <c r="AD5" s="616">
        <v>2955006</v>
      </c>
      <c r="AE5" s="616"/>
      <c r="AF5" s="616"/>
      <c r="AG5" s="616"/>
      <c r="AH5" s="616"/>
      <c r="AI5" s="616"/>
      <c r="AJ5" s="616"/>
      <c r="AK5" s="616"/>
      <c r="AL5" s="617">
        <v>32.1</v>
      </c>
      <c r="AM5" s="618"/>
      <c r="AN5" s="618"/>
      <c r="AO5" s="619"/>
      <c r="AP5" s="609" t="s">
        <v>230</v>
      </c>
      <c r="AQ5" s="610"/>
      <c r="AR5" s="610"/>
      <c r="AS5" s="610"/>
      <c r="AT5" s="610"/>
      <c r="AU5" s="610"/>
      <c r="AV5" s="610"/>
      <c r="AW5" s="610"/>
      <c r="AX5" s="610"/>
      <c r="AY5" s="610"/>
      <c r="AZ5" s="610"/>
      <c r="BA5" s="610"/>
      <c r="BB5" s="610"/>
      <c r="BC5" s="610"/>
      <c r="BD5" s="610"/>
      <c r="BE5" s="610"/>
      <c r="BF5" s="611"/>
      <c r="BG5" s="623">
        <v>2951521</v>
      </c>
      <c r="BH5" s="624"/>
      <c r="BI5" s="624"/>
      <c r="BJ5" s="624"/>
      <c r="BK5" s="624"/>
      <c r="BL5" s="624"/>
      <c r="BM5" s="624"/>
      <c r="BN5" s="625"/>
      <c r="BO5" s="626">
        <v>99.9</v>
      </c>
      <c r="BP5" s="626"/>
      <c r="BQ5" s="626"/>
      <c r="BR5" s="626"/>
      <c r="BS5" s="627">
        <v>192480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125575</v>
      </c>
      <c r="S6" s="624"/>
      <c r="T6" s="624"/>
      <c r="U6" s="624"/>
      <c r="V6" s="624"/>
      <c r="W6" s="624"/>
      <c r="X6" s="624"/>
      <c r="Y6" s="625"/>
      <c r="Z6" s="626">
        <v>0.6</v>
      </c>
      <c r="AA6" s="626"/>
      <c r="AB6" s="626"/>
      <c r="AC6" s="626"/>
      <c r="AD6" s="627">
        <v>125575</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2951521</v>
      </c>
      <c r="BH6" s="624"/>
      <c r="BI6" s="624"/>
      <c r="BJ6" s="624"/>
      <c r="BK6" s="624"/>
      <c r="BL6" s="624"/>
      <c r="BM6" s="624"/>
      <c r="BN6" s="625"/>
      <c r="BO6" s="626">
        <v>99.9</v>
      </c>
      <c r="BP6" s="626"/>
      <c r="BQ6" s="626"/>
      <c r="BR6" s="626"/>
      <c r="BS6" s="627">
        <v>192480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142032</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142032</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1141</v>
      </c>
      <c r="S7" s="624"/>
      <c r="T7" s="624"/>
      <c r="U7" s="624"/>
      <c r="V7" s="624"/>
      <c r="W7" s="624"/>
      <c r="X7" s="624"/>
      <c r="Y7" s="625"/>
      <c r="Z7" s="626">
        <v>0</v>
      </c>
      <c r="AA7" s="626"/>
      <c r="AB7" s="626"/>
      <c r="AC7" s="626"/>
      <c r="AD7" s="627">
        <v>1141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1175591</v>
      </c>
      <c r="BH7" s="624"/>
      <c r="BI7" s="624"/>
      <c r="BJ7" s="624"/>
      <c r="BK7" s="624"/>
      <c r="BL7" s="624"/>
      <c r="BM7" s="624"/>
      <c r="BN7" s="625"/>
      <c r="BO7" s="626">
        <v>39.799999999999997</v>
      </c>
      <c r="BP7" s="626"/>
      <c r="BQ7" s="626"/>
      <c r="BR7" s="626"/>
      <c r="BS7" s="627">
        <v>30994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3264493</v>
      </c>
      <c r="CS7" s="624"/>
      <c r="CT7" s="624"/>
      <c r="CU7" s="624"/>
      <c r="CV7" s="624"/>
      <c r="CW7" s="624"/>
      <c r="CX7" s="624"/>
      <c r="CY7" s="625"/>
      <c r="CZ7" s="626">
        <v>17.100000000000001</v>
      </c>
      <c r="DA7" s="626"/>
      <c r="DB7" s="626"/>
      <c r="DC7" s="626"/>
      <c r="DD7" s="632">
        <v>222836</v>
      </c>
      <c r="DE7" s="624"/>
      <c r="DF7" s="624"/>
      <c r="DG7" s="624"/>
      <c r="DH7" s="624"/>
      <c r="DI7" s="624"/>
      <c r="DJ7" s="624"/>
      <c r="DK7" s="624"/>
      <c r="DL7" s="624"/>
      <c r="DM7" s="624"/>
      <c r="DN7" s="624"/>
      <c r="DO7" s="624"/>
      <c r="DP7" s="625"/>
      <c r="DQ7" s="632">
        <v>2523604</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6493</v>
      </c>
      <c r="S8" s="624"/>
      <c r="T8" s="624"/>
      <c r="U8" s="624"/>
      <c r="V8" s="624"/>
      <c r="W8" s="624"/>
      <c r="X8" s="624"/>
      <c r="Y8" s="625"/>
      <c r="Z8" s="626">
        <v>0</v>
      </c>
      <c r="AA8" s="626"/>
      <c r="AB8" s="626"/>
      <c r="AC8" s="626"/>
      <c r="AD8" s="627">
        <v>6493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53604</v>
      </c>
      <c r="BH8" s="624"/>
      <c r="BI8" s="624"/>
      <c r="BJ8" s="624"/>
      <c r="BK8" s="624"/>
      <c r="BL8" s="624"/>
      <c r="BM8" s="624"/>
      <c r="BN8" s="625"/>
      <c r="BO8" s="626">
        <v>1.8</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6976002</v>
      </c>
      <c r="CS8" s="624"/>
      <c r="CT8" s="624"/>
      <c r="CU8" s="624"/>
      <c r="CV8" s="624"/>
      <c r="CW8" s="624"/>
      <c r="CX8" s="624"/>
      <c r="CY8" s="625"/>
      <c r="CZ8" s="626">
        <v>36.4</v>
      </c>
      <c r="DA8" s="626"/>
      <c r="DB8" s="626"/>
      <c r="DC8" s="626"/>
      <c r="DD8" s="632">
        <v>8278</v>
      </c>
      <c r="DE8" s="624"/>
      <c r="DF8" s="624"/>
      <c r="DG8" s="624"/>
      <c r="DH8" s="624"/>
      <c r="DI8" s="624"/>
      <c r="DJ8" s="624"/>
      <c r="DK8" s="624"/>
      <c r="DL8" s="624"/>
      <c r="DM8" s="624"/>
      <c r="DN8" s="624"/>
      <c r="DO8" s="624"/>
      <c r="DP8" s="625"/>
      <c r="DQ8" s="632">
        <v>2775722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4350</v>
      </c>
      <c r="S9" s="624"/>
      <c r="T9" s="624"/>
      <c r="U9" s="624"/>
      <c r="V9" s="624"/>
      <c r="W9" s="624"/>
      <c r="X9" s="624"/>
      <c r="Y9" s="625"/>
      <c r="Z9" s="626">
        <v>0</v>
      </c>
      <c r="AA9" s="626"/>
      <c r="AB9" s="626"/>
      <c r="AC9" s="626"/>
      <c r="AD9" s="627">
        <v>4350</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977821</v>
      </c>
      <c r="BH9" s="624"/>
      <c r="BI9" s="624"/>
      <c r="BJ9" s="624"/>
      <c r="BK9" s="624"/>
      <c r="BL9" s="624"/>
      <c r="BM9" s="624"/>
      <c r="BN9" s="625"/>
      <c r="BO9" s="626">
        <v>33.1</v>
      </c>
      <c r="BP9" s="626"/>
      <c r="BQ9" s="626"/>
      <c r="BR9" s="626"/>
      <c r="BS9" s="627" t="s">
        <v>243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1536020</v>
      </c>
      <c r="CS9" s="624"/>
      <c r="CT9" s="624"/>
      <c r="CU9" s="624"/>
      <c r="CV9" s="624"/>
      <c r="CW9" s="624"/>
      <c r="CX9" s="624"/>
      <c r="CY9" s="625"/>
      <c r="CZ9" s="626">
        <v>8</v>
      </c>
      <c r="DA9" s="626"/>
      <c r="DB9" s="626"/>
      <c r="DC9" s="626"/>
      <c r="DD9" s="632">
        <v>26666</v>
      </c>
      <c r="DE9" s="624"/>
      <c r="DF9" s="624"/>
      <c r="DG9" s="624"/>
      <c r="DH9" s="624"/>
      <c r="DI9" s="624"/>
      <c r="DJ9" s="624"/>
      <c r="DK9" s="624"/>
      <c r="DL9" s="624"/>
      <c r="DM9" s="624"/>
      <c r="DN9" s="624"/>
      <c r="DO9" s="624"/>
      <c r="DP9" s="625"/>
      <c r="DQ9" s="632">
        <v>1173041</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84303</v>
      </c>
      <c r="BH10" s="624"/>
      <c r="BI10" s="624"/>
      <c r="BJ10" s="624"/>
      <c r="BK10" s="624"/>
      <c r="BL10" s="624"/>
      <c r="BM10" s="624"/>
      <c r="BN10" s="625"/>
      <c r="BO10" s="626">
        <v>2.9</v>
      </c>
      <c r="BP10" s="626"/>
      <c r="BQ10" s="626"/>
      <c r="BR10" s="626"/>
      <c r="BS10" s="627">
        <v>13930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10212</v>
      </c>
      <c r="CS10" s="624"/>
      <c r="CT10" s="624"/>
      <c r="CU10" s="624"/>
      <c r="CV10" s="624"/>
      <c r="CW10" s="624"/>
      <c r="CX10" s="624"/>
      <c r="CY10" s="625"/>
      <c r="CZ10" s="626">
        <v>0.1</v>
      </c>
      <c r="DA10" s="626"/>
      <c r="DB10" s="626"/>
      <c r="DC10" s="626"/>
      <c r="DD10" s="632" t="s">
        <v>243</v>
      </c>
      <c r="DE10" s="624"/>
      <c r="DF10" s="624"/>
      <c r="DG10" s="624"/>
      <c r="DH10" s="624"/>
      <c r="DI10" s="624"/>
      <c r="DJ10" s="624"/>
      <c r="DK10" s="624"/>
      <c r="DL10" s="624"/>
      <c r="DM10" s="624"/>
      <c r="DN10" s="624"/>
      <c r="DO10" s="624"/>
      <c r="DP10" s="625"/>
      <c r="DQ10" s="632">
        <v>10152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784952</v>
      </c>
      <c r="S11" s="624"/>
      <c r="T11" s="624"/>
      <c r="U11" s="624"/>
      <c r="V11" s="624"/>
      <c r="W11" s="624"/>
      <c r="X11" s="624"/>
      <c r="Y11" s="625"/>
      <c r="Z11" s="628">
        <v>3.9</v>
      </c>
      <c r="AA11" s="629"/>
      <c r="AB11" s="629"/>
      <c r="AC11" s="635"/>
      <c r="AD11" s="632">
        <v>784952</v>
      </c>
      <c r="AE11" s="624"/>
      <c r="AF11" s="624"/>
      <c r="AG11" s="624"/>
      <c r="AH11" s="624"/>
      <c r="AI11" s="624"/>
      <c r="AJ11" s="624"/>
      <c r="AK11" s="625"/>
      <c r="AL11" s="628">
        <v>8.5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59863</v>
      </c>
      <c r="BH11" s="624"/>
      <c r="BI11" s="624"/>
      <c r="BJ11" s="624"/>
      <c r="BK11" s="624"/>
      <c r="BL11" s="624"/>
      <c r="BM11" s="624"/>
      <c r="BN11" s="625"/>
      <c r="BO11" s="626">
        <v>2</v>
      </c>
      <c r="BP11" s="626"/>
      <c r="BQ11" s="626"/>
      <c r="BR11" s="626"/>
      <c r="BS11" s="627">
        <v>17064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504680</v>
      </c>
      <c r="CS11" s="624"/>
      <c r="CT11" s="624"/>
      <c r="CU11" s="624"/>
      <c r="CV11" s="624"/>
      <c r="CW11" s="624"/>
      <c r="CX11" s="624"/>
      <c r="CY11" s="625"/>
      <c r="CZ11" s="626">
        <v>2.6</v>
      </c>
      <c r="DA11" s="626"/>
      <c r="DB11" s="626"/>
      <c r="DC11" s="626"/>
      <c r="DD11" s="632">
        <v>39464</v>
      </c>
      <c r="DE11" s="624"/>
      <c r="DF11" s="624"/>
      <c r="DG11" s="624"/>
      <c r="DH11" s="624"/>
      <c r="DI11" s="624"/>
      <c r="DJ11" s="624"/>
      <c r="DK11" s="624"/>
      <c r="DL11" s="624"/>
      <c r="DM11" s="624"/>
      <c r="DN11" s="624"/>
      <c r="DO11" s="624"/>
      <c r="DP11" s="625"/>
      <c r="DQ11" s="632">
        <v>236387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243</v>
      </c>
      <c r="AA12" s="626"/>
      <c r="AB12" s="626"/>
      <c r="AC12" s="626"/>
      <c r="AD12" s="627" t="s">
        <v>243</v>
      </c>
      <c r="AE12" s="627"/>
      <c r="AF12" s="627"/>
      <c r="AG12" s="627"/>
      <c r="AH12" s="627"/>
      <c r="AI12" s="627"/>
      <c r="AJ12" s="627"/>
      <c r="AK12" s="627"/>
      <c r="AL12" s="628" t="s">
        <v>243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1352104</v>
      </c>
      <c r="BH12" s="624"/>
      <c r="BI12" s="624"/>
      <c r="BJ12" s="624"/>
      <c r="BK12" s="624"/>
      <c r="BL12" s="624"/>
      <c r="BM12" s="624"/>
      <c r="BN12" s="625"/>
      <c r="BO12" s="626">
        <v>45.8</v>
      </c>
      <c r="BP12" s="626"/>
      <c r="BQ12" s="626"/>
      <c r="BR12" s="626"/>
      <c r="BS12" s="627">
        <v>161486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740362</v>
      </c>
      <c r="CS12" s="624"/>
      <c r="CT12" s="624"/>
      <c r="CU12" s="624"/>
      <c r="CV12" s="624"/>
      <c r="CW12" s="624"/>
      <c r="CX12" s="624"/>
      <c r="CY12" s="625"/>
      <c r="CZ12" s="626">
        <v>3.9</v>
      </c>
      <c r="DA12" s="626"/>
      <c r="DB12" s="626"/>
      <c r="DC12" s="626"/>
      <c r="DD12" s="632">
        <v>6298</v>
      </c>
      <c r="DE12" s="624"/>
      <c r="DF12" s="624"/>
      <c r="DG12" s="624"/>
      <c r="DH12" s="624"/>
      <c r="DI12" s="624"/>
      <c r="DJ12" s="624"/>
      <c r="DK12" s="624"/>
      <c r="DL12" s="624"/>
      <c r="DM12" s="624"/>
      <c r="DN12" s="624"/>
      <c r="DO12" s="624"/>
      <c r="DP12" s="625"/>
      <c r="DQ12" s="632">
        <v>315897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243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1302903</v>
      </c>
      <c r="BH13" s="624"/>
      <c r="BI13" s="624"/>
      <c r="BJ13" s="624"/>
      <c r="BK13" s="624"/>
      <c r="BL13" s="624"/>
      <c r="BM13" s="624"/>
      <c r="BN13" s="625"/>
      <c r="BO13" s="626">
        <v>44.1</v>
      </c>
      <c r="BP13" s="626"/>
      <c r="BQ13" s="626"/>
      <c r="BR13" s="626"/>
      <c r="BS13" s="627">
        <v>161486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1487544</v>
      </c>
      <c r="CS13" s="624"/>
      <c r="CT13" s="624"/>
      <c r="CU13" s="624"/>
      <c r="CV13" s="624"/>
      <c r="CW13" s="624"/>
      <c r="CX13" s="624"/>
      <c r="CY13" s="625"/>
      <c r="CZ13" s="626">
        <v>7.8</v>
      </c>
      <c r="DA13" s="626"/>
      <c r="DB13" s="626"/>
      <c r="DC13" s="626"/>
      <c r="DD13" s="632">
        <v>402490</v>
      </c>
      <c r="DE13" s="624"/>
      <c r="DF13" s="624"/>
      <c r="DG13" s="624"/>
      <c r="DH13" s="624"/>
      <c r="DI13" s="624"/>
      <c r="DJ13" s="624"/>
      <c r="DK13" s="624"/>
      <c r="DL13" s="624"/>
      <c r="DM13" s="624"/>
      <c r="DN13" s="624"/>
      <c r="DO13" s="624"/>
      <c r="DP13" s="625"/>
      <c r="DQ13" s="632">
        <v>1066605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533</v>
      </c>
      <c r="S14" s="624"/>
      <c r="T14" s="624"/>
      <c r="U14" s="624"/>
      <c r="V14" s="624"/>
      <c r="W14" s="624"/>
      <c r="X14" s="624"/>
      <c r="Y14" s="625"/>
      <c r="Z14" s="626">
        <v>0</v>
      </c>
      <c r="AA14" s="626"/>
      <c r="AB14" s="626"/>
      <c r="AC14" s="626"/>
      <c r="AD14" s="627">
        <v>533</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137164</v>
      </c>
      <c r="BH14" s="624"/>
      <c r="BI14" s="624"/>
      <c r="BJ14" s="624"/>
      <c r="BK14" s="624"/>
      <c r="BL14" s="624"/>
      <c r="BM14" s="624"/>
      <c r="BN14" s="625"/>
      <c r="BO14" s="626">
        <v>4.5999999999999996</v>
      </c>
      <c r="BP14" s="626"/>
      <c r="BQ14" s="626"/>
      <c r="BR14" s="626"/>
      <c r="BS14" s="627" t="s">
        <v>243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744886</v>
      </c>
      <c r="CS14" s="624"/>
      <c r="CT14" s="624"/>
      <c r="CU14" s="624"/>
      <c r="CV14" s="624"/>
      <c r="CW14" s="624"/>
      <c r="CX14" s="624"/>
      <c r="CY14" s="625"/>
      <c r="CZ14" s="626">
        <v>3.9</v>
      </c>
      <c r="DA14" s="626"/>
      <c r="DB14" s="626"/>
      <c r="DC14" s="626"/>
      <c r="DD14" s="632">
        <v>37232</v>
      </c>
      <c r="DE14" s="624"/>
      <c r="DF14" s="624"/>
      <c r="DG14" s="624"/>
      <c r="DH14" s="624"/>
      <c r="DI14" s="624"/>
      <c r="DJ14" s="624"/>
      <c r="DK14" s="624"/>
      <c r="DL14" s="624"/>
      <c r="DM14" s="624"/>
      <c r="DN14" s="624"/>
      <c r="DO14" s="624"/>
      <c r="DP14" s="625"/>
      <c r="DQ14" s="632">
        <v>713038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243</v>
      </c>
      <c r="AE15" s="627"/>
      <c r="AF15" s="627"/>
      <c r="AG15" s="627"/>
      <c r="AH15" s="627"/>
      <c r="AI15" s="627"/>
      <c r="AJ15" s="627"/>
      <c r="AK15" s="627"/>
      <c r="AL15" s="628" t="s">
        <v>179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286662</v>
      </c>
      <c r="BH15" s="624"/>
      <c r="BI15" s="624"/>
      <c r="BJ15" s="624"/>
      <c r="BK15" s="624"/>
      <c r="BL15" s="624"/>
      <c r="BM15" s="624"/>
      <c r="BN15" s="625"/>
      <c r="BO15" s="626">
        <v>9.6999999999999993</v>
      </c>
      <c r="BP15" s="626"/>
      <c r="BQ15" s="626"/>
      <c r="BR15" s="626"/>
      <c r="BS15" s="627" t="s">
        <v>179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2094889</v>
      </c>
      <c r="CS15" s="624"/>
      <c r="CT15" s="624"/>
      <c r="CU15" s="624"/>
      <c r="CV15" s="624"/>
      <c r="CW15" s="624"/>
      <c r="CX15" s="624"/>
      <c r="CY15" s="625"/>
      <c r="CZ15" s="626">
        <v>10.9</v>
      </c>
      <c r="DA15" s="626"/>
      <c r="DB15" s="626"/>
      <c r="DC15" s="626"/>
      <c r="DD15" s="632">
        <v>716760</v>
      </c>
      <c r="DE15" s="624"/>
      <c r="DF15" s="624"/>
      <c r="DG15" s="624"/>
      <c r="DH15" s="624"/>
      <c r="DI15" s="624"/>
      <c r="DJ15" s="624"/>
      <c r="DK15" s="624"/>
      <c r="DL15" s="624"/>
      <c r="DM15" s="624"/>
      <c r="DN15" s="624"/>
      <c r="DO15" s="624"/>
      <c r="DP15" s="625"/>
      <c r="DQ15" s="632">
        <v>1637990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9351</v>
      </c>
      <c r="S16" s="624"/>
      <c r="T16" s="624"/>
      <c r="U16" s="624"/>
      <c r="V16" s="624"/>
      <c r="W16" s="624"/>
      <c r="X16" s="624"/>
      <c r="Y16" s="625"/>
      <c r="Z16" s="626">
        <v>0</v>
      </c>
      <c r="AA16" s="626"/>
      <c r="AB16" s="626"/>
      <c r="AC16" s="626"/>
      <c r="AD16" s="627">
        <v>9351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243</v>
      </c>
      <c r="BP16" s="626"/>
      <c r="BQ16" s="626"/>
      <c r="BR16" s="626"/>
      <c r="BS16" s="627" t="s">
        <v>243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165765</v>
      </c>
      <c r="CS16" s="624"/>
      <c r="CT16" s="624"/>
      <c r="CU16" s="624"/>
      <c r="CV16" s="624"/>
      <c r="CW16" s="624"/>
      <c r="CX16" s="624"/>
      <c r="CY16" s="625"/>
      <c r="CZ16" s="626">
        <v>0.9</v>
      </c>
      <c r="DA16" s="626"/>
      <c r="DB16" s="626"/>
      <c r="DC16" s="626"/>
      <c r="DD16" s="632" t="s">
        <v>243</v>
      </c>
      <c r="DE16" s="624"/>
      <c r="DF16" s="624"/>
      <c r="DG16" s="624"/>
      <c r="DH16" s="624"/>
      <c r="DI16" s="624"/>
      <c r="DJ16" s="624"/>
      <c r="DK16" s="624"/>
      <c r="DL16" s="624"/>
      <c r="DM16" s="624"/>
      <c r="DN16" s="624"/>
      <c r="DO16" s="624"/>
      <c r="DP16" s="625"/>
      <c r="DQ16" s="632">
        <v>51212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39494</v>
      </c>
      <c r="S17" s="624"/>
      <c r="T17" s="624"/>
      <c r="U17" s="624"/>
      <c r="V17" s="624"/>
      <c r="W17" s="624"/>
      <c r="X17" s="624"/>
      <c r="Y17" s="625"/>
      <c r="Z17" s="626">
        <v>0.2</v>
      </c>
      <c r="AA17" s="626"/>
      <c r="AB17" s="626"/>
      <c r="AC17" s="626"/>
      <c r="AD17" s="627">
        <v>39494</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271</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1477720</v>
      </c>
      <c r="CS17" s="624"/>
      <c r="CT17" s="624"/>
      <c r="CU17" s="624"/>
      <c r="CV17" s="624"/>
      <c r="CW17" s="624"/>
      <c r="CX17" s="624"/>
      <c r="CY17" s="625"/>
      <c r="CZ17" s="626">
        <v>7.7</v>
      </c>
      <c r="DA17" s="626"/>
      <c r="DB17" s="626"/>
      <c r="DC17" s="626"/>
      <c r="DD17" s="632" t="s">
        <v>243</v>
      </c>
      <c r="DE17" s="624"/>
      <c r="DF17" s="624"/>
      <c r="DG17" s="624"/>
      <c r="DH17" s="624"/>
      <c r="DI17" s="624"/>
      <c r="DJ17" s="624"/>
      <c r="DK17" s="624"/>
      <c r="DL17" s="624"/>
      <c r="DM17" s="624"/>
      <c r="DN17" s="624"/>
      <c r="DO17" s="624"/>
      <c r="DP17" s="625"/>
      <c r="DQ17" s="632">
        <v>1476185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26164</v>
      </c>
      <c r="S18" s="624"/>
      <c r="T18" s="624"/>
      <c r="U18" s="624"/>
      <c r="V18" s="624"/>
      <c r="W18" s="624"/>
      <c r="X18" s="624"/>
      <c r="Y18" s="625"/>
      <c r="Z18" s="626">
        <v>0.1</v>
      </c>
      <c r="AA18" s="626"/>
      <c r="AB18" s="626"/>
      <c r="AC18" s="626"/>
      <c r="AD18" s="627">
        <v>26164</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243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25539</v>
      </c>
      <c r="S19" s="624"/>
      <c r="T19" s="624"/>
      <c r="U19" s="624"/>
      <c r="V19" s="624"/>
      <c r="W19" s="624"/>
      <c r="X19" s="624"/>
      <c r="Y19" s="625"/>
      <c r="Z19" s="626">
        <v>0.1</v>
      </c>
      <c r="AA19" s="626"/>
      <c r="AB19" s="626"/>
      <c r="AC19" s="626"/>
      <c r="AD19" s="627">
        <v>25539</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3485</v>
      </c>
      <c r="BH19" s="624"/>
      <c r="BI19" s="624"/>
      <c r="BJ19" s="624"/>
      <c r="BK19" s="624"/>
      <c r="BL19" s="624"/>
      <c r="BM19" s="624"/>
      <c r="BN19" s="625"/>
      <c r="BO19" s="626">
        <v>0.1</v>
      </c>
      <c r="BP19" s="626"/>
      <c r="BQ19" s="626"/>
      <c r="BR19" s="626"/>
      <c r="BS19" s="627" t="s">
        <v>243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625</v>
      </c>
      <c r="S20" s="624"/>
      <c r="T20" s="624"/>
      <c r="U20" s="624"/>
      <c r="V20" s="624"/>
      <c r="W20" s="624"/>
      <c r="X20" s="624"/>
      <c r="Y20" s="625"/>
      <c r="Z20" s="626">
        <v>0</v>
      </c>
      <c r="AA20" s="626"/>
      <c r="AB20" s="626"/>
      <c r="AC20" s="626"/>
      <c r="AD20" s="627">
        <v>625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3485</v>
      </c>
      <c r="BH20" s="624"/>
      <c r="BI20" s="624"/>
      <c r="BJ20" s="624"/>
      <c r="BK20" s="624"/>
      <c r="BL20" s="624"/>
      <c r="BM20" s="624"/>
      <c r="BN20" s="625"/>
      <c r="BO20" s="626">
        <v>0.1</v>
      </c>
      <c r="BP20" s="626"/>
      <c r="BQ20" s="626"/>
      <c r="BR20" s="626"/>
      <c r="BS20" s="627" t="s">
        <v>243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19144605</v>
      </c>
      <c r="CS20" s="624"/>
      <c r="CT20" s="624"/>
      <c r="CU20" s="624"/>
      <c r="CV20" s="624"/>
      <c r="CW20" s="624"/>
      <c r="CX20" s="624"/>
      <c r="CY20" s="625"/>
      <c r="CZ20" s="626">
        <v>100</v>
      </c>
      <c r="DA20" s="626"/>
      <c r="DB20" s="626"/>
      <c r="DC20" s="626"/>
      <c r="DD20" s="632">
        <v>1460024</v>
      </c>
      <c r="DE20" s="624"/>
      <c r="DF20" s="624"/>
      <c r="DG20" s="624"/>
      <c r="DH20" s="624"/>
      <c r="DI20" s="624"/>
      <c r="DJ20" s="624"/>
      <c r="DK20" s="624"/>
      <c r="DL20" s="624"/>
      <c r="DM20" s="624"/>
      <c r="DN20" s="624"/>
      <c r="DO20" s="624"/>
      <c r="DP20" s="625"/>
      <c r="DQ20" s="632">
        <v>12121865</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6620094</v>
      </c>
      <c r="S21" s="624"/>
      <c r="T21" s="624"/>
      <c r="U21" s="624"/>
      <c r="V21" s="624"/>
      <c r="W21" s="624"/>
      <c r="X21" s="624"/>
      <c r="Y21" s="625"/>
      <c r="Z21" s="626">
        <v>32.5</v>
      </c>
      <c r="AA21" s="626"/>
      <c r="AB21" s="626"/>
      <c r="AC21" s="626"/>
      <c r="AD21" s="627">
        <v>5205202</v>
      </c>
      <c r="AE21" s="627"/>
      <c r="AF21" s="627"/>
      <c r="AG21" s="627"/>
      <c r="AH21" s="627"/>
      <c r="AI21" s="627"/>
      <c r="AJ21" s="627"/>
      <c r="AK21" s="627"/>
      <c r="AL21" s="628">
        <v>56.6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3485</v>
      </c>
      <c r="BH21" s="624"/>
      <c r="BI21" s="624"/>
      <c r="BJ21" s="624"/>
      <c r="BK21" s="624"/>
      <c r="BL21" s="624"/>
      <c r="BM21" s="624"/>
      <c r="BN21" s="625"/>
      <c r="BO21" s="626">
        <v>0.1</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5205202</v>
      </c>
      <c r="S22" s="624"/>
      <c r="T22" s="624"/>
      <c r="U22" s="624"/>
      <c r="V22" s="624"/>
      <c r="W22" s="624"/>
      <c r="X22" s="624"/>
      <c r="Y22" s="625"/>
      <c r="Z22" s="626">
        <v>25.6</v>
      </c>
      <c r="AA22" s="626"/>
      <c r="AB22" s="626"/>
      <c r="AC22" s="626"/>
      <c r="AD22" s="627">
        <v>5205202</v>
      </c>
      <c r="AE22" s="627"/>
      <c r="AF22" s="627"/>
      <c r="AG22" s="627"/>
      <c r="AH22" s="627"/>
      <c r="AI22" s="627"/>
      <c r="AJ22" s="627"/>
      <c r="AK22" s="627"/>
      <c r="AL22" s="628">
        <v>56.6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1414202</v>
      </c>
      <c r="S23" s="624"/>
      <c r="T23" s="624"/>
      <c r="U23" s="624"/>
      <c r="V23" s="624"/>
      <c r="W23" s="624"/>
      <c r="X23" s="624"/>
      <c r="Y23" s="625"/>
      <c r="Z23" s="626">
        <v>7</v>
      </c>
      <c r="AA23" s="626"/>
      <c r="AB23" s="626"/>
      <c r="AC23" s="626"/>
      <c r="AD23" s="627" t="s">
        <v>243</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243</v>
      </c>
      <c r="BH23" s="624"/>
      <c r="BI23" s="624"/>
      <c r="BJ23" s="624"/>
      <c r="BK23" s="624"/>
      <c r="BL23" s="624"/>
      <c r="BM23" s="624"/>
      <c r="BN23" s="625"/>
      <c r="BO23" s="626" t="s">
        <v>243</v>
      </c>
      <c r="BP23" s="626"/>
      <c r="BQ23" s="626"/>
      <c r="BR23" s="626"/>
      <c r="BS23" s="627" t="s">
        <v>243</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690</v>
      </c>
      <c r="S24" s="624"/>
      <c r="T24" s="624"/>
      <c r="U24" s="624"/>
      <c r="V24" s="624"/>
      <c r="W24" s="624"/>
      <c r="X24" s="624"/>
      <c r="Y24" s="625"/>
      <c r="Z24" s="626">
        <v>0</v>
      </c>
      <c r="AA24" s="626"/>
      <c r="AB24" s="626"/>
      <c r="AC24" s="626"/>
      <c r="AD24" s="627" t="s">
        <v>243</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179</v>
      </c>
      <c r="BP24" s="626"/>
      <c r="BQ24" s="626"/>
      <c r="BR24" s="626"/>
      <c r="BS24" s="627" t="s">
        <v>243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8444528</v>
      </c>
      <c r="CS24" s="613"/>
      <c r="CT24" s="613"/>
      <c r="CU24" s="613"/>
      <c r="CV24" s="613"/>
      <c r="CW24" s="613"/>
      <c r="CX24" s="613"/>
      <c r="CY24" s="614"/>
      <c r="CZ24" s="617">
        <v>44.1</v>
      </c>
      <c r="DA24" s="618"/>
      <c r="DB24" s="618"/>
      <c r="DC24" s="634"/>
      <c r="DD24" s="653">
        <v>4739649</v>
      </c>
      <c r="DE24" s="613"/>
      <c r="DF24" s="613"/>
      <c r="DG24" s="613"/>
      <c r="DH24" s="613"/>
      <c r="DI24" s="613"/>
      <c r="DJ24" s="613"/>
      <c r="DK24" s="614"/>
      <c r="DL24" s="653">
        <v>4402327</v>
      </c>
      <c r="DM24" s="613"/>
      <c r="DN24" s="613"/>
      <c r="DO24" s="613"/>
      <c r="DP24" s="613"/>
      <c r="DQ24" s="613"/>
      <c r="DR24" s="613"/>
      <c r="DS24" s="613"/>
      <c r="DT24" s="613"/>
      <c r="DU24" s="613"/>
      <c r="DV24" s="614"/>
      <c r="DW24" s="617">
        <v>47.3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10573153</v>
      </c>
      <c r="S25" s="624"/>
      <c r="T25" s="624"/>
      <c r="U25" s="624"/>
      <c r="V25" s="624"/>
      <c r="W25" s="624"/>
      <c r="X25" s="624"/>
      <c r="Y25" s="625"/>
      <c r="Z25" s="626">
        <v>52</v>
      </c>
      <c r="AA25" s="626"/>
      <c r="AB25" s="626"/>
      <c r="AC25" s="626"/>
      <c r="AD25" s="627">
        <v>9158261</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179</v>
      </c>
      <c r="BP25" s="626"/>
      <c r="BQ25" s="626"/>
      <c r="BR25" s="626"/>
      <c r="BS25" s="627" t="s">
        <v>243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2201917</v>
      </c>
      <c r="CS25" s="654"/>
      <c r="CT25" s="654"/>
      <c r="CU25" s="654"/>
      <c r="CV25" s="654"/>
      <c r="CW25" s="654"/>
      <c r="CX25" s="654"/>
      <c r="CY25" s="655"/>
      <c r="CZ25" s="628">
        <v>11.5</v>
      </c>
      <c r="DA25" s="656"/>
      <c r="DB25" s="656"/>
      <c r="DC25" s="658"/>
      <c r="DD25" s="632">
        <v>2034137</v>
      </c>
      <c r="DE25" s="654"/>
      <c r="DF25" s="654"/>
      <c r="DG25" s="654"/>
      <c r="DH25" s="654"/>
      <c r="DI25" s="654"/>
      <c r="DJ25" s="654"/>
      <c r="DK25" s="655"/>
      <c r="DL25" s="632">
        <v>1805391</v>
      </c>
      <c r="DM25" s="654"/>
      <c r="DN25" s="654"/>
      <c r="DO25" s="654"/>
      <c r="DP25" s="654"/>
      <c r="DQ25" s="654"/>
      <c r="DR25" s="654"/>
      <c r="DS25" s="654"/>
      <c r="DT25" s="654"/>
      <c r="DU25" s="654"/>
      <c r="DV25" s="655"/>
      <c r="DW25" s="628">
        <v>19.399999999999999</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3425</v>
      </c>
      <c r="S26" s="624"/>
      <c r="T26" s="624"/>
      <c r="U26" s="624"/>
      <c r="V26" s="624"/>
      <c r="W26" s="624"/>
      <c r="X26" s="624"/>
      <c r="Y26" s="625"/>
      <c r="Z26" s="626">
        <v>0</v>
      </c>
      <c r="AA26" s="626"/>
      <c r="AB26" s="626"/>
      <c r="AC26" s="626"/>
      <c r="AD26" s="627">
        <v>3425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1350523</v>
      </c>
      <c r="CS26" s="624"/>
      <c r="CT26" s="624"/>
      <c r="CU26" s="624"/>
      <c r="CV26" s="624"/>
      <c r="CW26" s="624"/>
      <c r="CX26" s="624"/>
      <c r="CY26" s="625"/>
      <c r="CZ26" s="628">
        <v>7.1</v>
      </c>
      <c r="DA26" s="656"/>
      <c r="DB26" s="656"/>
      <c r="DC26" s="658"/>
      <c r="DD26" s="632">
        <v>1253965</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131098</v>
      </c>
      <c r="S27" s="624"/>
      <c r="T27" s="624"/>
      <c r="U27" s="624"/>
      <c r="V27" s="624"/>
      <c r="W27" s="624"/>
      <c r="X27" s="624"/>
      <c r="Y27" s="625"/>
      <c r="Z27" s="626">
        <v>0.6</v>
      </c>
      <c r="AA27" s="626"/>
      <c r="AB27" s="626"/>
      <c r="AC27" s="626"/>
      <c r="AD27" s="627" t="s">
        <v>243</v>
      </c>
      <c r="AE27" s="627"/>
      <c r="AF27" s="627"/>
      <c r="AG27" s="627"/>
      <c r="AH27" s="627"/>
      <c r="AI27" s="627"/>
      <c r="AJ27" s="627"/>
      <c r="AK27" s="627"/>
      <c r="AL27" s="628" t="s">
        <v>243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2955006</v>
      </c>
      <c r="BH27" s="624"/>
      <c r="BI27" s="624"/>
      <c r="BJ27" s="624"/>
      <c r="BK27" s="624"/>
      <c r="BL27" s="624"/>
      <c r="BM27" s="624"/>
      <c r="BN27" s="625"/>
      <c r="BO27" s="626">
        <v>100</v>
      </c>
      <c r="BP27" s="626"/>
      <c r="BQ27" s="626"/>
      <c r="BR27" s="626"/>
      <c r="BS27" s="627">
        <v>192480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4764891</v>
      </c>
      <c r="CS27" s="654"/>
      <c r="CT27" s="654"/>
      <c r="CU27" s="654"/>
      <c r="CV27" s="654"/>
      <c r="CW27" s="654"/>
      <c r="CX27" s="654"/>
      <c r="CY27" s="655"/>
      <c r="CZ27" s="628">
        <v>24.9</v>
      </c>
      <c r="DA27" s="656"/>
      <c r="DB27" s="656"/>
      <c r="DC27" s="658"/>
      <c r="DD27" s="632">
        <v>1229327</v>
      </c>
      <c r="DE27" s="654"/>
      <c r="DF27" s="654"/>
      <c r="DG27" s="654"/>
      <c r="DH27" s="654"/>
      <c r="DI27" s="654"/>
      <c r="DJ27" s="654"/>
      <c r="DK27" s="655"/>
      <c r="DL27" s="632">
        <v>1120751</v>
      </c>
      <c r="DM27" s="654"/>
      <c r="DN27" s="654"/>
      <c r="DO27" s="654"/>
      <c r="DP27" s="654"/>
      <c r="DQ27" s="654"/>
      <c r="DR27" s="654"/>
      <c r="DS27" s="654"/>
      <c r="DT27" s="654"/>
      <c r="DU27" s="654"/>
      <c r="DV27" s="655"/>
      <c r="DW27" s="628">
        <v>12</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76093</v>
      </c>
      <c r="S28" s="624"/>
      <c r="T28" s="624"/>
      <c r="U28" s="624"/>
      <c r="V28" s="624"/>
      <c r="W28" s="624"/>
      <c r="X28" s="624"/>
      <c r="Y28" s="625"/>
      <c r="Z28" s="626">
        <v>0.4</v>
      </c>
      <c r="AA28" s="626"/>
      <c r="AB28" s="626"/>
      <c r="AC28" s="626"/>
      <c r="AD28" s="627">
        <v>7259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1477720</v>
      </c>
      <c r="CS28" s="624"/>
      <c r="CT28" s="624"/>
      <c r="CU28" s="624"/>
      <c r="CV28" s="624"/>
      <c r="CW28" s="624"/>
      <c r="CX28" s="624"/>
      <c r="CY28" s="625"/>
      <c r="CZ28" s="628">
        <v>7.7</v>
      </c>
      <c r="DA28" s="656"/>
      <c r="DB28" s="656"/>
      <c r="DC28" s="658"/>
      <c r="DD28" s="632">
        <v>1476185</v>
      </c>
      <c r="DE28" s="624"/>
      <c r="DF28" s="624"/>
      <c r="DG28" s="624"/>
      <c r="DH28" s="624"/>
      <c r="DI28" s="624"/>
      <c r="DJ28" s="624"/>
      <c r="DK28" s="625"/>
      <c r="DL28" s="632">
        <v>1476185</v>
      </c>
      <c r="DM28" s="624"/>
      <c r="DN28" s="624"/>
      <c r="DO28" s="624"/>
      <c r="DP28" s="624"/>
      <c r="DQ28" s="624"/>
      <c r="DR28" s="624"/>
      <c r="DS28" s="624"/>
      <c r="DT28" s="624"/>
      <c r="DU28" s="624"/>
      <c r="DV28" s="625"/>
      <c r="DW28" s="628">
        <v>15.9</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82042</v>
      </c>
      <c r="S29" s="624"/>
      <c r="T29" s="624"/>
      <c r="U29" s="624"/>
      <c r="V29" s="624"/>
      <c r="W29" s="624"/>
      <c r="X29" s="624"/>
      <c r="Y29" s="625"/>
      <c r="Z29" s="626">
        <v>0.4</v>
      </c>
      <c r="AA29" s="626"/>
      <c r="AB29" s="626"/>
      <c r="AC29" s="626"/>
      <c r="AD29" s="627" t="s">
        <v>243</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1477710</v>
      </c>
      <c r="CS29" s="654"/>
      <c r="CT29" s="654"/>
      <c r="CU29" s="654"/>
      <c r="CV29" s="654"/>
      <c r="CW29" s="654"/>
      <c r="CX29" s="654"/>
      <c r="CY29" s="655"/>
      <c r="CZ29" s="628">
        <v>7.7</v>
      </c>
      <c r="DA29" s="656"/>
      <c r="DB29" s="656"/>
      <c r="DC29" s="658"/>
      <c r="DD29" s="632">
        <v>1476175</v>
      </c>
      <c r="DE29" s="654"/>
      <c r="DF29" s="654"/>
      <c r="DG29" s="654"/>
      <c r="DH29" s="654"/>
      <c r="DI29" s="654"/>
      <c r="DJ29" s="654"/>
      <c r="DK29" s="655"/>
      <c r="DL29" s="632">
        <v>1476175</v>
      </c>
      <c r="DM29" s="654"/>
      <c r="DN29" s="654"/>
      <c r="DO29" s="654"/>
      <c r="DP29" s="654"/>
      <c r="DQ29" s="654"/>
      <c r="DR29" s="654"/>
      <c r="DS29" s="654"/>
      <c r="DT29" s="654"/>
      <c r="DU29" s="654"/>
      <c r="DV29" s="655"/>
      <c r="DW29" s="628">
        <v>15.9</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4144708</v>
      </c>
      <c r="S30" s="624"/>
      <c r="T30" s="624"/>
      <c r="U30" s="624"/>
      <c r="V30" s="624"/>
      <c r="W30" s="624"/>
      <c r="X30" s="624"/>
      <c r="Y30" s="625"/>
      <c r="Z30" s="626">
        <v>20.399999999999999</v>
      </c>
      <c r="AA30" s="626"/>
      <c r="AB30" s="626"/>
      <c r="AC30" s="626"/>
      <c r="AD30" s="627" t="s">
        <v>243</v>
      </c>
      <c r="AE30" s="627"/>
      <c r="AF30" s="627"/>
      <c r="AG30" s="627"/>
      <c r="AH30" s="627"/>
      <c r="AI30" s="627"/>
      <c r="AJ30" s="627"/>
      <c r="AK30" s="627"/>
      <c r="AL30" s="628" t="s">
        <v>243</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1433773</v>
      </c>
      <c r="CS30" s="624"/>
      <c r="CT30" s="624"/>
      <c r="CU30" s="624"/>
      <c r="CV30" s="624"/>
      <c r="CW30" s="624"/>
      <c r="CX30" s="624"/>
      <c r="CY30" s="625"/>
      <c r="CZ30" s="628">
        <v>7.5</v>
      </c>
      <c r="DA30" s="656"/>
      <c r="DB30" s="656"/>
      <c r="DC30" s="658"/>
      <c r="DD30" s="632">
        <v>1432358</v>
      </c>
      <c r="DE30" s="624"/>
      <c r="DF30" s="624"/>
      <c r="DG30" s="624"/>
      <c r="DH30" s="624"/>
      <c r="DI30" s="624"/>
      <c r="DJ30" s="624"/>
      <c r="DK30" s="625"/>
      <c r="DL30" s="632">
        <v>1432358</v>
      </c>
      <c r="DM30" s="624"/>
      <c r="DN30" s="624"/>
      <c r="DO30" s="624"/>
      <c r="DP30" s="624"/>
      <c r="DQ30" s="624"/>
      <c r="DR30" s="624"/>
      <c r="DS30" s="624"/>
      <c r="DT30" s="624"/>
      <c r="DU30" s="624"/>
      <c r="DV30" s="625"/>
      <c r="DW30" s="628">
        <v>15.4</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243</v>
      </c>
      <c r="AE31" s="627"/>
      <c r="AF31" s="627"/>
      <c r="AG31" s="627"/>
      <c r="AH31" s="627"/>
      <c r="AI31" s="627"/>
      <c r="AJ31" s="627"/>
      <c r="AK31" s="627"/>
      <c r="AL31" s="628" t="s">
        <v>243</v>
      </c>
      <c r="AM31" s="629"/>
      <c r="AN31" s="629"/>
      <c r="AO31" s="630"/>
      <c r="AP31" s="667" t="s">
        <v>315</v>
      </c>
      <c r="AQ31" s="668"/>
      <c r="AR31" s="668"/>
      <c r="AS31" s="668"/>
      <c r="AT31" s="673" t="s">
        <v>316</v>
      </c>
      <c r="AU31" s="218"/>
      <c r="AV31" s="218"/>
      <c r="AW31" s="218"/>
      <c r="AX31" s="609" t="s">
        <v>191</v>
      </c>
      <c r="AY31" s="610"/>
      <c r="AZ31" s="610"/>
      <c r="BA31" s="610"/>
      <c r="BB31" s="610"/>
      <c r="BC31" s="610"/>
      <c r="BD31" s="610"/>
      <c r="BE31" s="610"/>
      <c r="BF31" s="611"/>
      <c r="BG31" s="676">
        <v>99.1</v>
      </c>
      <c r="BH31" s="677"/>
      <c r="BI31" s="677"/>
      <c r="BJ31" s="677"/>
      <c r="BK31" s="677"/>
      <c r="BL31" s="677"/>
      <c r="BM31" s="618">
        <v>96.2</v>
      </c>
      <c r="BN31" s="677"/>
      <c r="BO31" s="677"/>
      <c r="BP31" s="677"/>
      <c r="BQ31" s="678"/>
      <c r="BR31" s="676">
        <v>99.2</v>
      </c>
      <c r="BS31" s="677"/>
      <c r="BT31" s="677"/>
      <c r="BU31" s="677"/>
      <c r="BV31" s="677"/>
      <c r="BW31" s="677"/>
      <c r="BX31" s="618">
        <v>95.9</v>
      </c>
      <c r="BY31" s="677"/>
      <c r="BZ31" s="677"/>
      <c r="CA31" s="677"/>
      <c r="CB31" s="678"/>
      <c r="CD31" s="663"/>
      <c r="CE31" s="664"/>
      <c r="CF31" s="620" t="s">
        <v>317</v>
      </c>
      <c r="CG31" s="621"/>
      <c r="CH31" s="621"/>
      <c r="CI31" s="621"/>
      <c r="CJ31" s="621"/>
      <c r="CK31" s="621"/>
      <c r="CL31" s="621"/>
      <c r="CM31" s="621"/>
      <c r="CN31" s="621"/>
      <c r="CO31" s="621"/>
      <c r="CP31" s="621"/>
      <c r="CQ31" s="622"/>
      <c r="CR31" s="623">
        <v>43937</v>
      </c>
      <c r="CS31" s="654"/>
      <c r="CT31" s="654"/>
      <c r="CU31" s="654"/>
      <c r="CV31" s="654"/>
      <c r="CW31" s="654"/>
      <c r="CX31" s="654"/>
      <c r="CY31" s="655"/>
      <c r="CZ31" s="628">
        <v>0.2</v>
      </c>
      <c r="DA31" s="656"/>
      <c r="DB31" s="656"/>
      <c r="DC31" s="658"/>
      <c r="DD31" s="632">
        <v>43817</v>
      </c>
      <c r="DE31" s="654"/>
      <c r="DF31" s="654"/>
      <c r="DG31" s="654"/>
      <c r="DH31" s="654"/>
      <c r="DI31" s="654"/>
      <c r="DJ31" s="654"/>
      <c r="DK31" s="655"/>
      <c r="DL31" s="632">
        <v>43817</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1470999</v>
      </c>
      <c r="S32" s="624"/>
      <c r="T32" s="624"/>
      <c r="U32" s="624"/>
      <c r="V32" s="624"/>
      <c r="W32" s="624"/>
      <c r="X32" s="624"/>
      <c r="Y32" s="625"/>
      <c r="Z32" s="626">
        <v>7.2</v>
      </c>
      <c r="AA32" s="626"/>
      <c r="AB32" s="626"/>
      <c r="AC32" s="626"/>
      <c r="AD32" s="627" t="s">
        <v>243</v>
      </c>
      <c r="AE32" s="627"/>
      <c r="AF32" s="627"/>
      <c r="AG32" s="627"/>
      <c r="AH32" s="627"/>
      <c r="AI32" s="627"/>
      <c r="AJ32" s="627"/>
      <c r="AK32" s="627"/>
      <c r="AL32" s="628" t="s">
        <v>243</v>
      </c>
      <c r="AM32" s="629"/>
      <c r="AN32" s="629"/>
      <c r="AO32" s="630"/>
      <c r="AP32" s="669"/>
      <c r="AQ32" s="670"/>
      <c r="AR32" s="670"/>
      <c r="AS32" s="670"/>
      <c r="AT32" s="674"/>
      <c r="AU32" s="214" t="s">
        <v>319</v>
      </c>
      <c r="AX32" s="620" t="s">
        <v>320</v>
      </c>
      <c r="AY32" s="621"/>
      <c r="AZ32" s="621"/>
      <c r="BA32" s="621"/>
      <c r="BB32" s="621"/>
      <c r="BC32" s="621"/>
      <c r="BD32" s="621"/>
      <c r="BE32" s="621"/>
      <c r="BF32" s="622"/>
      <c r="BG32" s="679">
        <v>99.5</v>
      </c>
      <c r="BH32" s="654"/>
      <c r="BI32" s="654"/>
      <c r="BJ32" s="654"/>
      <c r="BK32" s="654"/>
      <c r="BL32" s="654"/>
      <c r="BM32" s="629">
        <v>97</v>
      </c>
      <c r="BN32" s="654"/>
      <c r="BO32" s="654"/>
      <c r="BP32" s="654"/>
      <c r="BQ32" s="680"/>
      <c r="BR32" s="679">
        <v>99.4</v>
      </c>
      <c r="BS32" s="654"/>
      <c r="BT32" s="654"/>
      <c r="BU32" s="654"/>
      <c r="BV32" s="654"/>
      <c r="BW32" s="654"/>
      <c r="BX32" s="629">
        <v>96.8</v>
      </c>
      <c r="BY32" s="654"/>
      <c r="BZ32" s="654"/>
      <c r="CA32" s="654"/>
      <c r="CB32" s="680"/>
      <c r="CD32" s="665"/>
      <c r="CE32" s="666"/>
      <c r="CF32" s="620" t="s">
        <v>321</v>
      </c>
      <c r="CG32" s="621"/>
      <c r="CH32" s="621"/>
      <c r="CI32" s="621"/>
      <c r="CJ32" s="621"/>
      <c r="CK32" s="621"/>
      <c r="CL32" s="621"/>
      <c r="CM32" s="621"/>
      <c r="CN32" s="621"/>
      <c r="CO32" s="621"/>
      <c r="CP32" s="621"/>
      <c r="CQ32" s="622"/>
      <c r="CR32" s="623">
        <v>10</v>
      </c>
      <c r="CS32" s="624"/>
      <c r="CT32" s="624"/>
      <c r="CU32" s="624"/>
      <c r="CV32" s="624"/>
      <c r="CW32" s="624"/>
      <c r="CX32" s="624"/>
      <c r="CY32" s="625"/>
      <c r="CZ32" s="628">
        <v>0</v>
      </c>
      <c r="DA32" s="656"/>
      <c r="DB32" s="656"/>
      <c r="DC32" s="658"/>
      <c r="DD32" s="632">
        <v>10</v>
      </c>
      <c r="DE32" s="624"/>
      <c r="DF32" s="624"/>
      <c r="DG32" s="624"/>
      <c r="DH32" s="624"/>
      <c r="DI32" s="624"/>
      <c r="DJ32" s="624"/>
      <c r="DK32" s="625"/>
      <c r="DL32" s="632">
        <v>10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12338</v>
      </c>
      <c r="S33" s="624"/>
      <c r="T33" s="624"/>
      <c r="U33" s="624"/>
      <c r="V33" s="624"/>
      <c r="W33" s="624"/>
      <c r="X33" s="624"/>
      <c r="Y33" s="625"/>
      <c r="Z33" s="626">
        <v>0.1</v>
      </c>
      <c r="AA33" s="626"/>
      <c r="AB33" s="626"/>
      <c r="AC33" s="626"/>
      <c r="AD33" s="627">
        <v>6590</v>
      </c>
      <c r="AE33" s="627"/>
      <c r="AF33" s="627"/>
      <c r="AG33" s="627"/>
      <c r="AH33" s="627"/>
      <c r="AI33" s="627"/>
      <c r="AJ33" s="627"/>
      <c r="AK33" s="627"/>
      <c r="AL33" s="628">
        <v>0.1</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98.6</v>
      </c>
      <c r="BH33" s="682"/>
      <c r="BI33" s="682"/>
      <c r="BJ33" s="682"/>
      <c r="BK33" s="682"/>
      <c r="BL33" s="682"/>
      <c r="BM33" s="683">
        <v>94.5</v>
      </c>
      <c r="BN33" s="682"/>
      <c r="BO33" s="682"/>
      <c r="BP33" s="682"/>
      <c r="BQ33" s="684"/>
      <c r="BR33" s="681">
        <v>98.7</v>
      </c>
      <c r="BS33" s="682"/>
      <c r="BT33" s="682"/>
      <c r="BU33" s="682"/>
      <c r="BV33" s="682"/>
      <c r="BW33" s="682"/>
      <c r="BX33" s="683">
        <v>94</v>
      </c>
      <c r="BY33" s="682"/>
      <c r="BZ33" s="682"/>
      <c r="CA33" s="682"/>
      <c r="CB33" s="684"/>
      <c r="CD33" s="620" t="s">
        <v>324</v>
      </c>
      <c r="CE33" s="621"/>
      <c r="CF33" s="621"/>
      <c r="CG33" s="621"/>
      <c r="CH33" s="621"/>
      <c r="CI33" s="621"/>
      <c r="CJ33" s="621"/>
      <c r="CK33" s="621"/>
      <c r="CL33" s="621"/>
      <c r="CM33" s="621"/>
      <c r="CN33" s="621"/>
      <c r="CO33" s="621"/>
      <c r="CP33" s="621"/>
      <c r="CQ33" s="622"/>
      <c r="CR33" s="623">
        <v>9074288</v>
      </c>
      <c r="CS33" s="654"/>
      <c r="CT33" s="654"/>
      <c r="CU33" s="654"/>
      <c r="CV33" s="654"/>
      <c r="CW33" s="654"/>
      <c r="CX33" s="654"/>
      <c r="CY33" s="655"/>
      <c r="CZ33" s="628">
        <v>47.4</v>
      </c>
      <c r="DA33" s="656"/>
      <c r="DB33" s="656"/>
      <c r="DC33" s="658"/>
      <c r="DD33" s="632">
        <v>6595027</v>
      </c>
      <c r="DE33" s="654"/>
      <c r="DF33" s="654"/>
      <c r="DG33" s="654"/>
      <c r="DH33" s="654"/>
      <c r="DI33" s="654"/>
      <c r="DJ33" s="654"/>
      <c r="DK33" s="655"/>
      <c r="DL33" s="632">
        <v>4126396</v>
      </c>
      <c r="DM33" s="654"/>
      <c r="DN33" s="654"/>
      <c r="DO33" s="654"/>
      <c r="DP33" s="654"/>
      <c r="DQ33" s="654"/>
      <c r="DR33" s="654"/>
      <c r="DS33" s="654"/>
      <c r="DT33" s="654"/>
      <c r="DU33" s="654"/>
      <c r="DV33" s="655"/>
      <c r="DW33" s="628">
        <v>44.4</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312616</v>
      </c>
      <c r="S34" s="624"/>
      <c r="T34" s="624"/>
      <c r="U34" s="624"/>
      <c r="V34" s="624"/>
      <c r="W34" s="624"/>
      <c r="X34" s="624"/>
      <c r="Y34" s="625"/>
      <c r="Z34" s="626">
        <v>1.5</v>
      </c>
      <c r="AA34" s="626"/>
      <c r="AB34" s="626"/>
      <c r="AC34" s="626"/>
      <c r="AD34" s="627" t="s">
        <v>243</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2271866</v>
      </c>
      <c r="CS34" s="624"/>
      <c r="CT34" s="624"/>
      <c r="CU34" s="624"/>
      <c r="CV34" s="624"/>
      <c r="CW34" s="624"/>
      <c r="CX34" s="624"/>
      <c r="CY34" s="625"/>
      <c r="CZ34" s="628">
        <v>11.9</v>
      </c>
      <c r="DA34" s="656"/>
      <c r="DB34" s="656"/>
      <c r="DC34" s="658"/>
      <c r="DD34" s="632">
        <v>1429142</v>
      </c>
      <c r="DE34" s="624"/>
      <c r="DF34" s="624"/>
      <c r="DG34" s="624"/>
      <c r="DH34" s="624"/>
      <c r="DI34" s="624"/>
      <c r="DJ34" s="624"/>
      <c r="DK34" s="625"/>
      <c r="DL34" s="632">
        <v>976596</v>
      </c>
      <c r="DM34" s="624"/>
      <c r="DN34" s="624"/>
      <c r="DO34" s="624"/>
      <c r="DP34" s="624"/>
      <c r="DQ34" s="624"/>
      <c r="DR34" s="624"/>
      <c r="DS34" s="624"/>
      <c r="DT34" s="624"/>
      <c r="DU34" s="624"/>
      <c r="DV34" s="625"/>
      <c r="DW34" s="628">
        <v>10.5</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320889</v>
      </c>
      <c r="S35" s="624"/>
      <c r="T35" s="624"/>
      <c r="U35" s="624"/>
      <c r="V35" s="624"/>
      <c r="W35" s="624"/>
      <c r="X35" s="624"/>
      <c r="Y35" s="625"/>
      <c r="Z35" s="626">
        <v>1.6</v>
      </c>
      <c r="AA35" s="626"/>
      <c r="AB35" s="626"/>
      <c r="AC35" s="626"/>
      <c r="AD35" s="627" t="s">
        <v>271</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501545</v>
      </c>
      <c r="CS35" s="654"/>
      <c r="CT35" s="654"/>
      <c r="CU35" s="654"/>
      <c r="CV35" s="654"/>
      <c r="CW35" s="654"/>
      <c r="CX35" s="654"/>
      <c r="CY35" s="655"/>
      <c r="CZ35" s="628">
        <v>2.6</v>
      </c>
      <c r="DA35" s="656"/>
      <c r="DB35" s="656"/>
      <c r="DC35" s="658"/>
      <c r="DD35" s="632">
        <v>446754</v>
      </c>
      <c r="DE35" s="654"/>
      <c r="DF35" s="654"/>
      <c r="DG35" s="654"/>
      <c r="DH35" s="654"/>
      <c r="DI35" s="654"/>
      <c r="DJ35" s="654"/>
      <c r="DK35" s="655"/>
      <c r="DL35" s="632">
        <v>420983</v>
      </c>
      <c r="DM35" s="654"/>
      <c r="DN35" s="654"/>
      <c r="DO35" s="654"/>
      <c r="DP35" s="654"/>
      <c r="DQ35" s="654"/>
      <c r="DR35" s="654"/>
      <c r="DS35" s="654"/>
      <c r="DT35" s="654"/>
      <c r="DU35" s="654"/>
      <c r="DV35" s="655"/>
      <c r="DW35" s="628">
        <v>4.5</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2315049</v>
      </c>
      <c r="S36" s="624"/>
      <c r="T36" s="624"/>
      <c r="U36" s="624"/>
      <c r="V36" s="624"/>
      <c r="W36" s="624"/>
      <c r="X36" s="624"/>
      <c r="Y36" s="625"/>
      <c r="Z36" s="626">
        <v>11.4</v>
      </c>
      <c r="AA36" s="626"/>
      <c r="AB36" s="626"/>
      <c r="AC36" s="626"/>
      <c r="AD36" s="627" t="s">
        <v>243</v>
      </c>
      <c r="AE36" s="627"/>
      <c r="AF36" s="627"/>
      <c r="AG36" s="627"/>
      <c r="AH36" s="627"/>
      <c r="AI36" s="627"/>
      <c r="AJ36" s="627"/>
      <c r="AK36" s="627"/>
      <c r="AL36" s="628" t="s">
        <v>243</v>
      </c>
      <c r="AM36" s="629"/>
      <c r="AN36" s="629"/>
      <c r="AO36" s="630"/>
      <c r="AP36" s="222"/>
      <c r="AQ36" s="685" t="s">
        <v>332</v>
      </c>
      <c r="AR36" s="686"/>
      <c r="AS36" s="686"/>
      <c r="AT36" s="686"/>
      <c r="AU36" s="686"/>
      <c r="AV36" s="686"/>
      <c r="AW36" s="686"/>
      <c r="AX36" s="686"/>
      <c r="AY36" s="687"/>
      <c r="AZ36" s="612">
        <v>2369580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115320</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3246307</v>
      </c>
      <c r="CS36" s="624"/>
      <c r="CT36" s="624"/>
      <c r="CU36" s="624"/>
      <c r="CV36" s="624"/>
      <c r="CW36" s="624"/>
      <c r="CX36" s="624"/>
      <c r="CY36" s="625"/>
      <c r="CZ36" s="628">
        <v>17</v>
      </c>
      <c r="DA36" s="656"/>
      <c r="DB36" s="656"/>
      <c r="DC36" s="658"/>
      <c r="DD36" s="632">
        <v>2404452</v>
      </c>
      <c r="DE36" s="624"/>
      <c r="DF36" s="624"/>
      <c r="DG36" s="624"/>
      <c r="DH36" s="624"/>
      <c r="DI36" s="624"/>
      <c r="DJ36" s="624"/>
      <c r="DK36" s="625"/>
      <c r="DL36" s="632">
        <v>1597869</v>
      </c>
      <c r="DM36" s="624"/>
      <c r="DN36" s="624"/>
      <c r="DO36" s="624"/>
      <c r="DP36" s="624"/>
      <c r="DQ36" s="624"/>
      <c r="DR36" s="624"/>
      <c r="DS36" s="624"/>
      <c r="DT36" s="624"/>
      <c r="DU36" s="624"/>
      <c r="DV36" s="625"/>
      <c r="DW36" s="628">
        <v>17.2</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252992</v>
      </c>
      <c r="S37" s="624"/>
      <c r="T37" s="624"/>
      <c r="U37" s="624"/>
      <c r="V37" s="624"/>
      <c r="W37" s="624"/>
      <c r="X37" s="624"/>
      <c r="Y37" s="625"/>
      <c r="Z37" s="626">
        <v>1.2</v>
      </c>
      <c r="AA37" s="626"/>
      <c r="AB37" s="626"/>
      <c r="AC37" s="626"/>
      <c r="AD37" s="627">
        <v>19703</v>
      </c>
      <c r="AE37" s="627"/>
      <c r="AF37" s="627"/>
      <c r="AG37" s="627"/>
      <c r="AH37" s="627"/>
      <c r="AI37" s="627"/>
      <c r="AJ37" s="627"/>
      <c r="AK37" s="627"/>
      <c r="AL37" s="628">
        <v>0.2</v>
      </c>
      <c r="AM37" s="629"/>
      <c r="AN37" s="629"/>
      <c r="AO37" s="630"/>
      <c r="AQ37" s="689" t="s">
        <v>336</v>
      </c>
      <c r="AR37" s="690"/>
      <c r="AS37" s="690"/>
      <c r="AT37" s="690"/>
      <c r="AU37" s="690"/>
      <c r="AV37" s="690"/>
      <c r="AW37" s="690"/>
      <c r="AX37" s="690"/>
      <c r="AY37" s="691"/>
      <c r="AZ37" s="623">
        <v>521933</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123293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957006</v>
      </c>
      <c r="CS37" s="654"/>
      <c r="CT37" s="654"/>
      <c r="CU37" s="654"/>
      <c r="CV37" s="654"/>
      <c r="CW37" s="654"/>
      <c r="CX37" s="654"/>
      <c r="CY37" s="655"/>
      <c r="CZ37" s="628">
        <v>5</v>
      </c>
      <c r="DA37" s="656"/>
      <c r="DB37" s="656"/>
      <c r="DC37" s="658"/>
      <c r="DD37" s="632">
        <v>896307</v>
      </c>
      <c r="DE37" s="654"/>
      <c r="DF37" s="654"/>
      <c r="DG37" s="654"/>
      <c r="DH37" s="654"/>
      <c r="DI37" s="654"/>
      <c r="DJ37" s="654"/>
      <c r="DK37" s="655"/>
      <c r="DL37" s="632">
        <v>896307</v>
      </c>
      <c r="DM37" s="654"/>
      <c r="DN37" s="654"/>
      <c r="DO37" s="654"/>
      <c r="DP37" s="654"/>
      <c r="DQ37" s="654"/>
      <c r="DR37" s="654"/>
      <c r="DS37" s="654"/>
      <c r="DT37" s="654"/>
      <c r="DU37" s="654"/>
      <c r="DV37" s="655"/>
      <c r="DW37" s="628">
        <v>9.6</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645559</v>
      </c>
      <c r="S38" s="624"/>
      <c r="T38" s="624"/>
      <c r="U38" s="624"/>
      <c r="V38" s="624"/>
      <c r="W38" s="624"/>
      <c r="X38" s="624"/>
      <c r="Y38" s="625"/>
      <c r="Z38" s="626">
        <v>3.2</v>
      </c>
      <c r="AA38" s="626"/>
      <c r="AB38" s="626"/>
      <c r="AC38" s="626"/>
      <c r="AD38" s="627" t="s">
        <v>243</v>
      </c>
      <c r="AE38" s="627"/>
      <c r="AF38" s="627"/>
      <c r="AG38" s="627"/>
      <c r="AH38" s="627"/>
      <c r="AI38" s="627"/>
      <c r="AJ38" s="627"/>
      <c r="AK38" s="627"/>
      <c r="AL38" s="628" t="s">
        <v>243</v>
      </c>
      <c r="AM38" s="629"/>
      <c r="AN38" s="629"/>
      <c r="AO38" s="630"/>
      <c r="AQ38" s="689" t="s">
        <v>340</v>
      </c>
      <c r="AR38" s="690"/>
      <c r="AS38" s="690"/>
      <c r="AT38" s="690"/>
      <c r="AU38" s="690"/>
      <c r="AV38" s="690"/>
      <c r="AW38" s="690"/>
      <c r="AX38" s="690"/>
      <c r="AY38" s="691"/>
      <c r="AZ38" s="623">
        <v>387360</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4839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1473251</v>
      </c>
      <c r="CS38" s="624"/>
      <c r="CT38" s="624"/>
      <c r="CU38" s="624"/>
      <c r="CV38" s="624"/>
      <c r="CW38" s="624"/>
      <c r="CX38" s="624"/>
      <c r="CY38" s="625"/>
      <c r="CZ38" s="628">
        <v>7.7</v>
      </c>
      <c r="DA38" s="656"/>
      <c r="DB38" s="656"/>
      <c r="DC38" s="658"/>
      <c r="DD38" s="632">
        <v>1148988</v>
      </c>
      <c r="DE38" s="624"/>
      <c r="DF38" s="624"/>
      <c r="DG38" s="624"/>
      <c r="DH38" s="624"/>
      <c r="DI38" s="624"/>
      <c r="DJ38" s="624"/>
      <c r="DK38" s="625"/>
      <c r="DL38" s="632">
        <v>1130948</v>
      </c>
      <c r="DM38" s="624"/>
      <c r="DN38" s="624"/>
      <c r="DO38" s="624"/>
      <c r="DP38" s="624"/>
      <c r="DQ38" s="624"/>
      <c r="DR38" s="624"/>
      <c r="DS38" s="624"/>
      <c r="DT38" s="624"/>
      <c r="DU38" s="624"/>
      <c r="DV38" s="625"/>
      <c r="DW38" s="628">
        <v>12.2</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271</v>
      </c>
      <c r="AA39" s="626"/>
      <c r="AB39" s="626"/>
      <c r="AC39" s="626"/>
      <c r="AD39" s="627" t="s">
        <v>243</v>
      </c>
      <c r="AE39" s="627"/>
      <c r="AF39" s="627"/>
      <c r="AG39" s="627"/>
      <c r="AH39" s="627"/>
      <c r="AI39" s="627"/>
      <c r="AJ39" s="627"/>
      <c r="AK39" s="627"/>
      <c r="AL39" s="628" t="s">
        <v>271</v>
      </c>
      <c r="AM39" s="629"/>
      <c r="AN39" s="629"/>
      <c r="AO39" s="630"/>
      <c r="AQ39" s="689" t="s">
        <v>344</v>
      </c>
      <c r="AR39" s="690"/>
      <c r="AS39" s="690"/>
      <c r="AT39" s="690"/>
      <c r="AU39" s="690"/>
      <c r="AV39" s="690"/>
      <c r="AW39" s="690"/>
      <c r="AX39" s="690"/>
      <c r="AY39" s="691"/>
      <c r="AZ39" s="623">
        <v>9512</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7593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1448819</v>
      </c>
      <c r="CS39" s="654"/>
      <c r="CT39" s="654"/>
      <c r="CU39" s="654"/>
      <c r="CV39" s="654"/>
      <c r="CW39" s="654"/>
      <c r="CX39" s="654"/>
      <c r="CY39" s="655"/>
      <c r="CZ39" s="628">
        <v>7.6</v>
      </c>
      <c r="DA39" s="656"/>
      <c r="DB39" s="656"/>
      <c r="DC39" s="658"/>
      <c r="DD39" s="632">
        <v>1165691</v>
      </c>
      <c r="DE39" s="654"/>
      <c r="DF39" s="654"/>
      <c r="DG39" s="654"/>
      <c r="DH39" s="654"/>
      <c r="DI39" s="654"/>
      <c r="DJ39" s="654"/>
      <c r="DK39" s="655"/>
      <c r="DL39" s="632" t="s">
        <v>243</v>
      </c>
      <c r="DM39" s="654"/>
      <c r="DN39" s="654"/>
      <c r="DO39" s="654"/>
      <c r="DP39" s="654"/>
      <c r="DQ39" s="654"/>
      <c r="DR39" s="654"/>
      <c r="DS39" s="654"/>
      <c r="DT39" s="654"/>
      <c r="DU39" s="654"/>
      <c r="DV39" s="655"/>
      <c r="DW39" s="628" t="s">
        <v>243</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108459</v>
      </c>
      <c r="S40" s="624"/>
      <c r="T40" s="624"/>
      <c r="U40" s="624"/>
      <c r="V40" s="624"/>
      <c r="W40" s="624"/>
      <c r="X40" s="624"/>
      <c r="Y40" s="625"/>
      <c r="Z40" s="626">
        <v>0.5</v>
      </c>
      <c r="AA40" s="626"/>
      <c r="AB40" s="626"/>
      <c r="AC40" s="626"/>
      <c r="AD40" s="627" t="s">
        <v>243</v>
      </c>
      <c r="AE40" s="627"/>
      <c r="AF40" s="627"/>
      <c r="AG40" s="627"/>
      <c r="AH40" s="627"/>
      <c r="AI40" s="627"/>
      <c r="AJ40" s="627"/>
      <c r="AK40" s="627"/>
      <c r="AL40" s="628" t="s">
        <v>243</v>
      </c>
      <c r="AM40" s="629"/>
      <c r="AN40" s="629"/>
      <c r="AO40" s="630"/>
      <c r="AQ40" s="689" t="s">
        <v>348</v>
      </c>
      <c r="AR40" s="690"/>
      <c r="AS40" s="690"/>
      <c r="AT40" s="690"/>
      <c r="AU40" s="690"/>
      <c r="AV40" s="690"/>
      <c r="AW40" s="690"/>
      <c r="AX40" s="690"/>
      <c r="AY40" s="691"/>
      <c r="AZ40" s="623" t="s">
        <v>243</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102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132500</v>
      </c>
      <c r="CS40" s="624"/>
      <c r="CT40" s="624"/>
      <c r="CU40" s="624"/>
      <c r="CV40" s="624"/>
      <c r="CW40" s="624"/>
      <c r="CX40" s="624"/>
      <c r="CY40" s="625"/>
      <c r="CZ40" s="628">
        <v>0.7</v>
      </c>
      <c r="DA40" s="656"/>
      <c r="DB40" s="656"/>
      <c r="DC40" s="658"/>
      <c r="DD40" s="632" t="s">
        <v>243</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20340961</v>
      </c>
      <c r="S41" s="699"/>
      <c r="T41" s="699"/>
      <c r="U41" s="699"/>
      <c r="V41" s="699"/>
      <c r="W41" s="699"/>
      <c r="X41" s="699"/>
      <c r="Y41" s="700"/>
      <c r="Z41" s="701">
        <v>100</v>
      </c>
      <c r="AA41" s="701"/>
      <c r="AB41" s="701"/>
      <c r="AC41" s="701"/>
      <c r="AD41" s="702">
        <v>9195238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338327</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4"/>
      <c r="CT41" s="654"/>
      <c r="CU41" s="654"/>
      <c r="CV41" s="654"/>
      <c r="CW41" s="654"/>
      <c r="CX41" s="654"/>
      <c r="CY41" s="655"/>
      <c r="CZ41" s="628" t="s">
        <v>179</v>
      </c>
      <c r="DA41" s="656"/>
      <c r="DB41" s="656"/>
      <c r="DC41" s="658"/>
      <c r="DD41" s="632" t="s">
        <v>179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1112448</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343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1625789</v>
      </c>
      <c r="CS42" s="654"/>
      <c r="CT42" s="654"/>
      <c r="CU42" s="654"/>
      <c r="CV42" s="654"/>
      <c r="CW42" s="654"/>
      <c r="CX42" s="654"/>
      <c r="CY42" s="655"/>
      <c r="CZ42" s="628">
        <v>8.5</v>
      </c>
      <c r="DA42" s="656"/>
      <c r="DB42" s="656"/>
      <c r="DC42" s="658"/>
      <c r="DD42" s="632">
        <v>787189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33264</v>
      </c>
      <c r="CS43" s="654"/>
      <c r="CT43" s="654"/>
      <c r="CU43" s="654"/>
      <c r="CV43" s="654"/>
      <c r="CW43" s="654"/>
      <c r="CX43" s="654"/>
      <c r="CY43" s="655"/>
      <c r="CZ43" s="628">
        <v>0.2</v>
      </c>
      <c r="DA43" s="656"/>
      <c r="DB43" s="656"/>
      <c r="DC43" s="658"/>
      <c r="DD43" s="632">
        <v>32879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1460024</v>
      </c>
      <c r="CS44" s="624"/>
      <c r="CT44" s="624"/>
      <c r="CU44" s="624"/>
      <c r="CV44" s="624"/>
      <c r="CW44" s="624"/>
      <c r="CX44" s="624"/>
      <c r="CY44" s="625"/>
      <c r="CZ44" s="628">
        <v>7.6</v>
      </c>
      <c r="DA44" s="629"/>
      <c r="DB44" s="629"/>
      <c r="DC44" s="635"/>
      <c r="DD44" s="632">
        <v>735977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875450</v>
      </c>
      <c r="CS45" s="654"/>
      <c r="CT45" s="654"/>
      <c r="CU45" s="654"/>
      <c r="CV45" s="654"/>
      <c r="CW45" s="654"/>
      <c r="CX45" s="654"/>
      <c r="CY45" s="655"/>
      <c r="CZ45" s="628">
        <v>4.5999999999999996</v>
      </c>
      <c r="DA45" s="656"/>
      <c r="DB45" s="656"/>
      <c r="DC45" s="658"/>
      <c r="DD45" s="632">
        <v>513356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557689</v>
      </c>
      <c r="CS46" s="624"/>
      <c r="CT46" s="624"/>
      <c r="CU46" s="624"/>
      <c r="CV46" s="624"/>
      <c r="CW46" s="624"/>
      <c r="CX46" s="624"/>
      <c r="CY46" s="625"/>
      <c r="CZ46" s="628">
        <v>2.9</v>
      </c>
      <c r="DA46" s="629"/>
      <c r="DB46" s="629"/>
      <c r="DC46" s="635"/>
      <c r="DD46" s="632">
        <v>220436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165765</v>
      </c>
      <c r="CS47" s="654"/>
      <c r="CT47" s="654"/>
      <c r="CU47" s="654"/>
      <c r="CV47" s="654"/>
      <c r="CW47" s="654"/>
      <c r="CX47" s="654"/>
      <c r="CY47" s="655"/>
      <c r="CZ47" s="628">
        <v>0.9</v>
      </c>
      <c r="DA47" s="656"/>
      <c r="DB47" s="656"/>
      <c r="DC47" s="658"/>
      <c r="DD47" s="632">
        <v>51212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179</v>
      </c>
      <c r="DA48" s="629"/>
      <c r="DB48" s="629"/>
      <c r="DC48" s="635"/>
      <c r="DD48" s="632" t="s">
        <v>243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19144605</v>
      </c>
      <c r="CS49" s="682"/>
      <c r="CT49" s="682"/>
      <c r="CU49" s="682"/>
      <c r="CV49" s="682"/>
      <c r="CW49" s="682"/>
      <c r="CX49" s="682"/>
      <c r="CY49" s="711"/>
      <c r="CZ49" s="703">
        <v>100</v>
      </c>
      <c r="DA49" s="712"/>
      <c r="DB49" s="712"/>
      <c r="DC49" s="713"/>
      <c r="DD49" s="714">
        <v>12121865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JbzhFEmYQAnlT07VvwAI8s0n/ITSXzTaDj7NXW/glMTVfKHEaXjGSNatGJ8pwAmzLdCCrRTv6wMxATFTIFqFQ==" saltValue="yfdh/qiQcIvWvS6CXbFWE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T1" zoomScale="70" zoomScaleNormal="25" zoomScaleSheetLayoutView="70" workbookViewId="0">
      <selection activeCell="CW11" sqref="CW11:DA1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20315</v>
      </c>
      <c r="R7" s="764"/>
      <c r="S7" s="764"/>
      <c r="T7" s="764"/>
      <c r="U7" s="764"/>
      <c r="V7" s="764">
        <v>19142</v>
      </c>
      <c r="W7" s="764"/>
      <c r="X7" s="764"/>
      <c r="Y7" s="764"/>
      <c r="Z7" s="764"/>
      <c r="AA7" s="764">
        <v>1173</v>
      </c>
      <c r="AB7" s="764"/>
      <c r="AC7" s="764"/>
      <c r="AD7" s="764"/>
      <c r="AE7" s="765"/>
      <c r="AF7" s="766">
        <v>1012</v>
      </c>
      <c r="AG7" s="767"/>
      <c r="AH7" s="767"/>
      <c r="AI7" s="767"/>
      <c r="AJ7" s="768"/>
      <c r="AK7" s="769">
        <v>321</v>
      </c>
      <c r="AL7" s="770"/>
      <c r="AM7" s="770"/>
      <c r="AN7" s="770"/>
      <c r="AO7" s="770"/>
      <c r="AP7" s="770">
        <v>11511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73"/>
      <c r="CH7" s="743">
        <v>3</v>
      </c>
      <c r="CI7" s="744"/>
      <c r="CJ7" s="744"/>
      <c r="CK7" s="744"/>
      <c r="CL7" s="745"/>
      <c r="CM7" s="743">
        <v>27</v>
      </c>
      <c r="CN7" s="744"/>
      <c r="CO7" s="744"/>
      <c r="CP7" s="744"/>
      <c r="CQ7" s="745"/>
      <c r="CR7" s="743">
        <v>10</v>
      </c>
      <c r="CS7" s="744"/>
      <c r="CT7" s="744"/>
      <c r="CU7" s="744"/>
      <c r="CV7" s="745"/>
      <c r="CW7" s="743">
        <v>2</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49" t="s">
        <v>392</v>
      </c>
      <c r="C8" s="750"/>
      <c r="D8" s="750"/>
      <c r="E8" s="750"/>
      <c r="F8" s="750"/>
      <c r="G8" s="750"/>
      <c r="H8" s="750"/>
      <c r="I8" s="750"/>
      <c r="J8" s="750"/>
      <c r="K8" s="750"/>
      <c r="L8" s="750"/>
      <c r="M8" s="750"/>
      <c r="N8" s="750"/>
      <c r="O8" s="750"/>
      <c r="P8" s="751"/>
      <c r="Q8" s="752">
        <v>35</v>
      </c>
      <c r="R8" s="753"/>
      <c r="S8" s="753"/>
      <c r="T8" s="753"/>
      <c r="U8" s="753"/>
      <c r="V8" s="753">
        <v>12</v>
      </c>
      <c r="W8" s="753"/>
      <c r="X8" s="753"/>
      <c r="Y8" s="753"/>
      <c r="Z8" s="753"/>
      <c r="AA8" s="753">
        <v>23</v>
      </c>
      <c r="AB8" s="753"/>
      <c r="AC8" s="753"/>
      <c r="AD8" s="753"/>
      <c r="AE8" s="754"/>
      <c r="AF8" s="755">
        <v>23</v>
      </c>
      <c r="AG8" s="756"/>
      <c r="AH8" s="756"/>
      <c r="AI8" s="756"/>
      <c r="AJ8" s="757"/>
      <c r="AK8" s="758">
        <v>0</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594</v>
      </c>
      <c r="BT8" s="783"/>
      <c r="BU8" s="783"/>
      <c r="BV8" s="783"/>
      <c r="BW8" s="783"/>
      <c r="BX8" s="783"/>
      <c r="BY8" s="783"/>
      <c r="BZ8" s="783"/>
      <c r="CA8" s="783"/>
      <c r="CB8" s="783"/>
      <c r="CC8" s="783"/>
      <c r="CD8" s="783"/>
      <c r="CE8" s="783"/>
      <c r="CF8" s="783"/>
      <c r="CG8" s="784"/>
      <c r="CH8" s="785">
        <v>-4</v>
      </c>
      <c r="CI8" s="786"/>
      <c r="CJ8" s="786"/>
      <c r="CK8" s="786"/>
      <c r="CL8" s="787"/>
      <c r="CM8" s="785">
        <v>83</v>
      </c>
      <c r="CN8" s="786"/>
      <c r="CO8" s="786"/>
      <c r="CP8" s="786"/>
      <c r="CQ8" s="787"/>
      <c r="CR8" s="785">
        <v>90</v>
      </c>
      <c r="CS8" s="786"/>
      <c r="CT8" s="786"/>
      <c r="CU8" s="786"/>
      <c r="CV8" s="787"/>
      <c r="CW8" s="785">
        <v>1</v>
      </c>
      <c r="CX8" s="786"/>
      <c r="CY8" s="786"/>
      <c r="CZ8" s="786"/>
      <c r="DA8" s="787"/>
      <c r="DB8" s="785">
        <v>0</v>
      </c>
      <c r="DC8" s="786"/>
      <c r="DD8" s="786"/>
      <c r="DE8" s="786"/>
      <c r="DF8" s="787"/>
      <c r="DG8" s="785">
        <v>0</v>
      </c>
      <c r="DH8" s="786"/>
      <c r="DI8" s="786"/>
      <c r="DJ8" s="786"/>
      <c r="DK8" s="787"/>
      <c r="DL8" s="785">
        <v>0</v>
      </c>
      <c r="DM8" s="786"/>
      <c r="DN8" s="786"/>
      <c r="DO8" s="786"/>
      <c r="DP8" s="787"/>
      <c r="DQ8" s="785">
        <v>0</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595</v>
      </c>
      <c r="BT9" s="783"/>
      <c r="BU9" s="783"/>
      <c r="BV9" s="783"/>
      <c r="BW9" s="783"/>
      <c r="BX9" s="783"/>
      <c r="BY9" s="783"/>
      <c r="BZ9" s="783"/>
      <c r="CA9" s="783"/>
      <c r="CB9" s="783"/>
      <c r="CC9" s="783"/>
      <c r="CD9" s="783"/>
      <c r="CE9" s="783"/>
      <c r="CF9" s="783"/>
      <c r="CG9" s="784"/>
      <c r="CH9" s="785">
        <v>-2</v>
      </c>
      <c r="CI9" s="786"/>
      <c r="CJ9" s="786"/>
      <c r="CK9" s="786"/>
      <c r="CL9" s="787"/>
      <c r="CM9" s="785">
        <v>7</v>
      </c>
      <c r="CN9" s="786"/>
      <c r="CO9" s="786"/>
      <c r="CP9" s="786"/>
      <c r="CQ9" s="787"/>
      <c r="CR9" s="785">
        <v>48</v>
      </c>
      <c r="CS9" s="786"/>
      <c r="CT9" s="786"/>
      <c r="CU9" s="786"/>
      <c r="CV9" s="787"/>
      <c r="CW9" s="785">
        <v>0</v>
      </c>
      <c r="CX9" s="786"/>
      <c r="CY9" s="786"/>
      <c r="CZ9" s="786"/>
      <c r="DA9" s="787"/>
      <c r="DB9" s="785">
        <v>0</v>
      </c>
      <c r="DC9" s="786"/>
      <c r="DD9" s="786"/>
      <c r="DE9" s="786"/>
      <c r="DF9" s="787"/>
      <c r="DG9" s="785">
        <v>0</v>
      </c>
      <c r="DH9" s="786"/>
      <c r="DI9" s="786"/>
      <c r="DJ9" s="786"/>
      <c r="DK9" s="787"/>
      <c r="DL9" s="785">
        <v>0</v>
      </c>
      <c r="DM9" s="786"/>
      <c r="DN9" s="786"/>
      <c r="DO9" s="786"/>
      <c r="DP9" s="787"/>
      <c r="DQ9" s="785">
        <v>0</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1035</v>
      </c>
      <c r="AG23" s="793"/>
      <c r="AH23" s="793"/>
      <c r="AI23" s="793"/>
      <c r="AJ23" s="796"/>
      <c r="AK23" s="797"/>
      <c r="AL23" s="798"/>
      <c r="AM23" s="798"/>
      <c r="AN23" s="798"/>
      <c r="AO23" s="798"/>
      <c r="AP23" s="793"/>
      <c r="AQ23" s="793"/>
      <c r="AR23" s="793"/>
      <c r="AS23" s="793"/>
      <c r="AT23" s="793"/>
      <c r="AU23" s="809"/>
      <c r="AV23" s="809"/>
      <c r="AW23" s="809"/>
      <c r="AX23" s="809"/>
      <c r="AY23" s="810"/>
      <c r="AZ23" s="811" t="s">
        <v>243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3946</v>
      </c>
      <c r="R28" s="823"/>
      <c r="S28" s="823"/>
      <c r="T28" s="823"/>
      <c r="U28" s="823"/>
      <c r="V28" s="823">
        <v>3830</v>
      </c>
      <c r="W28" s="823"/>
      <c r="X28" s="823"/>
      <c r="Y28" s="823"/>
      <c r="Z28" s="823"/>
      <c r="AA28" s="823">
        <v>115</v>
      </c>
      <c r="AB28" s="823"/>
      <c r="AC28" s="823"/>
      <c r="AD28" s="823"/>
      <c r="AE28" s="824"/>
      <c r="AF28" s="825">
        <v>115</v>
      </c>
      <c r="AG28" s="823"/>
      <c r="AH28" s="823"/>
      <c r="AI28" s="823"/>
      <c r="AJ28" s="826"/>
      <c r="AK28" s="827">
        <v>338</v>
      </c>
      <c r="AL28" s="828"/>
      <c r="AM28" s="828"/>
      <c r="AN28" s="828"/>
      <c r="AO28" s="828"/>
      <c r="AP28" s="828">
        <v>0</v>
      </c>
      <c r="AQ28" s="828"/>
      <c r="AR28" s="828"/>
      <c r="AS28" s="828"/>
      <c r="AT28" s="828"/>
      <c r="AU28" s="828">
        <v>0</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3793</v>
      </c>
      <c r="R29" s="753"/>
      <c r="S29" s="753"/>
      <c r="T29" s="753"/>
      <c r="U29" s="753"/>
      <c r="V29" s="753">
        <v>3701</v>
      </c>
      <c r="W29" s="753"/>
      <c r="X29" s="753"/>
      <c r="Y29" s="753"/>
      <c r="Z29" s="753"/>
      <c r="AA29" s="753">
        <v>92</v>
      </c>
      <c r="AB29" s="753"/>
      <c r="AC29" s="753"/>
      <c r="AD29" s="753"/>
      <c r="AE29" s="754"/>
      <c r="AF29" s="755">
        <v>92</v>
      </c>
      <c r="AG29" s="756"/>
      <c r="AH29" s="756"/>
      <c r="AI29" s="756"/>
      <c r="AJ29" s="757"/>
      <c r="AK29" s="834">
        <v>643</v>
      </c>
      <c r="AL29" s="830"/>
      <c r="AM29" s="830"/>
      <c r="AN29" s="830"/>
      <c r="AO29" s="830"/>
      <c r="AP29" s="830">
        <v>0</v>
      </c>
      <c r="AQ29" s="830"/>
      <c r="AR29" s="830"/>
      <c r="AS29" s="830"/>
      <c r="AT29" s="830"/>
      <c r="AU29" s="830">
        <v>0</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427</v>
      </c>
      <c r="R30" s="753"/>
      <c r="S30" s="753"/>
      <c r="T30" s="753"/>
      <c r="U30" s="753"/>
      <c r="V30" s="753">
        <v>414</v>
      </c>
      <c r="W30" s="753"/>
      <c r="X30" s="753"/>
      <c r="Y30" s="753"/>
      <c r="Z30" s="753"/>
      <c r="AA30" s="753">
        <v>13</v>
      </c>
      <c r="AB30" s="753"/>
      <c r="AC30" s="753"/>
      <c r="AD30" s="753"/>
      <c r="AE30" s="754"/>
      <c r="AF30" s="755">
        <v>13</v>
      </c>
      <c r="AG30" s="756"/>
      <c r="AH30" s="756"/>
      <c r="AI30" s="756"/>
      <c r="AJ30" s="757"/>
      <c r="AK30" s="834">
        <v>146</v>
      </c>
      <c r="AL30" s="830"/>
      <c r="AM30" s="830"/>
      <c r="AN30" s="830"/>
      <c r="AO30" s="830"/>
      <c r="AP30" s="830">
        <v>0</v>
      </c>
      <c r="AQ30" s="830"/>
      <c r="AR30" s="830"/>
      <c r="AS30" s="830"/>
      <c r="AT30" s="830"/>
      <c r="AU30" s="830">
        <v>0</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755</v>
      </c>
      <c r="R31" s="753"/>
      <c r="S31" s="753"/>
      <c r="T31" s="753"/>
      <c r="U31" s="753"/>
      <c r="V31" s="753">
        <v>606</v>
      </c>
      <c r="W31" s="753"/>
      <c r="X31" s="753"/>
      <c r="Y31" s="753"/>
      <c r="Z31" s="753"/>
      <c r="AA31" s="753">
        <v>149</v>
      </c>
      <c r="AB31" s="753"/>
      <c r="AC31" s="753"/>
      <c r="AD31" s="753"/>
      <c r="AE31" s="754"/>
      <c r="AF31" s="755">
        <v>1194</v>
      </c>
      <c r="AG31" s="756"/>
      <c r="AH31" s="756"/>
      <c r="AI31" s="756"/>
      <c r="AJ31" s="757"/>
      <c r="AK31" s="834">
        <v>10</v>
      </c>
      <c r="AL31" s="830"/>
      <c r="AM31" s="830"/>
      <c r="AN31" s="830"/>
      <c r="AO31" s="830"/>
      <c r="AP31" s="830">
        <v>1553</v>
      </c>
      <c r="AQ31" s="830"/>
      <c r="AR31" s="830"/>
      <c r="AS31" s="830"/>
      <c r="AT31" s="830"/>
      <c r="AU31" s="830">
        <v>0</v>
      </c>
      <c r="AV31" s="830"/>
      <c r="AW31" s="830"/>
      <c r="AX31" s="830"/>
      <c r="AY31" s="830"/>
      <c r="AZ31" s="831">
        <v>15.5</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4436</v>
      </c>
      <c r="R32" s="753"/>
      <c r="S32" s="753"/>
      <c r="T32" s="753"/>
      <c r="U32" s="753"/>
      <c r="V32" s="753">
        <v>4530</v>
      </c>
      <c r="W32" s="753"/>
      <c r="X32" s="753"/>
      <c r="Y32" s="753"/>
      <c r="Z32" s="753"/>
      <c r="AA32" s="753">
        <v>-94</v>
      </c>
      <c r="AB32" s="753"/>
      <c r="AC32" s="753"/>
      <c r="AD32" s="753"/>
      <c r="AE32" s="754"/>
      <c r="AF32" s="755">
        <v>-594</v>
      </c>
      <c r="AG32" s="756"/>
      <c r="AH32" s="756"/>
      <c r="AI32" s="756"/>
      <c r="AJ32" s="757"/>
      <c r="AK32" s="834">
        <v>521</v>
      </c>
      <c r="AL32" s="830"/>
      <c r="AM32" s="830"/>
      <c r="AN32" s="830"/>
      <c r="AO32" s="830"/>
      <c r="AP32" s="830">
        <v>1132</v>
      </c>
      <c r="AQ32" s="830"/>
      <c r="AR32" s="830"/>
      <c r="AS32" s="830"/>
      <c r="AT32" s="830"/>
      <c r="AU32" s="830">
        <v>1095</v>
      </c>
      <c r="AV32" s="830"/>
      <c r="AW32" s="830"/>
      <c r="AX32" s="830"/>
      <c r="AY32" s="830"/>
      <c r="AZ32" s="831" t="s">
        <v>516</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661</v>
      </c>
      <c r="R33" s="753"/>
      <c r="S33" s="753"/>
      <c r="T33" s="753"/>
      <c r="U33" s="753"/>
      <c r="V33" s="753">
        <v>575</v>
      </c>
      <c r="W33" s="753"/>
      <c r="X33" s="753"/>
      <c r="Y33" s="753"/>
      <c r="Z33" s="753"/>
      <c r="AA33" s="753">
        <v>86</v>
      </c>
      <c r="AB33" s="753"/>
      <c r="AC33" s="753"/>
      <c r="AD33" s="753"/>
      <c r="AE33" s="754"/>
      <c r="AF33" s="755">
        <v>348</v>
      </c>
      <c r="AG33" s="756"/>
      <c r="AH33" s="756"/>
      <c r="AI33" s="756"/>
      <c r="AJ33" s="757"/>
      <c r="AK33" s="834">
        <v>365</v>
      </c>
      <c r="AL33" s="830"/>
      <c r="AM33" s="830"/>
      <c r="AN33" s="830"/>
      <c r="AO33" s="830"/>
      <c r="AP33" s="830">
        <v>5148</v>
      </c>
      <c r="AQ33" s="830"/>
      <c r="AR33" s="830"/>
      <c r="AS33" s="830"/>
      <c r="AT33" s="830"/>
      <c r="AU33" s="830">
        <v>3390</v>
      </c>
      <c r="AV33" s="830"/>
      <c r="AW33" s="830"/>
      <c r="AX33" s="830"/>
      <c r="AY33" s="830"/>
      <c r="AZ33" s="831" t="s">
        <v>516</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414</v>
      </c>
      <c r="C34" s="750"/>
      <c r="D34" s="750"/>
      <c r="E34" s="750"/>
      <c r="F34" s="750"/>
      <c r="G34" s="750"/>
      <c r="H34" s="750"/>
      <c r="I34" s="750"/>
      <c r="J34" s="750"/>
      <c r="K34" s="750"/>
      <c r="L34" s="750"/>
      <c r="M34" s="750"/>
      <c r="N34" s="750"/>
      <c r="O34" s="750"/>
      <c r="P34" s="751"/>
      <c r="Q34" s="752">
        <v>25</v>
      </c>
      <c r="R34" s="753"/>
      <c r="S34" s="753"/>
      <c r="T34" s="753"/>
      <c r="U34" s="753"/>
      <c r="V34" s="753">
        <v>24</v>
      </c>
      <c r="W34" s="753"/>
      <c r="X34" s="753"/>
      <c r="Y34" s="753"/>
      <c r="Z34" s="753"/>
      <c r="AA34" s="753">
        <v>1</v>
      </c>
      <c r="AB34" s="753"/>
      <c r="AC34" s="753"/>
      <c r="AD34" s="753"/>
      <c r="AE34" s="754"/>
      <c r="AF34" s="755">
        <v>1</v>
      </c>
      <c r="AG34" s="756"/>
      <c r="AH34" s="756"/>
      <c r="AI34" s="756"/>
      <c r="AJ34" s="757"/>
      <c r="AK34" s="834">
        <v>22</v>
      </c>
      <c r="AL34" s="830"/>
      <c r="AM34" s="830"/>
      <c r="AN34" s="830"/>
      <c r="AO34" s="830"/>
      <c r="AP34" s="830">
        <v>55</v>
      </c>
      <c r="AQ34" s="830"/>
      <c r="AR34" s="830"/>
      <c r="AS34" s="830"/>
      <c r="AT34" s="830"/>
      <c r="AU34" s="830">
        <v>55</v>
      </c>
      <c r="AV34" s="830"/>
      <c r="AW34" s="830"/>
      <c r="AX34" s="830"/>
      <c r="AY34" s="830"/>
      <c r="AZ34" s="831" t="s">
        <v>516</v>
      </c>
      <c r="BA34" s="831"/>
      <c r="BB34" s="831"/>
      <c r="BC34" s="831"/>
      <c r="BD34" s="831"/>
      <c r="BE34" s="832" t="s">
        <v>415</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416</v>
      </c>
      <c r="C35" s="750"/>
      <c r="D35" s="750"/>
      <c r="E35" s="750"/>
      <c r="F35" s="750"/>
      <c r="G35" s="750"/>
      <c r="H35" s="750"/>
      <c r="I35" s="750"/>
      <c r="J35" s="750"/>
      <c r="K35" s="750"/>
      <c r="L35" s="750"/>
      <c r="M35" s="750"/>
      <c r="N35" s="750"/>
      <c r="O35" s="750"/>
      <c r="P35" s="751"/>
      <c r="Q35" s="752">
        <v>18</v>
      </c>
      <c r="R35" s="753"/>
      <c r="S35" s="753"/>
      <c r="T35" s="753"/>
      <c r="U35" s="753"/>
      <c r="V35" s="753">
        <v>15</v>
      </c>
      <c r="W35" s="753"/>
      <c r="X35" s="753"/>
      <c r="Y35" s="753"/>
      <c r="Z35" s="753"/>
      <c r="AA35" s="753">
        <v>3</v>
      </c>
      <c r="AB35" s="753"/>
      <c r="AC35" s="753"/>
      <c r="AD35" s="753"/>
      <c r="AE35" s="754"/>
      <c r="AF35" s="755">
        <v>3</v>
      </c>
      <c r="AG35" s="756"/>
      <c r="AH35" s="756"/>
      <c r="AI35" s="756"/>
      <c r="AJ35" s="757"/>
      <c r="AK35" s="834">
        <v>0</v>
      </c>
      <c r="AL35" s="830"/>
      <c r="AM35" s="830"/>
      <c r="AN35" s="830"/>
      <c r="AO35" s="830"/>
      <c r="AP35" s="830">
        <v>0</v>
      </c>
      <c r="AQ35" s="830"/>
      <c r="AR35" s="830"/>
      <c r="AS35" s="830"/>
      <c r="AT35" s="830"/>
      <c r="AU35" s="830">
        <v>0</v>
      </c>
      <c r="AV35" s="830"/>
      <c r="AW35" s="830"/>
      <c r="AX35" s="830"/>
      <c r="AY35" s="830"/>
      <c r="AZ35" s="831" t="s">
        <v>516</v>
      </c>
      <c r="BA35" s="831"/>
      <c r="BB35" s="831"/>
      <c r="BC35" s="831"/>
      <c r="BD35" s="831"/>
      <c r="BE35" s="832" t="s">
        <v>417</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1172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243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398</v>
      </c>
      <c r="R66" s="721"/>
      <c r="S66" s="721"/>
      <c r="T66" s="721"/>
      <c r="U66" s="722"/>
      <c r="V66" s="725" t="s">
        <v>399</v>
      </c>
      <c r="W66" s="721"/>
      <c r="X66" s="721"/>
      <c r="Y66" s="721"/>
      <c r="Z66" s="722"/>
      <c r="AA66" s="725" t="s">
        <v>422</v>
      </c>
      <c r="AB66" s="721"/>
      <c r="AC66" s="721"/>
      <c r="AD66" s="721"/>
      <c r="AE66" s="722"/>
      <c r="AF66" s="854" t="s">
        <v>423</v>
      </c>
      <c r="AG66" s="815"/>
      <c r="AH66" s="815"/>
      <c r="AI66" s="815"/>
      <c r="AJ66" s="855"/>
      <c r="AK66" s="725" t="s">
        <v>402</v>
      </c>
      <c r="AL66" s="730"/>
      <c r="AM66" s="730"/>
      <c r="AN66" s="730"/>
      <c r="AO66" s="731"/>
      <c r="AP66" s="725" t="s">
        <v>403</v>
      </c>
      <c r="AQ66" s="721"/>
      <c r="AR66" s="721"/>
      <c r="AS66" s="721"/>
      <c r="AT66" s="722"/>
      <c r="AU66" s="725" t="s">
        <v>424</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788</v>
      </c>
      <c r="R68" s="866"/>
      <c r="S68" s="866"/>
      <c r="T68" s="866"/>
      <c r="U68" s="866"/>
      <c r="V68" s="866">
        <v>780</v>
      </c>
      <c r="W68" s="866"/>
      <c r="X68" s="866"/>
      <c r="Y68" s="866"/>
      <c r="Z68" s="866"/>
      <c r="AA68" s="866">
        <v>8</v>
      </c>
      <c r="AB68" s="866"/>
      <c r="AC68" s="866"/>
      <c r="AD68" s="866"/>
      <c r="AE68" s="866"/>
      <c r="AF68" s="866">
        <v>8</v>
      </c>
      <c r="AG68" s="866"/>
      <c r="AH68" s="866"/>
      <c r="AI68" s="866"/>
      <c r="AJ68" s="866"/>
      <c r="AK68" s="866">
        <v>33</v>
      </c>
      <c r="AL68" s="866"/>
      <c r="AM68" s="866"/>
      <c r="AN68" s="866"/>
      <c r="AO68" s="866"/>
      <c r="AP68" s="866">
        <v>155</v>
      </c>
      <c r="AQ68" s="866"/>
      <c r="AR68" s="866"/>
      <c r="AS68" s="866"/>
      <c r="AT68" s="866"/>
      <c r="AU68" s="866">
        <v>60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4878</v>
      </c>
      <c r="R69" s="830"/>
      <c r="S69" s="830"/>
      <c r="T69" s="830"/>
      <c r="U69" s="830"/>
      <c r="V69" s="830">
        <v>4445</v>
      </c>
      <c r="W69" s="830"/>
      <c r="X69" s="830"/>
      <c r="Y69" s="830"/>
      <c r="Z69" s="830"/>
      <c r="AA69" s="830">
        <v>43</v>
      </c>
      <c r="AB69" s="830"/>
      <c r="AC69" s="830"/>
      <c r="AD69" s="830"/>
      <c r="AE69" s="830"/>
      <c r="AF69" s="830">
        <v>42</v>
      </c>
      <c r="AG69" s="830"/>
      <c r="AH69" s="830"/>
      <c r="AI69" s="830"/>
      <c r="AJ69" s="830"/>
      <c r="AK69" s="830">
        <v>130</v>
      </c>
      <c r="AL69" s="830"/>
      <c r="AM69" s="830"/>
      <c r="AN69" s="830"/>
      <c r="AO69" s="830"/>
      <c r="AP69" s="830">
        <v>2174</v>
      </c>
      <c r="AQ69" s="830"/>
      <c r="AR69" s="830"/>
      <c r="AS69" s="830"/>
      <c r="AT69" s="830"/>
      <c r="AU69" s="830">
        <v>169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2406</v>
      </c>
      <c r="R70" s="830"/>
      <c r="S70" s="830"/>
      <c r="T70" s="830"/>
      <c r="U70" s="830"/>
      <c r="V70" s="830">
        <v>1838</v>
      </c>
      <c r="W70" s="830"/>
      <c r="X70" s="830"/>
      <c r="Y70" s="830"/>
      <c r="Z70" s="830"/>
      <c r="AA70" s="830">
        <v>568</v>
      </c>
      <c r="AB70" s="830"/>
      <c r="AC70" s="830"/>
      <c r="AD70" s="830"/>
      <c r="AE70" s="830"/>
      <c r="AF70" s="830">
        <v>6151</v>
      </c>
      <c r="AG70" s="830"/>
      <c r="AH70" s="830"/>
      <c r="AI70" s="830"/>
      <c r="AJ70" s="830"/>
      <c r="AK70" s="830">
        <v>0</v>
      </c>
      <c r="AL70" s="830"/>
      <c r="AM70" s="830"/>
      <c r="AN70" s="830"/>
      <c r="AO70" s="830"/>
      <c r="AP70" s="830">
        <v>2430</v>
      </c>
      <c r="AQ70" s="830"/>
      <c r="AR70" s="830"/>
      <c r="AS70" s="830"/>
      <c r="AT70" s="830"/>
      <c r="AU70" s="830" t="s">
        <v>516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369</v>
      </c>
      <c r="R71" s="830"/>
      <c r="S71" s="830"/>
      <c r="T71" s="830"/>
      <c r="U71" s="830"/>
      <c r="V71" s="830">
        <v>331</v>
      </c>
      <c r="W71" s="830"/>
      <c r="X71" s="830"/>
      <c r="Y71" s="830"/>
      <c r="Z71" s="830"/>
      <c r="AA71" s="830">
        <v>38</v>
      </c>
      <c r="AB71" s="830"/>
      <c r="AC71" s="830"/>
      <c r="AD71" s="830"/>
      <c r="AE71" s="830"/>
      <c r="AF71" s="830">
        <v>38</v>
      </c>
      <c r="AG71" s="830"/>
      <c r="AH71" s="830"/>
      <c r="AI71" s="830"/>
      <c r="AJ71" s="830"/>
      <c r="AK71" s="830">
        <v>44</v>
      </c>
      <c r="AL71" s="830"/>
      <c r="AM71" s="830"/>
      <c r="AN71" s="830"/>
      <c r="AO71" s="830"/>
      <c r="AP71" s="830">
        <v>0</v>
      </c>
      <c r="AQ71" s="830"/>
      <c r="AR71" s="830"/>
      <c r="AS71" s="830"/>
      <c r="AT71" s="830"/>
      <c r="AU71" s="830" t="s">
        <v>516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531</v>
      </c>
      <c r="R72" s="830"/>
      <c r="S72" s="830"/>
      <c r="T72" s="830"/>
      <c r="U72" s="830"/>
      <c r="V72" s="830">
        <v>514</v>
      </c>
      <c r="W72" s="830"/>
      <c r="X72" s="830"/>
      <c r="Y72" s="830"/>
      <c r="Z72" s="830"/>
      <c r="AA72" s="830">
        <v>17</v>
      </c>
      <c r="AB72" s="830"/>
      <c r="AC72" s="830"/>
      <c r="AD72" s="830"/>
      <c r="AE72" s="830"/>
      <c r="AF72" s="830">
        <v>17</v>
      </c>
      <c r="AG72" s="830"/>
      <c r="AH72" s="830"/>
      <c r="AI72" s="830"/>
      <c r="AJ72" s="830"/>
      <c r="AK72" s="830">
        <v>9</v>
      </c>
      <c r="AL72" s="830"/>
      <c r="AM72" s="830"/>
      <c r="AN72" s="830"/>
      <c r="AO72" s="830"/>
      <c r="AP72" s="830">
        <v>0</v>
      </c>
      <c r="AQ72" s="830"/>
      <c r="AR72" s="830"/>
      <c r="AS72" s="830"/>
      <c r="AT72" s="830"/>
      <c r="AU72" s="830" t="s">
        <v>516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170790</v>
      </c>
      <c r="R73" s="830"/>
      <c r="S73" s="830"/>
      <c r="T73" s="830"/>
      <c r="U73" s="830"/>
      <c r="V73" s="830">
        <v>165043</v>
      </c>
      <c r="W73" s="830"/>
      <c r="X73" s="830"/>
      <c r="Y73" s="830"/>
      <c r="Z73" s="830"/>
      <c r="AA73" s="830">
        <v>5747</v>
      </c>
      <c r="AB73" s="830"/>
      <c r="AC73" s="830"/>
      <c r="AD73" s="830"/>
      <c r="AE73" s="830"/>
      <c r="AF73" s="830">
        <v>5743</v>
      </c>
      <c r="AG73" s="830"/>
      <c r="AH73" s="830"/>
      <c r="AI73" s="830"/>
      <c r="AJ73" s="830"/>
      <c r="AK73" s="830">
        <v>6172</v>
      </c>
      <c r="AL73" s="830"/>
      <c r="AM73" s="830"/>
      <c r="AN73" s="830"/>
      <c r="AO73" s="830"/>
      <c r="AP73" s="830">
        <v>0</v>
      </c>
      <c r="AQ73" s="830"/>
      <c r="AR73" s="830"/>
      <c r="AS73" s="830"/>
      <c r="AT73" s="830"/>
      <c r="AU73" s="830" t="s">
        <v>516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818</v>
      </c>
      <c r="R74" s="830"/>
      <c r="S74" s="830"/>
      <c r="T74" s="830"/>
      <c r="U74" s="830"/>
      <c r="V74" s="830">
        <v>803</v>
      </c>
      <c r="W74" s="830"/>
      <c r="X74" s="830"/>
      <c r="Y74" s="830"/>
      <c r="Z74" s="830"/>
      <c r="AA74" s="830">
        <v>16</v>
      </c>
      <c r="AB74" s="830"/>
      <c r="AC74" s="830"/>
      <c r="AD74" s="830"/>
      <c r="AE74" s="830"/>
      <c r="AF74" s="830">
        <v>16</v>
      </c>
      <c r="AG74" s="830"/>
      <c r="AH74" s="830"/>
      <c r="AI74" s="830"/>
      <c r="AJ74" s="830"/>
      <c r="AK74" s="830">
        <v>32</v>
      </c>
      <c r="AL74" s="830"/>
      <c r="AM74" s="830"/>
      <c r="AN74" s="830"/>
      <c r="AO74" s="830"/>
      <c r="AP74" s="830">
        <v>0</v>
      </c>
      <c r="AQ74" s="830"/>
      <c r="AR74" s="830"/>
      <c r="AS74" s="830"/>
      <c r="AT74" s="830"/>
      <c r="AU74" s="830" t="s">
        <v>516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7101</v>
      </c>
      <c r="R75" s="878"/>
      <c r="S75" s="878"/>
      <c r="T75" s="878"/>
      <c r="U75" s="834"/>
      <c r="V75" s="879">
        <v>6736</v>
      </c>
      <c r="W75" s="878"/>
      <c r="X75" s="878"/>
      <c r="Y75" s="878"/>
      <c r="Z75" s="834"/>
      <c r="AA75" s="879">
        <v>364</v>
      </c>
      <c r="AB75" s="878"/>
      <c r="AC75" s="878"/>
      <c r="AD75" s="878"/>
      <c r="AE75" s="834"/>
      <c r="AF75" s="879">
        <v>364</v>
      </c>
      <c r="AG75" s="878"/>
      <c r="AH75" s="878"/>
      <c r="AI75" s="878"/>
      <c r="AJ75" s="834"/>
      <c r="AK75" s="879">
        <v>0</v>
      </c>
      <c r="AL75" s="878"/>
      <c r="AM75" s="878"/>
      <c r="AN75" s="878"/>
      <c r="AO75" s="834"/>
      <c r="AP75" s="879">
        <v>0</v>
      </c>
      <c r="AQ75" s="878"/>
      <c r="AR75" s="878"/>
      <c r="AS75" s="878"/>
      <c r="AT75" s="834"/>
      <c r="AU75" s="879" t="s">
        <v>516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591</v>
      </c>
      <c r="C76" s="874"/>
      <c r="D76" s="874"/>
      <c r="E76" s="874"/>
      <c r="F76" s="874"/>
      <c r="G76" s="874"/>
      <c r="H76" s="874"/>
      <c r="I76" s="874"/>
      <c r="J76" s="874"/>
      <c r="K76" s="874"/>
      <c r="L76" s="874"/>
      <c r="M76" s="874"/>
      <c r="N76" s="874"/>
      <c r="O76" s="874"/>
      <c r="P76" s="875"/>
      <c r="Q76" s="877">
        <v>7</v>
      </c>
      <c r="R76" s="878"/>
      <c r="S76" s="878"/>
      <c r="T76" s="878"/>
      <c r="U76" s="834"/>
      <c r="V76" s="879">
        <v>6</v>
      </c>
      <c r="W76" s="878"/>
      <c r="X76" s="878"/>
      <c r="Y76" s="878"/>
      <c r="Z76" s="834"/>
      <c r="AA76" s="879">
        <v>1</v>
      </c>
      <c r="AB76" s="878"/>
      <c r="AC76" s="878"/>
      <c r="AD76" s="878"/>
      <c r="AE76" s="834"/>
      <c r="AF76" s="879">
        <v>1</v>
      </c>
      <c r="AG76" s="878"/>
      <c r="AH76" s="878"/>
      <c r="AI76" s="878"/>
      <c r="AJ76" s="834"/>
      <c r="AK76" s="879">
        <v>0</v>
      </c>
      <c r="AL76" s="878"/>
      <c r="AM76" s="878"/>
      <c r="AN76" s="878"/>
      <c r="AO76" s="834"/>
      <c r="AP76" s="879">
        <v>0</v>
      </c>
      <c r="AQ76" s="878"/>
      <c r="AR76" s="878"/>
      <c r="AS76" s="878"/>
      <c r="AT76" s="834"/>
      <c r="AU76" s="879" t="s">
        <v>516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592</v>
      </c>
      <c r="C77" s="874"/>
      <c r="D77" s="874"/>
      <c r="E77" s="874"/>
      <c r="F77" s="874"/>
      <c r="G77" s="874"/>
      <c r="H77" s="874"/>
      <c r="I77" s="874"/>
      <c r="J77" s="874"/>
      <c r="K77" s="874"/>
      <c r="L77" s="874"/>
      <c r="M77" s="874"/>
      <c r="N77" s="874"/>
      <c r="O77" s="874"/>
      <c r="P77" s="875"/>
      <c r="Q77" s="877">
        <v>149</v>
      </c>
      <c r="R77" s="878"/>
      <c r="S77" s="878"/>
      <c r="T77" s="878"/>
      <c r="U77" s="834"/>
      <c r="V77" s="879">
        <v>138</v>
      </c>
      <c r="W77" s="878"/>
      <c r="X77" s="878"/>
      <c r="Y77" s="878"/>
      <c r="Z77" s="834"/>
      <c r="AA77" s="879">
        <v>10</v>
      </c>
      <c r="AB77" s="878"/>
      <c r="AC77" s="878"/>
      <c r="AD77" s="878"/>
      <c r="AE77" s="834"/>
      <c r="AF77" s="879">
        <v>10</v>
      </c>
      <c r="AG77" s="878"/>
      <c r="AH77" s="878"/>
      <c r="AI77" s="878"/>
      <c r="AJ77" s="834"/>
      <c r="AK77" s="879">
        <v>5</v>
      </c>
      <c r="AL77" s="878"/>
      <c r="AM77" s="878"/>
      <c r="AN77" s="878"/>
      <c r="AO77" s="834"/>
      <c r="AP77" s="879">
        <v>0</v>
      </c>
      <c r="AQ77" s="878"/>
      <c r="AR77" s="878"/>
      <c r="AS77" s="878"/>
      <c r="AT77" s="834"/>
      <c r="AU77" s="879" t="s">
        <v>516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1503174</v>
      </c>
      <c r="AB110" s="900"/>
      <c r="AC110" s="900"/>
      <c r="AD110" s="900"/>
      <c r="AE110" s="901"/>
      <c r="AF110" s="902">
        <v>1508563</v>
      </c>
      <c r="AG110" s="900"/>
      <c r="AH110" s="900"/>
      <c r="AI110" s="900"/>
      <c r="AJ110" s="901"/>
      <c r="AK110" s="902">
        <v>1477710</v>
      </c>
      <c r="AL110" s="900"/>
      <c r="AM110" s="900"/>
      <c r="AN110" s="900"/>
      <c r="AO110" s="901"/>
      <c r="AP110" s="903">
        <v>18.3</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12285523</v>
      </c>
      <c r="BR110" s="931"/>
      <c r="BS110" s="931"/>
      <c r="BT110" s="931"/>
      <c r="BU110" s="931"/>
      <c r="BV110" s="931">
        <v>12299100</v>
      </c>
      <c r="BW110" s="931"/>
      <c r="BX110" s="931"/>
      <c r="BY110" s="931"/>
      <c r="BZ110" s="931"/>
      <c r="CA110" s="931">
        <v>11510886</v>
      </c>
      <c r="CB110" s="931"/>
      <c r="CC110" s="931"/>
      <c r="CD110" s="931"/>
      <c r="CE110" s="931"/>
      <c r="CF110" s="944">
        <v>142.69999999999999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243</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442</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442</v>
      </c>
      <c r="BW111" s="926"/>
      <c r="BX111" s="926"/>
      <c r="BY111" s="926"/>
      <c r="BZ111" s="926"/>
      <c r="CA111" s="926" t="s">
        <v>442</v>
      </c>
      <c r="CB111" s="926"/>
      <c r="CC111" s="926"/>
      <c r="CD111" s="926"/>
      <c r="CE111" s="926"/>
      <c r="CF111" s="920" t="s">
        <v>243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243</v>
      </c>
      <c r="DH111" s="926"/>
      <c r="DI111" s="926"/>
      <c r="DJ111" s="926"/>
      <c r="DK111" s="926"/>
      <c r="DL111" s="926" t="s">
        <v>442</v>
      </c>
      <c r="DM111" s="926"/>
      <c r="DN111" s="926"/>
      <c r="DO111" s="926"/>
      <c r="DP111" s="926"/>
      <c r="DQ111" s="926" t="s">
        <v>243</v>
      </c>
      <c r="DR111" s="926"/>
      <c r="DS111" s="926"/>
      <c r="DT111" s="926"/>
      <c r="DU111" s="926"/>
      <c r="DV111" s="927" t="s">
        <v>442</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442</v>
      </c>
      <c r="AG112" s="959"/>
      <c r="AH112" s="959"/>
      <c r="AI112" s="959"/>
      <c r="AJ112" s="960"/>
      <c r="AK112" s="961" t="s">
        <v>442</v>
      </c>
      <c r="AL112" s="959"/>
      <c r="AM112" s="959"/>
      <c r="AN112" s="959"/>
      <c r="AO112" s="960"/>
      <c r="AP112" s="962" t="s">
        <v>442</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5002938</v>
      </c>
      <c r="BR112" s="926"/>
      <c r="BS112" s="926"/>
      <c r="BT112" s="926"/>
      <c r="BU112" s="926"/>
      <c r="BV112" s="926">
        <v>4557643</v>
      </c>
      <c r="BW112" s="926"/>
      <c r="BX112" s="926"/>
      <c r="BY112" s="926"/>
      <c r="BZ112" s="926"/>
      <c r="CA112" s="926">
        <v>4538638</v>
      </c>
      <c r="CB112" s="926"/>
      <c r="CC112" s="926"/>
      <c r="CD112" s="926"/>
      <c r="CE112" s="926"/>
      <c r="CF112" s="920">
        <v>56.2</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243</v>
      </c>
      <c r="DH112" s="926"/>
      <c r="DI112" s="926"/>
      <c r="DJ112" s="926"/>
      <c r="DK112" s="926"/>
      <c r="DL112" s="926" t="s">
        <v>243</v>
      </c>
      <c r="DM112" s="926"/>
      <c r="DN112" s="926"/>
      <c r="DO112" s="926"/>
      <c r="DP112" s="926"/>
      <c r="DQ112" s="926" t="s">
        <v>442</v>
      </c>
      <c r="DR112" s="926"/>
      <c r="DS112" s="926"/>
      <c r="DT112" s="926"/>
      <c r="DU112" s="926"/>
      <c r="DV112" s="927" t="s">
        <v>243</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531250</v>
      </c>
      <c r="AB113" s="938"/>
      <c r="AC113" s="938"/>
      <c r="AD113" s="938"/>
      <c r="AE113" s="939"/>
      <c r="AF113" s="940">
        <v>517784</v>
      </c>
      <c r="AG113" s="938"/>
      <c r="AH113" s="938"/>
      <c r="AI113" s="938"/>
      <c r="AJ113" s="939"/>
      <c r="AK113" s="940">
        <v>515885</v>
      </c>
      <c r="AL113" s="938"/>
      <c r="AM113" s="938"/>
      <c r="AN113" s="938"/>
      <c r="AO113" s="939"/>
      <c r="AP113" s="941">
        <v>6.4</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352705</v>
      </c>
      <c r="BR113" s="926"/>
      <c r="BS113" s="926"/>
      <c r="BT113" s="926"/>
      <c r="BU113" s="926"/>
      <c r="BV113" s="926">
        <v>301426</v>
      </c>
      <c r="BW113" s="926"/>
      <c r="BX113" s="926"/>
      <c r="BY113" s="926"/>
      <c r="BZ113" s="926"/>
      <c r="CA113" s="926">
        <v>228722</v>
      </c>
      <c r="CB113" s="926"/>
      <c r="CC113" s="926"/>
      <c r="CD113" s="926"/>
      <c r="CE113" s="926"/>
      <c r="CF113" s="920">
        <v>2.8</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243</v>
      </c>
      <c r="DR113" s="959"/>
      <c r="DS113" s="959"/>
      <c r="DT113" s="959"/>
      <c r="DU113" s="960"/>
      <c r="DV113" s="962" t="s">
        <v>442</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61704</v>
      </c>
      <c r="AB114" s="959"/>
      <c r="AC114" s="959"/>
      <c r="AD114" s="959"/>
      <c r="AE114" s="960"/>
      <c r="AF114" s="961">
        <v>69981</v>
      </c>
      <c r="AG114" s="959"/>
      <c r="AH114" s="959"/>
      <c r="AI114" s="959"/>
      <c r="AJ114" s="960"/>
      <c r="AK114" s="961">
        <v>69366</v>
      </c>
      <c r="AL114" s="959"/>
      <c r="AM114" s="959"/>
      <c r="AN114" s="959"/>
      <c r="AO114" s="960"/>
      <c r="AP114" s="962">
        <v>0.9</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1204533</v>
      </c>
      <c r="BR114" s="926"/>
      <c r="BS114" s="926"/>
      <c r="BT114" s="926"/>
      <c r="BU114" s="926"/>
      <c r="BV114" s="926">
        <v>1104633</v>
      </c>
      <c r="BW114" s="926"/>
      <c r="BX114" s="926"/>
      <c r="BY114" s="926"/>
      <c r="BZ114" s="926"/>
      <c r="CA114" s="926">
        <v>1055936</v>
      </c>
      <c r="CB114" s="926"/>
      <c r="CC114" s="926"/>
      <c r="CD114" s="926"/>
      <c r="CE114" s="926"/>
      <c r="CF114" s="920">
        <v>13.1</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243</v>
      </c>
      <c r="DM114" s="959"/>
      <c r="DN114" s="959"/>
      <c r="DO114" s="959"/>
      <c r="DP114" s="960"/>
      <c r="DQ114" s="961" t="s">
        <v>243</v>
      </c>
      <c r="DR114" s="959"/>
      <c r="DS114" s="959"/>
      <c r="DT114" s="959"/>
      <c r="DU114" s="960"/>
      <c r="DV114" s="962" t="s">
        <v>243</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2467</v>
      </c>
      <c r="AB115" s="938"/>
      <c r="AC115" s="938"/>
      <c r="AD115" s="938"/>
      <c r="AE115" s="939"/>
      <c r="AF115" s="940" t="s">
        <v>442</v>
      </c>
      <c r="AG115" s="938"/>
      <c r="AH115" s="938"/>
      <c r="AI115" s="938"/>
      <c r="AJ115" s="939"/>
      <c r="AK115" s="940" t="s">
        <v>442</v>
      </c>
      <c r="AL115" s="938"/>
      <c r="AM115" s="938"/>
      <c r="AN115" s="938"/>
      <c r="AO115" s="939"/>
      <c r="AP115" s="941" t="s">
        <v>442</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243</v>
      </c>
      <c r="BR115" s="926"/>
      <c r="BS115" s="926"/>
      <c r="BT115" s="926"/>
      <c r="BU115" s="926"/>
      <c r="BV115" s="926" t="s">
        <v>243</v>
      </c>
      <c r="BW115" s="926"/>
      <c r="BX115" s="926"/>
      <c r="BY115" s="926"/>
      <c r="BZ115" s="926"/>
      <c r="CA115" s="926" t="s">
        <v>243</v>
      </c>
      <c r="CB115" s="926"/>
      <c r="CC115" s="926"/>
      <c r="CD115" s="926"/>
      <c r="CE115" s="926"/>
      <c r="CF115" s="920" t="s">
        <v>243</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243</v>
      </c>
      <c r="DH115" s="959"/>
      <c r="DI115" s="959"/>
      <c r="DJ115" s="959"/>
      <c r="DK115" s="960"/>
      <c r="DL115" s="961" t="s">
        <v>442</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243</v>
      </c>
      <c r="AB116" s="959"/>
      <c r="AC116" s="959"/>
      <c r="AD116" s="959"/>
      <c r="AE116" s="960"/>
      <c r="AF116" s="961" t="s">
        <v>442</v>
      </c>
      <c r="AG116" s="959"/>
      <c r="AH116" s="959"/>
      <c r="AI116" s="959"/>
      <c r="AJ116" s="960"/>
      <c r="AK116" s="961" t="s">
        <v>442</v>
      </c>
      <c r="AL116" s="959"/>
      <c r="AM116" s="959"/>
      <c r="AN116" s="959"/>
      <c r="AO116" s="960"/>
      <c r="AP116" s="962" t="s">
        <v>243</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243</v>
      </c>
      <c r="BR116" s="926"/>
      <c r="BS116" s="926"/>
      <c r="BT116" s="926"/>
      <c r="BU116" s="926"/>
      <c r="BV116" s="926" t="s">
        <v>442</v>
      </c>
      <c r="BW116" s="926"/>
      <c r="BX116" s="926"/>
      <c r="BY116" s="926"/>
      <c r="BZ116" s="926"/>
      <c r="CA116" s="926" t="s">
        <v>442</v>
      </c>
      <c r="CB116" s="926"/>
      <c r="CC116" s="926"/>
      <c r="CD116" s="926"/>
      <c r="CE116" s="926"/>
      <c r="CF116" s="920" t="s">
        <v>442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243</v>
      </c>
      <c r="DH116" s="959"/>
      <c r="DI116" s="959"/>
      <c r="DJ116" s="959"/>
      <c r="DK116" s="960"/>
      <c r="DL116" s="961" t="s">
        <v>442</v>
      </c>
      <c r="DM116" s="959"/>
      <c r="DN116" s="959"/>
      <c r="DO116" s="959"/>
      <c r="DP116" s="960"/>
      <c r="DQ116" s="961" t="s">
        <v>243</v>
      </c>
      <c r="DR116" s="959"/>
      <c r="DS116" s="959"/>
      <c r="DT116" s="959"/>
      <c r="DU116" s="960"/>
      <c r="DV116" s="962" t="s">
        <v>243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2098595</v>
      </c>
      <c r="AB117" s="979"/>
      <c r="AC117" s="979"/>
      <c r="AD117" s="979"/>
      <c r="AE117" s="980"/>
      <c r="AF117" s="981">
        <v>2096328</v>
      </c>
      <c r="AG117" s="979"/>
      <c r="AH117" s="979"/>
      <c r="AI117" s="979"/>
      <c r="AJ117" s="980"/>
      <c r="AK117" s="981">
        <v>2062961</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243</v>
      </c>
      <c r="BR117" s="926"/>
      <c r="BS117" s="926"/>
      <c r="BT117" s="926"/>
      <c r="BU117" s="926"/>
      <c r="BV117" s="926" t="s">
        <v>243</v>
      </c>
      <c r="BW117" s="926"/>
      <c r="BX117" s="926"/>
      <c r="BY117" s="926"/>
      <c r="BZ117" s="926"/>
      <c r="CA117" s="926" t="s">
        <v>464</v>
      </c>
      <c r="CB117" s="926"/>
      <c r="CC117" s="926"/>
      <c r="CD117" s="926"/>
      <c r="CE117" s="926"/>
      <c r="CF117" s="920" t="s">
        <v>243</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243</v>
      </c>
      <c r="DH117" s="959"/>
      <c r="DI117" s="959"/>
      <c r="DJ117" s="959"/>
      <c r="DK117" s="960"/>
      <c r="DL117" s="961" t="s">
        <v>243</v>
      </c>
      <c r="DM117" s="959"/>
      <c r="DN117" s="959"/>
      <c r="DO117" s="959"/>
      <c r="DP117" s="960"/>
      <c r="DQ117" s="961" t="s">
        <v>243</v>
      </c>
      <c r="DR117" s="959"/>
      <c r="DS117" s="959"/>
      <c r="DT117" s="959"/>
      <c r="DU117" s="960"/>
      <c r="DV117" s="962" t="s">
        <v>243</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467</v>
      </c>
      <c r="BR118" s="1000"/>
      <c r="BS118" s="1000"/>
      <c r="BT118" s="1000"/>
      <c r="BU118" s="1000"/>
      <c r="BV118" s="1000" t="s">
        <v>243</v>
      </c>
      <c r="BW118" s="1000"/>
      <c r="BX118" s="1000"/>
      <c r="BY118" s="1000"/>
      <c r="BZ118" s="1000"/>
      <c r="CA118" s="1000" t="s">
        <v>243</v>
      </c>
      <c r="CB118" s="1000"/>
      <c r="CC118" s="1000"/>
      <c r="CD118" s="1000"/>
      <c r="CE118" s="1000"/>
      <c r="CF118" s="920" t="s">
        <v>243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243</v>
      </c>
      <c r="DH118" s="959"/>
      <c r="DI118" s="959"/>
      <c r="DJ118" s="959"/>
      <c r="DK118" s="960"/>
      <c r="DL118" s="961" t="s">
        <v>243</v>
      </c>
      <c r="DM118" s="959"/>
      <c r="DN118" s="959"/>
      <c r="DO118" s="959"/>
      <c r="DP118" s="960"/>
      <c r="DQ118" s="961" t="s">
        <v>243</v>
      </c>
      <c r="DR118" s="959"/>
      <c r="DS118" s="959"/>
      <c r="DT118" s="959"/>
      <c r="DU118" s="960"/>
      <c r="DV118" s="962" t="s">
        <v>243</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243</v>
      </c>
      <c r="AB119" s="900"/>
      <c r="AC119" s="900"/>
      <c r="AD119" s="900"/>
      <c r="AE119" s="901"/>
      <c r="AF119" s="902" t="s">
        <v>243</v>
      </c>
      <c r="AG119" s="900"/>
      <c r="AH119" s="900"/>
      <c r="AI119" s="900"/>
      <c r="AJ119" s="901"/>
      <c r="AK119" s="902" t="s">
        <v>464</v>
      </c>
      <c r="AL119" s="900"/>
      <c r="AM119" s="900"/>
      <c r="AN119" s="900"/>
      <c r="AO119" s="901"/>
      <c r="AP119" s="903" t="s">
        <v>243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18845699</v>
      </c>
      <c r="BR119" s="1000"/>
      <c r="BS119" s="1000"/>
      <c r="BT119" s="1000"/>
      <c r="BU119" s="1000"/>
      <c r="BV119" s="1000">
        <v>18262802</v>
      </c>
      <c r="BW119" s="1000"/>
      <c r="BX119" s="1000"/>
      <c r="BY119" s="1000"/>
      <c r="BZ119" s="1000"/>
      <c r="CA119" s="1000">
        <v>17334182</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243</v>
      </c>
      <c r="DH119" s="986"/>
      <c r="DI119" s="986"/>
      <c r="DJ119" s="986"/>
      <c r="DK119" s="987"/>
      <c r="DL119" s="985" t="s">
        <v>464</v>
      </c>
      <c r="DM119" s="986"/>
      <c r="DN119" s="986"/>
      <c r="DO119" s="986"/>
      <c r="DP119" s="987"/>
      <c r="DQ119" s="985" t="s">
        <v>243</v>
      </c>
      <c r="DR119" s="986"/>
      <c r="DS119" s="986"/>
      <c r="DT119" s="986"/>
      <c r="DU119" s="987"/>
      <c r="DV119" s="988" t="s">
        <v>243</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243</v>
      </c>
      <c r="AB120" s="959"/>
      <c r="AC120" s="959"/>
      <c r="AD120" s="959"/>
      <c r="AE120" s="960"/>
      <c r="AF120" s="961" t="s">
        <v>243</v>
      </c>
      <c r="AG120" s="959"/>
      <c r="AH120" s="959"/>
      <c r="AI120" s="959"/>
      <c r="AJ120" s="960"/>
      <c r="AK120" s="961" t="s">
        <v>243</v>
      </c>
      <c r="AL120" s="959"/>
      <c r="AM120" s="959"/>
      <c r="AN120" s="959"/>
      <c r="AO120" s="960"/>
      <c r="AP120" s="962" t="s">
        <v>243</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2649417</v>
      </c>
      <c r="BR120" s="931"/>
      <c r="BS120" s="931"/>
      <c r="BT120" s="931"/>
      <c r="BU120" s="931"/>
      <c r="BV120" s="931">
        <v>3192783</v>
      </c>
      <c r="BW120" s="931"/>
      <c r="BX120" s="931"/>
      <c r="BY120" s="931"/>
      <c r="BZ120" s="931"/>
      <c r="CA120" s="931">
        <v>4531193</v>
      </c>
      <c r="CB120" s="931"/>
      <c r="CC120" s="931"/>
      <c r="CD120" s="931"/>
      <c r="CE120" s="931"/>
      <c r="CF120" s="944">
        <v>56.2</v>
      </c>
      <c r="CG120" s="945"/>
      <c r="CH120" s="945"/>
      <c r="CI120" s="945"/>
      <c r="CJ120" s="945"/>
      <c r="CK120" s="1006" t="s">
        <v>473</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3877890</v>
      </c>
      <c r="DH120" s="931"/>
      <c r="DI120" s="931"/>
      <c r="DJ120" s="931"/>
      <c r="DK120" s="931"/>
      <c r="DL120" s="931">
        <v>3513468</v>
      </c>
      <c r="DM120" s="931"/>
      <c r="DN120" s="931"/>
      <c r="DO120" s="931"/>
      <c r="DP120" s="931"/>
      <c r="DQ120" s="931">
        <v>3389924</v>
      </c>
      <c r="DR120" s="931"/>
      <c r="DS120" s="931"/>
      <c r="DT120" s="931"/>
      <c r="DU120" s="931"/>
      <c r="DV120" s="932">
        <v>42</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2467</v>
      </c>
      <c r="AB121" s="959"/>
      <c r="AC121" s="959"/>
      <c r="AD121" s="959"/>
      <c r="AE121" s="960"/>
      <c r="AF121" s="961" t="s">
        <v>243</v>
      </c>
      <c r="AG121" s="959"/>
      <c r="AH121" s="959"/>
      <c r="AI121" s="959"/>
      <c r="AJ121" s="960"/>
      <c r="AK121" s="961" t="s">
        <v>243</v>
      </c>
      <c r="AL121" s="959"/>
      <c r="AM121" s="959"/>
      <c r="AN121" s="959"/>
      <c r="AO121" s="960"/>
      <c r="AP121" s="962" t="s">
        <v>243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12962</v>
      </c>
      <c r="BR121" s="926"/>
      <c r="BS121" s="926"/>
      <c r="BT121" s="926"/>
      <c r="BU121" s="926"/>
      <c r="BV121" s="926">
        <v>11547</v>
      </c>
      <c r="BW121" s="926"/>
      <c r="BX121" s="926"/>
      <c r="BY121" s="926"/>
      <c r="BZ121" s="926"/>
      <c r="CA121" s="926">
        <v>10132</v>
      </c>
      <c r="CB121" s="926"/>
      <c r="CC121" s="926"/>
      <c r="CD121" s="926"/>
      <c r="CE121" s="926"/>
      <c r="CF121" s="920">
        <v>0.1</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1037918</v>
      </c>
      <c r="DH121" s="926"/>
      <c r="DI121" s="926"/>
      <c r="DJ121" s="926"/>
      <c r="DK121" s="926"/>
      <c r="DL121" s="926">
        <v>972958</v>
      </c>
      <c r="DM121" s="926"/>
      <c r="DN121" s="926"/>
      <c r="DO121" s="926"/>
      <c r="DP121" s="926"/>
      <c r="DQ121" s="926">
        <v>1094166</v>
      </c>
      <c r="DR121" s="926"/>
      <c r="DS121" s="926"/>
      <c r="DT121" s="926"/>
      <c r="DU121" s="926"/>
      <c r="DV121" s="927">
        <v>13.6</v>
      </c>
      <c r="DW121" s="927"/>
      <c r="DX121" s="927"/>
      <c r="DY121" s="927"/>
      <c r="DZ121" s="928"/>
    </row>
    <row r="122" spans="1:130" s="230" customFormat="1" ht="26.25" customHeight="1" x14ac:dyDescent="0.15">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467</v>
      </c>
      <c r="AB122" s="959"/>
      <c r="AC122" s="959"/>
      <c r="AD122" s="959"/>
      <c r="AE122" s="960"/>
      <c r="AF122" s="961" t="s">
        <v>243</v>
      </c>
      <c r="AG122" s="959"/>
      <c r="AH122" s="959"/>
      <c r="AI122" s="959"/>
      <c r="AJ122" s="960"/>
      <c r="AK122" s="961" t="s">
        <v>243</v>
      </c>
      <c r="AL122" s="959"/>
      <c r="AM122" s="959"/>
      <c r="AN122" s="959"/>
      <c r="AO122" s="960"/>
      <c r="AP122" s="962" t="s">
        <v>243</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12090809</v>
      </c>
      <c r="BR122" s="1000"/>
      <c r="BS122" s="1000"/>
      <c r="BT122" s="1000"/>
      <c r="BU122" s="1000"/>
      <c r="BV122" s="1000">
        <v>11649455</v>
      </c>
      <c r="BW122" s="1000"/>
      <c r="BX122" s="1000"/>
      <c r="BY122" s="1000"/>
      <c r="BZ122" s="1000"/>
      <c r="CA122" s="1000">
        <v>11185684</v>
      </c>
      <c r="CB122" s="1000"/>
      <c r="CC122" s="1000"/>
      <c r="CD122" s="1000"/>
      <c r="CE122" s="1000"/>
      <c r="CF122" s="1017">
        <v>138.6</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87130</v>
      </c>
      <c r="DH122" s="926"/>
      <c r="DI122" s="926"/>
      <c r="DJ122" s="926"/>
      <c r="DK122" s="926"/>
      <c r="DL122" s="926">
        <v>71217</v>
      </c>
      <c r="DM122" s="926"/>
      <c r="DN122" s="926"/>
      <c r="DO122" s="926"/>
      <c r="DP122" s="926"/>
      <c r="DQ122" s="926">
        <v>54548</v>
      </c>
      <c r="DR122" s="926"/>
      <c r="DS122" s="926"/>
      <c r="DT122" s="926"/>
      <c r="DU122" s="926"/>
      <c r="DV122" s="927">
        <v>0.7</v>
      </c>
      <c r="DW122" s="927"/>
      <c r="DX122" s="927"/>
      <c r="DY122" s="927"/>
      <c r="DZ122" s="928"/>
    </row>
    <row r="123" spans="1:130" s="230" customFormat="1" ht="26.25" customHeight="1" x14ac:dyDescent="0.15">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243</v>
      </c>
      <c r="AB123" s="959"/>
      <c r="AC123" s="959"/>
      <c r="AD123" s="959"/>
      <c r="AE123" s="960"/>
      <c r="AF123" s="961" t="s">
        <v>464</v>
      </c>
      <c r="AG123" s="959"/>
      <c r="AH123" s="959"/>
      <c r="AI123" s="959"/>
      <c r="AJ123" s="960"/>
      <c r="AK123" s="961" t="s">
        <v>243</v>
      </c>
      <c r="AL123" s="959"/>
      <c r="AM123" s="959"/>
      <c r="AN123" s="959"/>
      <c r="AO123" s="960"/>
      <c r="AP123" s="962" t="s">
        <v>243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35">
        <v>14753188</v>
      </c>
      <c r="BR123" s="1036"/>
      <c r="BS123" s="1036"/>
      <c r="BT123" s="1036"/>
      <c r="BU123" s="1036"/>
      <c r="BV123" s="1036">
        <v>14853785</v>
      </c>
      <c r="BW123" s="1036"/>
      <c r="BX123" s="1036"/>
      <c r="BY123" s="1036"/>
      <c r="BZ123" s="1036"/>
      <c r="CA123" s="1036">
        <v>15727009</v>
      </c>
      <c r="CB123" s="1036"/>
      <c r="CC123" s="1036"/>
      <c r="CD123" s="1036"/>
      <c r="CE123" s="1036"/>
      <c r="CF123" s="1001"/>
      <c r="CG123" s="1002"/>
      <c r="CH123" s="1002"/>
      <c r="CI123" s="1002"/>
      <c r="CJ123" s="1003"/>
      <c r="CK123" s="1009"/>
      <c r="CL123" s="1010"/>
      <c r="CM123" s="1010"/>
      <c r="CN123" s="1010"/>
      <c r="CO123" s="1011"/>
      <c r="CP123" s="1019" t="s">
        <v>416</v>
      </c>
      <c r="CQ123" s="1020"/>
      <c r="CR123" s="1020"/>
      <c r="CS123" s="1020"/>
      <c r="CT123" s="1020"/>
      <c r="CU123" s="1020"/>
      <c r="CV123" s="1020"/>
      <c r="CW123" s="1020"/>
      <c r="CX123" s="1020"/>
      <c r="CY123" s="1020"/>
      <c r="CZ123" s="1020"/>
      <c r="DA123" s="1020"/>
      <c r="DB123" s="1020"/>
      <c r="DC123" s="1020"/>
      <c r="DD123" s="1020"/>
      <c r="DE123" s="1020"/>
      <c r="DF123" s="1021"/>
      <c r="DG123" s="958" t="s">
        <v>467</v>
      </c>
      <c r="DH123" s="959"/>
      <c r="DI123" s="959"/>
      <c r="DJ123" s="959"/>
      <c r="DK123" s="960"/>
      <c r="DL123" s="961" t="s">
        <v>243</v>
      </c>
      <c r="DM123" s="959"/>
      <c r="DN123" s="959"/>
      <c r="DO123" s="959"/>
      <c r="DP123" s="960"/>
      <c r="DQ123" s="961" t="s">
        <v>243</v>
      </c>
      <c r="DR123" s="959"/>
      <c r="DS123" s="959"/>
      <c r="DT123" s="959"/>
      <c r="DU123" s="960"/>
      <c r="DV123" s="962" t="s">
        <v>243</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243</v>
      </c>
      <c r="AB124" s="959"/>
      <c r="AC124" s="959"/>
      <c r="AD124" s="959"/>
      <c r="AE124" s="960"/>
      <c r="AF124" s="961" t="s">
        <v>243</v>
      </c>
      <c r="AG124" s="959"/>
      <c r="AH124" s="959"/>
      <c r="AI124" s="959"/>
      <c r="AJ124" s="960"/>
      <c r="AK124" s="961" t="s">
        <v>243</v>
      </c>
      <c r="AL124" s="959"/>
      <c r="AM124" s="959"/>
      <c r="AN124" s="959"/>
      <c r="AO124" s="960"/>
      <c r="AP124" s="962" t="s">
        <v>243</v>
      </c>
      <c r="AQ124" s="963"/>
      <c r="AR124" s="963"/>
      <c r="AS124" s="963"/>
      <c r="AT124" s="964"/>
      <c r="AU124" s="1031" t="s">
        <v>478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51.2</v>
      </c>
      <c r="BR124" s="1027"/>
      <c r="BS124" s="1027"/>
      <c r="BT124" s="1027"/>
      <c r="BU124" s="1027"/>
      <c r="BV124" s="1027">
        <v>41</v>
      </c>
      <c r="BW124" s="1027"/>
      <c r="BX124" s="1027"/>
      <c r="BY124" s="1027"/>
      <c r="BZ124" s="1027"/>
      <c r="CA124" s="1027">
        <v>19.899999999999999</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243</v>
      </c>
      <c r="DH124" s="986"/>
      <c r="DI124" s="986"/>
      <c r="DJ124" s="986"/>
      <c r="DK124" s="987"/>
      <c r="DL124" s="985" t="s">
        <v>243</v>
      </c>
      <c r="DM124" s="986"/>
      <c r="DN124" s="986"/>
      <c r="DO124" s="986"/>
      <c r="DP124" s="987"/>
      <c r="DQ124" s="985" t="s">
        <v>243</v>
      </c>
      <c r="DR124" s="986"/>
      <c r="DS124" s="986"/>
      <c r="DT124" s="986"/>
      <c r="DU124" s="987"/>
      <c r="DV124" s="988" t="s">
        <v>243</v>
      </c>
      <c r="DW124" s="989"/>
      <c r="DX124" s="989"/>
      <c r="DY124" s="989"/>
      <c r="DZ124" s="990"/>
    </row>
    <row r="125" spans="1:130" s="230" customFormat="1" ht="26.25" customHeight="1" x14ac:dyDescent="0.15">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243</v>
      </c>
      <c r="AB125" s="959"/>
      <c r="AC125" s="959"/>
      <c r="AD125" s="959"/>
      <c r="AE125" s="960"/>
      <c r="AF125" s="961" t="s">
        <v>243</v>
      </c>
      <c r="AG125" s="959"/>
      <c r="AH125" s="959"/>
      <c r="AI125" s="959"/>
      <c r="AJ125" s="960"/>
      <c r="AK125" s="961" t="s">
        <v>243</v>
      </c>
      <c r="AL125" s="959"/>
      <c r="AM125" s="959"/>
      <c r="AN125" s="959"/>
      <c r="AO125" s="960"/>
      <c r="AP125" s="962" t="s">
        <v>243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243</v>
      </c>
      <c r="DH125" s="931"/>
      <c r="DI125" s="931"/>
      <c r="DJ125" s="931"/>
      <c r="DK125" s="931"/>
      <c r="DL125" s="931" t="s">
        <v>243</v>
      </c>
      <c r="DM125" s="931"/>
      <c r="DN125" s="931"/>
      <c r="DO125" s="931"/>
      <c r="DP125" s="931"/>
      <c r="DQ125" s="931" t="s">
        <v>464</v>
      </c>
      <c r="DR125" s="931"/>
      <c r="DS125" s="931"/>
      <c r="DT125" s="931"/>
      <c r="DU125" s="931"/>
      <c r="DV125" s="932" t="s">
        <v>243</v>
      </c>
      <c r="DW125" s="932"/>
      <c r="DX125" s="932"/>
      <c r="DY125" s="932"/>
      <c r="DZ125" s="933"/>
    </row>
    <row r="126" spans="1:130" s="230" customFormat="1" ht="26.25" customHeight="1" thickBot="1" x14ac:dyDescent="0.2">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243</v>
      </c>
      <c r="AB126" s="959"/>
      <c r="AC126" s="959"/>
      <c r="AD126" s="959"/>
      <c r="AE126" s="960"/>
      <c r="AF126" s="961" t="s">
        <v>243</v>
      </c>
      <c r="AG126" s="959"/>
      <c r="AH126" s="959"/>
      <c r="AI126" s="959"/>
      <c r="AJ126" s="960"/>
      <c r="AK126" s="961" t="s">
        <v>464</v>
      </c>
      <c r="AL126" s="959"/>
      <c r="AM126" s="959"/>
      <c r="AN126" s="959"/>
      <c r="AO126" s="960"/>
      <c r="AP126" s="962" t="s">
        <v>467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243</v>
      </c>
      <c r="DH126" s="926"/>
      <c r="DI126" s="926"/>
      <c r="DJ126" s="926"/>
      <c r="DK126" s="926"/>
      <c r="DL126" s="926" t="s">
        <v>243</v>
      </c>
      <c r="DM126" s="926"/>
      <c r="DN126" s="926"/>
      <c r="DO126" s="926"/>
      <c r="DP126" s="926"/>
      <c r="DQ126" s="926" t="s">
        <v>243</v>
      </c>
      <c r="DR126" s="926"/>
      <c r="DS126" s="926"/>
      <c r="DT126" s="926"/>
      <c r="DU126" s="926"/>
      <c r="DV126" s="927" t="s">
        <v>243</v>
      </c>
      <c r="DW126" s="927"/>
      <c r="DX126" s="927"/>
      <c r="DY126" s="927"/>
      <c r="DZ126" s="928"/>
    </row>
    <row r="127" spans="1:130" s="230" customFormat="1" ht="26.25" customHeight="1" x14ac:dyDescent="0.15">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243</v>
      </c>
      <c r="AB127" s="959"/>
      <c r="AC127" s="959"/>
      <c r="AD127" s="959"/>
      <c r="AE127" s="960"/>
      <c r="AF127" s="961" t="s">
        <v>243</v>
      </c>
      <c r="AG127" s="959"/>
      <c r="AH127" s="959"/>
      <c r="AI127" s="959"/>
      <c r="AJ127" s="960"/>
      <c r="AK127" s="961" t="s">
        <v>243</v>
      </c>
      <c r="AL127" s="959"/>
      <c r="AM127" s="959"/>
      <c r="AN127" s="959"/>
      <c r="AO127" s="960"/>
      <c r="AP127" s="962" t="s">
        <v>243</v>
      </c>
      <c r="AQ127" s="963"/>
      <c r="AR127" s="963"/>
      <c r="AS127" s="963"/>
      <c r="AT127" s="964"/>
      <c r="AU127" s="232"/>
      <c r="AV127" s="232"/>
      <c r="AW127" s="232"/>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243</v>
      </c>
      <c r="DH127" s="926"/>
      <c r="DI127" s="926"/>
      <c r="DJ127" s="926"/>
      <c r="DK127" s="926"/>
      <c r="DL127" s="926" t="s">
        <v>243</v>
      </c>
      <c r="DM127" s="926"/>
      <c r="DN127" s="926"/>
      <c r="DO127" s="926"/>
      <c r="DP127" s="926"/>
      <c r="DQ127" s="926" t="s">
        <v>489</v>
      </c>
      <c r="DR127" s="926"/>
      <c r="DS127" s="926"/>
      <c r="DT127" s="926"/>
      <c r="DU127" s="926"/>
      <c r="DV127" s="927" t="s">
        <v>243</v>
      </c>
      <c r="DW127" s="927"/>
      <c r="DX127" s="927"/>
      <c r="DY127" s="927"/>
      <c r="DZ127" s="928"/>
    </row>
    <row r="128" spans="1:130" s="230" customFormat="1" ht="26.25" customHeight="1" thickBot="1" x14ac:dyDescent="0.2">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3044</v>
      </c>
      <c r="AB128" s="1052"/>
      <c r="AC128" s="1052"/>
      <c r="AD128" s="1052"/>
      <c r="AE128" s="1053"/>
      <c r="AF128" s="1054">
        <v>1550</v>
      </c>
      <c r="AG128" s="1052"/>
      <c r="AH128" s="1052"/>
      <c r="AI128" s="1052"/>
      <c r="AJ128" s="1053"/>
      <c r="AK128" s="1054">
        <v>1535</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243</v>
      </c>
      <c r="BG128" s="1059"/>
      <c r="BH128" s="1059"/>
      <c r="BI128" s="1059"/>
      <c r="BJ128" s="1059"/>
      <c r="BK128" s="1059"/>
      <c r="BL128" s="1060"/>
      <c r="BM128" s="1058">
        <v>13.51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243</v>
      </c>
      <c r="DH128" s="1044"/>
      <c r="DI128" s="1044"/>
      <c r="DJ128" s="1044"/>
      <c r="DK128" s="1044"/>
      <c r="DL128" s="1044" t="s">
        <v>243</v>
      </c>
      <c r="DM128" s="1044"/>
      <c r="DN128" s="1044"/>
      <c r="DO128" s="1044"/>
      <c r="DP128" s="1044"/>
      <c r="DQ128" s="1044" t="s">
        <v>243</v>
      </c>
      <c r="DR128" s="1044"/>
      <c r="DS128" s="1044"/>
      <c r="DT128" s="1044"/>
      <c r="DU128" s="1044"/>
      <c r="DV128" s="1045" t="s">
        <v>243</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9024919</v>
      </c>
      <c r="AB129" s="959"/>
      <c r="AC129" s="959"/>
      <c r="AD129" s="959"/>
      <c r="AE129" s="960"/>
      <c r="AF129" s="961">
        <v>9334158</v>
      </c>
      <c r="AG129" s="959"/>
      <c r="AH129" s="959"/>
      <c r="AI129" s="959"/>
      <c r="AJ129" s="960"/>
      <c r="AK129" s="961">
        <v>9058885</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467</v>
      </c>
      <c r="BG129" s="1067"/>
      <c r="BH129" s="1067"/>
      <c r="BI129" s="1067"/>
      <c r="BJ129" s="1067"/>
      <c r="BK129" s="1067"/>
      <c r="BL129" s="1068"/>
      <c r="BM129" s="1066">
        <v>18.510000000000002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1043474</v>
      </c>
      <c r="AB130" s="959"/>
      <c r="AC130" s="959"/>
      <c r="AD130" s="959"/>
      <c r="AE130" s="960"/>
      <c r="AF130" s="961">
        <v>1029327</v>
      </c>
      <c r="AG130" s="959"/>
      <c r="AH130" s="959"/>
      <c r="AI130" s="959"/>
      <c r="AJ130" s="960"/>
      <c r="AK130" s="961">
        <v>989783</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7981445</v>
      </c>
      <c r="AB131" s="986"/>
      <c r="AC131" s="986"/>
      <c r="AD131" s="986"/>
      <c r="AE131" s="987"/>
      <c r="AF131" s="985">
        <v>8304831</v>
      </c>
      <c r="AG131" s="986"/>
      <c r="AH131" s="986"/>
      <c r="AI131" s="986"/>
      <c r="AJ131" s="987"/>
      <c r="AK131" s="985">
        <v>8069102</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v>19.899999999999999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13.181535419999999</v>
      </c>
      <c r="AB132" s="1097"/>
      <c r="AC132" s="1097"/>
      <c r="AD132" s="1097"/>
      <c r="AE132" s="1098"/>
      <c r="AF132" s="1099">
        <v>12.829291769999999</v>
      </c>
      <c r="AG132" s="1097"/>
      <c r="AH132" s="1097"/>
      <c r="AI132" s="1097"/>
      <c r="AJ132" s="1098"/>
      <c r="AK132" s="1099">
        <v>13.28082109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15.6</v>
      </c>
      <c r="AB133" s="1080"/>
      <c r="AC133" s="1080"/>
      <c r="AD133" s="1080"/>
      <c r="AE133" s="1081"/>
      <c r="AF133" s="1079">
        <v>14.1</v>
      </c>
      <c r="AG133" s="1080"/>
      <c r="AH133" s="1080"/>
      <c r="AI133" s="1080"/>
      <c r="AJ133" s="1081"/>
      <c r="AK133" s="1079">
        <v>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65SGSZI5gxU83Bt6tzYmytKwc4m02hgMLkBkf55CfExFZCaZ4y6abSSEDvBBbL9GFvf52aG7S0uYmF6fw3X5A==" saltValue="6QFulHccSG0GTbz3Tp0k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61" zoomScaleNormal="85" zoomScaleSheetLayoutView="100" workbookViewId="0">
      <selection activeCell="DI75" sqref="DI7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6py8R0l5gsT5xsKGZYjqKh9x4sl3c4cQrzYLN9JOMNUNwAsAI9Ps+UwyK6QB1KTzC48rlDGkuZbdx5eWaWx3w==" saltValue="76eujTf1oUwDoYXQS/X1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o2U8Bhnv2AqvjJrMwLT2etoCwNLQ+qMrzabgbjoBN6DvYt9gFIAEDE6H6rhljWEFH1f1ZGHNAo1wjHkUfKQQ==" saltValue="Us4MuPazALY6FX+KLWIh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2201917</v>
      </c>
      <c r="AP9" s="281">
        <v>69776</v>
      </c>
      <c r="AQ9" s="282">
        <v>105319</v>
      </c>
      <c r="AR9" s="283">
        <v>-33.700000000000003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581389</v>
      </c>
      <c r="AP10" s="284">
        <v>18423</v>
      </c>
      <c r="AQ10" s="285">
        <v>9860</v>
      </c>
      <c r="AR10" s="286">
        <v>86.8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3797</v>
      </c>
      <c r="AP11" s="284">
        <v>120</v>
      </c>
      <c r="AQ11" s="285">
        <v>1656</v>
      </c>
      <c r="AR11" s="286">
        <v>-92.8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146138</v>
      </c>
      <c r="AP13" s="284">
        <v>4631</v>
      </c>
      <c r="AQ13" s="285">
        <v>4056</v>
      </c>
      <c r="AR13" s="286">
        <v>14.2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33264</v>
      </c>
      <c r="AP14" s="284">
        <v>1054</v>
      </c>
      <c r="AQ14" s="285">
        <v>2339</v>
      </c>
      <c r="AR14" s="286">
        <v>-54.9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-147441</v>
      </c>
      <c r="AP15" s="284">
        <v>-4672</v>
      </c>
      <c r="AQ15" s="285">
        <v>-7717</v>
      </c>
      <c r="AR15" s="286">
        <v>-39.5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2819064</v>
      </c>
      <c r="AP16" s="284">
        <v>89332</v>
      </c>
      <c r="AQ16" s="285">
        <v>115515</v>
      </c>
      <c r="AR16" s="286">
        <v>-22.7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7.99</v>
      </c>
      <c r="AP21" s="298">
        <v>10.69</v>
      </c>
      <c r="AQ21" s="299">
        <v>-2.7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93.5</v>
      </c>
      <c r="AP22" s="303">
        <v>97.4</v>
      </c>
      <c r="AQ22" s="304">
        <v>-3.9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1477710</v>
      </c>
      <c r="AP32" s="312">
        <v>46827</v>
      </c>
      <c r="AQ32" s="313">
        <v>74824</v>
      </c>
      <c r="AR32" s="314">
        <v>-37.4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515885</v>
      </c>
      <c r="AP35" s="312">
        <v>16348</v>
      </c>
      <c r="AQ35" s="313">
        <v>17427</v>
      </c>
      <c r="AR35" s="314">
        <v>-6.2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69366</v>
      </c>
      <c r="AP36" s="312">
        <v>2198</v>
      </c>
      <c r="AQ36" s="313">
        <v>2447</v>
      </c>
      <c r="AR36" s="314">
        <v>-10.199999999999999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591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2</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-1535</v>
      </c>
      <c r="AP39" s="312">
        <v>-49</v>
      </c>
      <c r="AQ39" s="313">
        <v>-3618</v>
      </c>
      <c r="AR39" s="314">
        <v>-98.6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-989783</v>
      </c>
      <c r="AP40" s="312">
        <v>-31365</v>
      </c>
      <c r="AQ40" s="313">
        <v>-63812</v>
      </c>
      <c r="AR40" s="314">
        <v>-50.8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1071643</v>
      </c>
      <c r="AP41" s="312">
        <v>33959</v>
      </c>
      <c r="AQ41" s="313">
        <v>27863</v>
      </c>
      <c r="AR41" s="314">
        <v>21.9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1509247</v>
      </c>
      <c r="AN51" s="334">
        <v>45053</v>
      </c>
      <c r="AO51" s="335">
        <v>50.1</v>
      </c>
      <c r="AP51" s="336">
        <v>85173</v>
      </c>
      <c r="AQ51" s="337">
        <v>-4.3</v>
      </c>
      <c r="AR51" s="338">
        <v>54.4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567054</v>
      </c>
      <c r="AN52" s="342">
        <v>16927</v>
      </c>
      <c r="AO52" s="343">
        <v>17.7</v>
      </c>
      <c r="AP52" s="344">
        <v>43913</v>
      </c>
      <c r="AQ52" s="345">
        <v>-3.4</v>
      </c>
      <c r="AR52" s="346">
        <v>21.1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3192109</v>
      </c>
      <c r="AN53" s="334">
        <v>96485</v>
      </c>
      <c r="AO53" s="335">
        <v>114.2</v>
      </c>
      <c r="AP53" s="336">
        <v>94081</v>
      </c>
      <c r="AQ53" s="337">
        <v>10.5</v>
      </c>
      <c r="AR53" s="338">
        <v>103.7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1071781</v>
      </c>
      <c r="AN54" s="342">
        <v>32396</v>
      </c>
      <c r="AO54" s="343">
        <v>91.4</v>
      </c>
      <c r="AP54" s="344">
        <v>48949</v>
      </c>
      <c r="AQ54" s="345">
        <v>11.5</v>
      </c>
      <c r="AR54" s="346">
        <v>79.900000000000006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1604010</v>
      </c>
      <c r="AN55" s="334">
        <v>49309</v>
      </c>
      <c r="AO55" s="335">
        <v>-48.9</v>
      </c>
      <c r="AP55" s="336">
        <v>92632</v>
      </c>
      <c r="AQ55" s="337">
        <v>-1.5</v>
      </c>
      <c r="AR55" s="338">
        <v>-47.4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473680</v>
      </c>
      <c r="AN56" s="342">
        <v>14561</v>
      </c>
      <c r="AO56" s="343">
        <v>-55.1</v>
      </c>
      <c r="AP56" s="344">
        <v>47978</v>
      </c>
      <c r="AQ56" s="345">
        <v>-2</v>
      </c>
      <c r="AR56" s="346">
        <v>-53.1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1748860</v>
      </c>
      <c r="AN57" s="334">
        <v>54695</v>
      </c>
      <c r="AO57" s="335">
        <v>10.9</v>
      </c>
      <c r="AP57" s="336">
        <v>96469</v>
      </c>
      <c r="AQ57" s="337">
        <v>4.0999999999999996</v>
      </c>
      <c r="AR57" s="338">
        <v>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332467</v>
      </c>
      <c r="AN58" s="342">
        <v>10398</v>
      </c>
      <c r="AO58" s="343">
        <v>-28.6</v>
      </c>
      <c r="AP58" s="344">
        <v>49775</v>
      </c>
      <c r="AQ58" s="345">
        <v>3.7</v>
      </c>
      <c r="AR58" s="346">
        <v>-32.299999999999997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1460024</v>
      </c>
      <c r="AN59" s="334">
        <v>46266</v>
      </c>
      <c r="AO59" s="335">
        <v>-15.4</v>
      </c>
      <c r="AP59" s="336">
        <v>85743</v>
      </c>
      <c r="AQ59" s="337">
        <v>-11.1</v>
      </c>
      <c r="AR59" s="338">
        <v>-4.3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557689</v>
      </c>
      <c r="AN60" s="342">
        <v>17672</v>
      </c>
      <c r="AO60" s="343">
        <v>70</v>
      </c>
      <c r="AP60" s="344">
        <v>45231</v>
      </c>
      <c r="AQ60" s="345">
        <v>-9.1</v>
      </c>
      <c r="AR60" s="346">
        <v>79.099999999999994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1902850</v>
      </c>
      <c r="AN61" s="349">
        <v>58362</v>
      </c>
      <c r="AO61" s="350">
        <v>22.2</v>
      </c>
      <c r="AP61" s="351">
        <v>90820</v>
      </c>
      <c r="AQ61" s="352">
        <v>-0.5</v>
      </c>
      <c r="AR61" s="338">
        <v>22.7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600534</v>
      </c>
      <c r="AN62" s="342">
        <v>18391</v>
      </c>
      <c r="AO62" s="343">
        <v>19.100000000000001</v>
      </c>
      <c r="AP62" s="344">
        <v>47169</v>
      </c>
      <c r="AQ62" s="345">
        <v>0.1</v>
      </c>
      <c r="AR62" s="346">
        <v>19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m2jj2upEC+8NDwaSCl9bX4nDeSVXG71arjtQhlELLTojJO3+hYFlwEVUDDQJxtfdvUTASRXvbxyriEMpQG9fA==" saltValue="gcN9PWt12HEO+/1Ycz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AE103" sqref="AE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b1XZOmITgIGfyVpLPXgKBce8k3Dr1/QQ7kNfD4divaK2G3TuPZXFODxwuegdN/aaEMfKBKgJN/jROISPtVuwtQ==" saltValue="MNrGS8Xpi3z6tYZQN3a0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wE7A31dKpQ8Hho5mI0vPHlPo7dZmyaqaID6ky2nCWpWTObTathA3mivM5WufPWBaKX/ReYeHOzh32bLStSz/ig==" saltValue="5Oz6yMWhkuHR4idehJxi5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11.17</v>
      </c>
      <c r="G47" s="12">
        <v>13.12</v>
      </c>
      <c r="H47" s="12">
        <v>13.48</v>
      </c>
      <c r="I47" s="12">
        <v>17.47</v>
      </c>
      <c r="J47" s="13">
        <v>27.36</v>
      </c>
    </row>
    <row r="48" spans="2:10" ht="57.75" customHeight="1" x14ac:dyDescent="0.15">
      <c r="B48" s="14"/>
      <c r="C48" s="1141" t="s">
        <v>4</v>
      </c>
      <c r="D48" s="1141"/>
      <c r="E48" s="1142"/>
      <c r="F48" s="15">
        <v>3.67</v>
      </c>
      <c r="G48" s="16">
        <v>5.09</v>
      </c>
      <c r="H48" s="16">
        <v>9.25</v>
      </c>
      <c r="I48" s="16">
        <v>18.46</v>
      </c>
      <c r="J48" s="17">
        <v>11.43</v>
      </c>
    </row>
    <row r="49" spans="2:10" ht="57.75" customHeight="1" thickBot="1" x14ac:dyDescent="0.2">
      <c r="B49" s="18"/>
      <c r="C49" s="1143" t="s">
        <v>5</v>
      </c>
      <c r="D49" s="1143"/>
      <c r="E49" s="1144"/>
      <c r="F49" s="19">
        <v>0.9</v>
      </c>
      <c r="G49" s="20">
        <v>3.16</v>
      </c>
      <c r="H49" s="20">
        <v>4.99</v>
      </c>
      <c r="I49" s="20">
        <v>13.96</v>
      </c>
      <c r="J49" s="21">
        <v>1.77</v>
      </c>
    </row>
    <row r="50" spans="2:10" x14ac:dyDescent="0.15"/>
  </sheetData>
  <sheetProtection algorithmName="SHA-512" hashValue="5YCjxcAuLvlp5SXK4k9ehKJPzI+fCEJuBs+zd2RJTE/Sa4dQGq07Qw/bw/zNHnrCeWjeyzU31izNuLhPHVX6Cg==" saltValue="Hg0ggTOyRugH0P7PCAyr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成田 恵介</cp:lastModifiedBy>
  <dcterms:created xsi:type="dcterms:W3CDTF">2024-03-14T00:54:40Z</dcterms:created>
  <dcterms:modified xsi:type="dcterms:W3CDTF">2024-03-21T01:21:47Z</dcterms:modified>
  <cp:category/>
</cp:coreProperties>
</file>