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201user\Desktop\原本　財政状況資料集\"/>
    </mc:Choice>
  </mc:AlternateContent>
  <bookViews>
    <workbookView xWindow="0" yWindow="0" windowWidth="15360" windowHeight="7635" tabRatio="82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C36" i="10"/>
  <c r="BE35" i="10"/>
  <c r="C35" i="10"/>
  <c r="BW34" i="10"/>
  <c r="BE34" i="10"/>
  <c r="U34" i="10"/>
  <c r="U35" i="10"/>
  <c r="U36" i="10"/>
  <c r="C34" i="10"/>
  <c r="BW35" i="10"/>
  <c r="BW36" i="10"/>
  <c r="BW37" i="10"/>
  <c r="BW38" i="10"/>
  <c r="BW39" i="10"/>
  <c r="BW40" i="10"/>
  <c r="BW41" i="10"/>
  <c r="BW42" i="10"/>
  <c r="AM34" i="10"/>
  <c r="AM35" i="10"/>
  <c r="AM36"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c r="CO35" i="10"/>
  <c r="CO36" i="10"/>
</calcChain>
</file>

<file path=xl/sharedStrings.xml><?xml version="1.0" encoding="utf-8"?>
<sst xmlns="http://schemas.openxmlformats.org/spreadsheetml/2006/main" count="1111" uniqueCount="611">
  <si>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</si>
  <si>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</si>
  <si>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</si>
  <si>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</si>
  <si>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</si>
  <si>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</si>
  <si>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</si>
  <si>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</si>
  <si>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</si>
  <si>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</si>
  <si>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</si>
  <si>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</si>
  <si>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</si>
  <si>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</si>
  <si>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</si>
  <si>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</si>
  <si>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</si>
  <si>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</si>
  <si>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</si>
  <si>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</si>
  <si>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</si>
  <si>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</si>
  <si>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</si>
  <si>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</si>
  <si>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</si>
  <si>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</si>
  <si>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</si>
  <si>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</si>
  <si>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</si>
  <si>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</si>
  <si>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</si>
  <si>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</si>
  <si>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</si>
  <si>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</si>
  <si>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</si>
  <si>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</si>
  <si>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</si>
  <si>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</si>
  <si>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</si>
  <si>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</si>
  <si>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</si>
  <si>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</si>
  <si>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</si>
  <si>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</si>
  <si>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</si>
  <si>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</si>
  <si>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</si>
  <si>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</si>
  <si>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</si>
  <si>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</si>
  <si>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</si>
  <si>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</si>
  <si>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</si>
  <si>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</si>
  <si>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</si>
  <si>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</si>
  <si>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</si>
  <si>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</si>
  <si>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</si>
  <si>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</si>
  <si>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</si>
  <si>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</si>
  <si>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</si>
  <si>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</si>
  <si>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</si>
  <si>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</si>
  <si>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</si>
  <si>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</si>
  <si>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</si>
  <si>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</si>
  <si>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</si>
  <si>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</si>
  <si>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</si>
  <si>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</si>
  <si>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</si>
  <si>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</si>
  <si>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</si>
  <si>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</si>
  <si>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</si>
  <si>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</si>
  <si>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</si>
  <si>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</si>
  <si>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</si>
  <si>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</si>
  <si>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</si>
  <si>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Ⅳ－１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</si>
  <si>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</si>
  <si>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</si>
  <si>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</si>
  <si>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</si>
  <si>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</si>
  <si>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</si>
  <si>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</si>
  <si>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</si>
  <si>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</si>
  <si>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</si>
  <si>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</si>
  <si>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</si>
  <si>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弘前市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</si>
  <si>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</si>
  <si>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</si>
  <si>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</si>
  <si>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</si>
  <si>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</si>
  <si>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</si>
  <si>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</si>
  <si>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</si>
  <si>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</si>
  <si>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</si>
  <si>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</si>
  <si>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</si>
  <si>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</si>
  <si>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</si>
  <si>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</si>
  <si>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</si>
  <si>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</si>
  <si>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</si>
  <si>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</si>
  <si>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</si>
  <si>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</si>
  <si>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</si>
  <si>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</si>
  <si>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</si>
  <si>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</si>
  <si>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</si>
  <si>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</si>
  <si>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</si>
  <si>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</si>
  <si>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</si>
  <si>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</si>
  <si>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</si>
  <si>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</si>
  <si>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</si>
  <si>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</si>
  <si>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</si>
  <si>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</si>
  <si>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</si>
  <si>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</si>
  <si>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</si>
  <si>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</si>
  <si>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</si>
  <si>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</si>
  <si>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</si>
  <si>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</si>
  <si>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</si>
  <si>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</si>
  <si>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</si>
  <si>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</si>
  <si>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</si>
  <si>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</si>
  <si>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</si>
  <si>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</si>
  <si>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</si>
  <si>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</si>
  <si>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</si>
  <si>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</si>
  <si>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</si>
  <si>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</si>
  <si>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</si>
  <si>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</si>
  <si>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</si>
  <si>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</si>
  <si>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</si>
  <si>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</si>
  <si>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</si>
  <si>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</si>
  <si>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</si>
  <si>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</si>
  <si>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</si>
  <si>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</si>
  <si>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</si>
  <si>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</si>
  <si>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</si>
  <si>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</si>
  <si>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</si>
  <si>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</si>
  <si>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</si>
  <si>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</si>
  <si>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</si>
  <si>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</si>
  <si>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</si>
  <si>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</si>
  <si>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</si>
  <si>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</si>
  <si>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</si>
  <si>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</si>
  <si>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</si>
  <si>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</si>
  <si>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</si>
  <si>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</si>
  <si>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</si>
  <si>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</si>
  <si>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</si>
  <si>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</si>
  <si>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</si>
  <si>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</si>
  <si>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</si>
  <si>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</si>
  <si>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</si>
  <si>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</si>
  <si>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</si>
  <si>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</si>
  <si>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</si>
  <si>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</si>
  <si>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</si>
  <si>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</si>
  <si>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</si>
  <si>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</si>
  <si>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</si>
  <si>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</si>
  <si>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</si>
  <si>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</si>
  <si>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青森県弘前市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</si>
  <si>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</si>
  <si>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</si>
  <si>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</si>
  <si>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</si>
  <si>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</si>
  <si>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</si>
  <si>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</si>
  <si>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</si>
  <si>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</si>
  <si>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</si>
  <si>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</si>
  <si>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</si>
  <si>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</si>
  <si>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</si>
  <si>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</si>
  <si>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</si>
  <si>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</si>
  <si>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</si>
  <si>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</si>
  <si>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</si>
  <si>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</si>
  <si>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</si>
  <si>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</si>
  <si>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</si>
  <si>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</si>
  <si>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</si>
  <si>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</si>
  <si>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</si>
  <si>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</si>
  <si>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</si>
  <si>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</si>
  <si>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</si>
  <si>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</si>
  <si>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</si>
  <si>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</si>
  <si>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</si>
  <si>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</si>
  <si>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</si>
  <si>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</si>
  <si>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</si>
  <si>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</si>
  <si>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</si>
  <si>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</si>
  <si>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</si>
  <si>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</si>
  <si>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</si>
  <si>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</si>
  <si>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</si>
  <si>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</si>
  <si>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</si>
  <si>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</si>
  <si>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</si>
  <si>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</si>
  <si>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</si>
  <si>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</si>
  <si>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</si>
  <si>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</si>
  <si>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</si>
  <si>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</si>
  <si>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</si>
  <si>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</si>
  <si>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</si>
  <si>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</si>
  <si>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</si>
  <si>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</si>
  <si>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</si>
  <si>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</si>
  <si>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</si>
  <si>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</si>
  <si>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</si>
  <si>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</si>
  <si>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</si>
  <si>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</si>
  <si>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</si>
  <si>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</si>
  <si>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</si>
  <si>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</si>
  <si>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</si>
  <si>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</si>
  <si>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</si>
  <si>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</si>
  <si>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</si>
  <si>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</si>
  <si>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</si>
  <si>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</si>
  <si>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</si>
  <si>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</si>
  <si>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</si>
  <si>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</si>
  <si>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</si>
  <si>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</si>
  <si>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</si>
  <si>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</si>
  <si>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</si>
  <si>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</si>
  <si>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</si>
  <si>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</si>
  <si>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</si>
  <si>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</si>
  <si>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</si>
  <si>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</si>
  <si>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</si>
  <si>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</si>
  <si>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</si>
  <si>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</si>
  <si>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</si>
  <si>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</si>
  <si>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</si>
  <si>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</si>
  <si>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</si>
  <si>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</si>
  <si>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</si>
  <si>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</si>
  <si>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</si>
  <si>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</si>
  <si>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</si>
  <si>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</si>
  <si>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</si>
  <si>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</si>
  <si>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</si>
  <si>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</si>
  <si>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</si>
  <si>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</si>
  <si>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</si>
  <si>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</si>
  <si>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</si>
  <si>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</si>
  <si>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</si>
  <si>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</si>
  <si>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</si>
  <si>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</si>
  <si>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</si>
  <si>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</si>
  <si>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</si>
  <si>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</si>
  <si>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</si>
  <si>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</si>
  <si>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</si>
  <si>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</si>
  <si>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</si>
  <si>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</si>
  <si>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</si>
  <si>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</si>
  <si>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</si>
  <si>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</si>
  <si>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</si>
  <si>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</si>
  <si>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</si>
  <si>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</si>
  <si>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</si>
  <si>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</si>
  <si>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</si>
  <si>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</si>
  <si>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青森県弘前市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</si>
  <si>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</si>
  <si>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</si>
  <si>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</si>
  <si>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</si>
  <si>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</si>
  <si>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</si>
  <si>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</si>
  <si>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</si>
  <si>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</si>
  <si>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</si>
  <si>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</si>
  <si>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</si>
  <si>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</si>
  <si>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</si>
  <si>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</si>
  <si>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</si>
  <si>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</si>
  <si>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</si>
  <si>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</si>
  <si>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</si>
  <si>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</si>
  <si>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</si>
  <si>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</si>
  <si>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</si>
  <si>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</si>
  <si>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</si>
  <si>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</si>
  <si>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</si>
  <si>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</si>
  <si>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</si>
  <si>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</si>
  <si>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</si>
  <si>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</si>
  <si>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</si>
  <si>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</si>
  <si>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</si>
  <si>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</si>
  <si>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</si>
  <si>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</si>
  <si>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</si>
  <si>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</si>
  <si>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</si>
  <si>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</si>
  <si>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</si>
  <si>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</si>
  <si>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</si>
  <si>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</si>
  <si>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</si>
  <si>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</si>
  <si>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</si>
  <si>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</si>
  <si>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</si>
  <si>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</si>
  <si>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</si>
  <si>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</si>
  <si>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</si>
  <si>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</si>
  <si>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</si>
  <si>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</si>
  <si>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</si>
  <si>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</si>
  <si>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</si>
  <si>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</si>
  <si>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</si>
  <si>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</si>
  <si>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</si>
  <si>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</si>
  <si>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</si>
  <si>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</si>
  <si>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</si>
  <si>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</si>
  <si>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</si>
  <si>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</si>
  <si>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</si>
  <si>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</si>
  <si>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</si>
  <si>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</si>
  <si>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</si>
  <si>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</si>
  <si>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</si>
  <si>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</si>
  <si>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</si>
  <si>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</si>
  <si>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</si>
  <si>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</si>
  <si>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</si>
  <si>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</si>
  <si>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</si>
  <si>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</si>
  <si>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</si>
  <si>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</si>
  <si>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</si>
  <si>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</si>
  <si>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</si>
  <si>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</si>
  <si>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</si>
  <si>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</si>
  <si>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</si>
  <si>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</si>
  <si>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</si>
  <si>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</si>
  <si>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</si>
  <si>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</si>
  <si>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</si>
  <si>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</si>
  <si>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</si>
  <si>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</si>
  <si>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</si>
  <si>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</si>
  <si>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</si>
  <si>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</si>
  <si>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</si>
  <si>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</si>
  <si>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</si>
  <si>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</si>
  <si>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</si>
  <si>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</si>
  <si>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</si>
  <si>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</si>
  <si>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</si>
  <si>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</si>
  <si>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</si>
  <si>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</si>
  <si>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</si>
  <si>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</si>
  <si>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</si>
  <si>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</si>
  <si>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</si>
  <si>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</si>
  <si>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</si>
  <si>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</si>
  <si>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</si>
  <si>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</si>
  <si>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</si>
  <si>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</si>
  <si>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</si>
  <si>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</si>
  <si>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</si>
  <si>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</si>
  <si>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</si>
  <si>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</si>
  <si>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</si>
  <si>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</si>
  <si>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</si>
  <si>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</si>
  <si>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</si>
  <si>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</si>
  <si>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</si>
  <si>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</si>
  <si>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</si>
  <si>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</si>
  <si>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</si>
  <si>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</si>
  <si>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</si>
  <si>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</si>
  <si>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</si>
  <si>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</si>
  <si>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</si>
  <si>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</si>
  <si>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</si>
  <si>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</si>
  <si>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</si>
  <si>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</si>
  <si>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</si>
  <si>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</si>
  <si>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</si>
  <si>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</si>
  <si>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</si>
  <si>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</si>
  <si>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</si>
  <si>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</si>
  <si>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</si>
  <si>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</si>
  <si>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</si>
  <si>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</si>
  <si>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</si>
  <si>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</si>
  <si>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</si>
  <si>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</si>
  <si>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</si>
  <si>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</si>
  <si>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</si>
  <si>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</si>
  <si>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</si>
  <si>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</si>
  <si>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</si>
  <si>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</si>
  <si>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</si>
  <si>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</si>
  <si>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</si>
  <si>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0.08</t>
  </si>
  <si>
    <t>▲ 0.02</t>
  </si>
  <si>
    <t>▲ 0.41</t>
  </si>
  <si>
    <t>▲ 1.41</t>
  </si>
  <si>
    <t>水道事業会計</t>
  </si>
  <si>
    <t>下水道事業会計</t>
  </si>
  <si>
    <t>国民健康保険特別会計</t>
  </si>
  <si>
    <t>▲ 2.77</t>
  </si>
  <si>
    <t>一般会計</t>
  </si>
  <si>
    <t>病院事業会計</t>
  </si>
  <si>
    <t>▲ 0.14</t>
  </si>
  <si>
    <t>▲ 0.62</t>
  </si>
  <si>
    <t>▲ 0.51</t>
  </si>
  <si>
    <t>介護保険特別会計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</si>
  <si>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</si>
  <si>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</si>
  <si>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</si>
  <si>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</si>
  <si>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</si>
  <si>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</si>
  <si>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</si>
  <si>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</si>
  <si>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</si>
  <si>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一般社団法人　岩木振興社</t>
    <rPh sb="0" eb="6">
      <t>イッパンシャダンホウジン</t>
    </rPh>
    <rPh sb="7" eb="9">
      <t>イワキ</t>
    </rPh>
    <rPh sb="9" eb="11">
      <t>シンコウ</t>
    </rPh>
    <rPh sb="11" eb="12">
      <t>シャ</t>
    </rPh>
    <phoneticPr fontId="2"/>
  </si>
  <si>
    <t>一般社団法人　星と森のロマントピア</t>
    <rPh sb="0" eb="6">
      <t>イッパンシャダンホウジン</t>
    </rPh>
    <rPh sb="7" eb="8">
      <t>ホシ</t>
    </rPh>
    <rPh sb="9" eb="10">
      <t>モリ</t>
    </rPh>
    <phoneticPr fontId="2"/>
  </si>
  <si>
    <t>一般社団法人　弘前市みどりの協会</t>
    <rPh sb="0" eb="6">
      <t>イッパンシャダンホウジン</t>
    </rPh>
    <rPh sb="7" eb="10">
      <t>ヒロサキシ</t>
    </rPh>
    <rPh sb="14" eb="16">
      <t>キョウカイ</t>
    </rPh>
    <phoneticPr fontId="2"/>
  </si>
  <si>
    <t>弘前地区環境整備事務組合</t>
  </si>
  <si>
    <t>弘前地区消防事務組合</t>
    <rPh sb="0" eb="2">
      <t>ヒロサキ</t>
    </rPh>
    <rPh sb="2" eb="4">
      <t>チク</t>
    </rPh>
    <rPh sb="4" eb="6">
      <t>ショウボウ</t>
    </rPh>
    <rPh sb="6" eb="8">
      <t>ジム</t>
    </rPh>
    <rPh sb="8" eb="10">
      <t>クミアイ</t>
    </rPh>
    <phoneticPr fontId="2"/>
  </si>
  <si>
    <t>津軽広域水道企業団津軽事業部</t>
    <rPh sb="0" eb="2">
      <t>ツガル</t>
    </rPh>
    <rPh sb="2" eb="4">
      <t>コウイキ</t>
    </rPh>
    <rPh sb="4" eb="6">
      <t>スイドウ</t>
    </rPh>
    <rPh sb="6" eb="8">
      <t>キギョウ</t>
    </rPh>
    <rPh sb="8" eb="9">
      <t>ダン</t>
    </rPh>
    <rPh sb="9" eb="11">
      <t>ツガル</t>
    </rPh>
    <rPh sb="11" eb="13">
      <t>ジギョウ</t>
    </rPh>
    <rPh sb="13" eb="14">
      <t>ブ</t>
    </rPh>
    <phoneticPr fontId="2"/>
  </si>
  <si>
    <t>津軽広域連合</t>
    <rPh sb="0" eb="2">
      <t>ツガル</t>
    </rPh>
    <rPh sb="2" eb="4">
      <t>コウイキ</t>
    </rPh>
    <rPh sb="4" eb="6">
      <t>レンゴウ</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</si>
  <si>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</si>
  <si>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</si>
  <si>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青森県市長会館管理組合</t>
    <rPh sb="0" eb="3">
      <t>アオモリケン</t>
    </rPh>
    <rPh sb="3" eb="5">
      <t>シチョウ</t>
    </rPh>
    <rPh sb="5" eb="7">
      <t>カイカン</t>
    </rPh>
    <rPh sb="7" eb="9">
      <t>カンリ</t>
    </rPh>
    <rPh sb="9" eb="11">
      <t>クミアイ</t>
    </rPh>
    <phoneticPr fontId="2"/>
  </si>
  <si>
    <t>青森県交通災害共済組合</t>
    <rPh sb="0" eb="3">
      <t>アオモリケン</t>
    </rPh>
    <rPh sb="3" eb="5">
      <t>コウツウ</t>
    </rPh>
    <rPh sb="5" eb="7">
      <t>サイガイ</t>
    </rPh>
    <rPh sb="7" eb="9">
      <t>キョウサイ</t>
    </rPh>
    <rPh sb="9" eb="11">
      <t>クミアイ</t>
    </rPh>
    <phoneticPr fontId="2"/>
  </si>
  <si>
    <t>青森県市町村総合事務組合</t>
    <rPh sb="0" eb="3">
      <t>アオモリケン</t>
    </rPh>
    <rPh sb="3" eb="6">
      <t>シチョウソン</t>
    </rPh>
    <rPh sb="6" eb="8">
      <t>ソウゴウ</t>
    </rPh>
    <rPh sb="8" eb="10">
      <t>ジム</t>
    </rPh>
    <rPh sb="10" eb="11">
      <t>グミ</t>
    </rPh>
    <rPh sb="11" eb="12">
      <t>ア</t>
    </rPh>
    <phoneticPr fontId="2"/>
  </si>
  <si>
    <t>-</t>
    <phoneticPr fontId="2"/>
  </si>
  <si>
    <t>まちづくり振興基金</t>
    <rPh sb="5" eb="7">
      <t>シンコウ</t>
    </rPh>
    <rPh sb="7" eb="9">
      <t>キキン</t>
    </rPh>
    <phoneticPr fontId="19"/>
  </si>
  <si>
    <t>地域経済活性化基金</t>
    <rPh sb="0" eb="2">
      <t>チイキ</t>
    </rPh>
    <rPh sb="2" eb="4">
      <t>ケイザイ</t>
    </rPh>
    <rPh sb="4" eb="7">
      <t>カッセイカ</t>
    </rPh>
    <rPh sb="7" eb="9">
      <t>キキン</t>
    </rPh>
    <phoneticPr fontId="19"/>
  </si>
  <si>
    <t>地域福祉基金</t>
    <rPh sb="0" eb="2">
      <t>チイキ</t>
    </rPh>
    <rPh sb="2" eb="4">
      <t>フクシ</t>
    </rPh>
    <rPh sb="4" eb="6">
      <t>キキン</t>
    </rPh>
    <phoneticPr fontId="19"/>
  </si>
  <si>
    <t>子ども未来基金</t>
    <rPh sb="0" eb="1">
      <t>コ</t>
    </rPh>
    <rPh sb="3" eb="5">
      <t>ミライ</t>
    </rPh>
    <rPh sb="5" eb="7">
      <t>キキン</t>
    </rPh>
    <phoneticPr fontId="19"/>
  </si>
  <si>
    <t>弘前公園お城とさくら基金</t>
    <rPh sb="0" eb="2">
      <t>ヒロサキ</t>
    </rPh>
    <rPh sb="2" eb="4">
      <t>コウエン</t>
    </rPh>
    <rPh sb="5" eb="6">
      <t>シロ</t>
    </rPh>
    <rPh sb="10" eb="12">
      <t>キキン</t>
    </rPh>
    <phoneticPr fontId="19"/>
  </si>
  <si>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</si>
  <si>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</si>
  <si>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</si>
  <si>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</si>
  <si>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類似団体内平均と比較して低い水準にあるものの、将来負担比率は高い水準にある。庁舎増改築事業など施設の更新を行ってきたことが要因と考えられるが、有形固定資産減価償却率は上昇傾向にあることから、施設の老朽化に更新が追い付いていない状況が推察される。今後施設の更新を更に実施していくことで、有形固定資産減価償却率は横ばい若しくは下降傾向に転じることが可能となるが、その財源として地方債を活用することで将来負担比率は上昇傾向となることが想定される。健全な財政運営と施設の更新を両立させながら実施していくためには、交付税算入のある地方債の活用などを引き続き行っていくほか、施設の適正化により更新費用の抑制などを図って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</si>
  <si>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</si>
  <si>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</si>
  <si>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</si>
  <si>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</si>
  <si>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</si>
  <si>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</si>
  <si>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</si>
  <si>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と比較していずれの比率も高い水準にあり、将来負担比率については、平成27年度から平成29年度にかけての施設老朽化に伴う庁舎増改築等の大規模建設事業の実施によって地方債残高が増加し、将来負担比率は増加傾向にあったものの、地方債の計画的な借り入れや交付税算入のある有利な地方債の活用、毎年度の基金の積み増しなどにより減少傾向に転じている。令和元年度は地方債残高が減少したものの、臨時財政対策債の減額により標準財政規模の縮小が影響し、将来負担比率は微増となったが、地方消費税交付金などの増額による標準財政規模の増加により令和２年度は減少した。実質公債費比率については大規模建設事業の実施により減少幅が逓減していたものの、その後減少傾向にあることから、引き続き健全な財政運営を維持できるよう努めてい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</si>
</sst>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47673</c:v>
                </c:pt>
                <c:pt idx="1">
                  <c:v>54233</c:v>
                </c:pt>
                <c:pt idx="2">
                  <c:v>44366</c:v>
                </c:pt>
                <c:pt idx="3">
                  <c:v>51043</c:v>
                </c:pt>
                <c:pt idx="4">
                  <c:v>42898</c:v>
                </c:pt>
              </c:numCache>
            </c:numRef>
          </c:val>
          <c:smooth val="0"/>
          <c:extLst>
            <c:ext xmlns:c16="http://schemas.microsoft.com/office/drawing/2014/chart" uri="{C3380CC4-5D6E-409C-BE32-E72D297353CC}">
              <c16:uniqueId val="{00000000-6070-4992-B6B7-45A87427E5A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65468</c:v>
                </c:pt>
                <c:pt idx="1">
                  <c:v>67251</c:v>
                </c:pt>
                <c:pt idx="2">
                  <c:v>41045</c:v>
                </c:pt>
                <c:pt idx="3">
                  <c:v>47342</c:v>
                </c:pt>
                <c:pt idx="4">
                  <c:v>34354</c:v>
                </c:pt>
              </c:numCache>
            </c:numRef>
          </c:val>
          <c:smooth val="0"/>
          <c:extLst>
            <c:ext xmlns:c16="http://schemas.microsoft.com/office/drawing/2014/chart" uri="{C3380CC4-5D6E-409C-BE32-E72D297353CC}">
              <c16:uniqueId val="{00000001-6070-4992-B6B7-45A87427E5A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1.57</c:v>
                </c:pt>
                <c:pt idx="1">
                  <c:v>1.24</c:v>
                </c:pt>
                <c:pt idx="2">
                  <c:v>1.29</c:v>
                </c:pt>
                <c:pt idx="3">
                  <c:v>1.27</c:v>
                </c:pt>
                <c:pt idx="4">
                  <c:v>0.99</c:v>
                </c:pt>
              </c:numCache>
            </c:numRef>
          </c:val>
          <c:extLst>
            <c:ext xmlns:c16="http://schemas.microsoft.com/office/drawing/2014/chart" uri="{C3380CC4-5D6E-409C-BE32-E72D297353CC}">
              <c16:uniqueId val="{00000000-9B6C-4E94-9066-143271A700B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6.97</c:v>
                </c:pt>
                <c:pt idx="1">
                  <c:v>7.29</c:v>
                </c:pt>
                <c:pt idx="2">
                  <c:v>6.92</c:v>
                </c:pt>
                <c:pt idx="3">
                  <c:v>7.39</c:v>
                </c:pt>
                <c:pt idx="4">
                  <c:v>6.1</c:v>
                </c:pt>
              </c:numCache>
            </c:numRef>
          </c:val>
          <c:extLst>
            <c:ext xmlns:c16="http://schemas.microsoft.com/office/drawing/2014/chart" uri="{C3380CC4-5D6E-409C-BE32-E72D297353CC}">
              <c16:uniqueId val="{00000001-9B6C-4E94-9066-143271A700B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-0.08</c:v>
                </c:pt>
                <c:pt idx="1">
                  <c:v>-0.02</c:v>
                </c:pt>
                <c:pt idx="2">
                  <c:v>-0.41</c:v>
                </c:pt>
                <c:pt idx="3">
                  <c:v>0.4</c:v>
                </c:pt>
                <c:pt idx="4">
                  <c:v>-1.41</c:v>
                </c:pt>
              </c:numCache>
            </c:numRef>
          </c:val>
          <c:smooth val="0"/>
          <c:extLst>
            <c:ext xmlns:c16="http://schemas.microsoft.com/office/drawing/2014/chart" uri="{C3380CC4-5D6E-409C-BE32-E72D297353CC}">
              <c16:uniqueId val="{00000002-9B6C-4E94-9066-143271A700B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C98-4EC5-9277-46EA6F9F42B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C98-4EC5-9277-46EA6F9F42B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C98-4EC5-9277-46EA6F9F42B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7.0000000000000007E-2</c:v>
                </c:pt>
                <c:pt idx="2">
                  <c:v>#N/A</c:v>
                </c:pt>
                <c:pt idx="3">
                  <c:v>7.0000000000000007E-2</c:v>
                </c:pt>
                <c:pt idx="4">
                  <c:v>#N/A</c:v>
                </c:pt>
                <c:pt idx="5">
                  <c:v>7.0000000000000007E-2</c:v>
                </c:pt>
                <c:pt idx="6">
                  <c:v>#N/A</c:v>
                </c:pt>
                <c:pt idx="7">
                  <c:v>0.05</c:v>
                </c:pt>
                <c:pt idx="8">
                  <c:v>#N/A</c:v>
                </c:pt>
                <c:pt idx="9">
                  <c:v>0.08</c:v>
                </c:pt>
              </c:numCache>
            </c:numRef>
          </c:val>
          <c:extLst>
            <c:ext xmlns:c16="http://schemas.microsoft.com/office/drawing/2014/chart" uri="{C3380CC4-5D6E-409C-BE32-E72D297353CC}">
              <c16:uniqueId val="{00000003-BC98-4EC5-9277-46EA6F9F42B6}"/>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0.73</c:v>
                </c:pt>
                <c:pt idx="2">
                  <c:v>#N/A</c:v>
                </c:pt>
                <c:pt idx="3">
                  <c:v>0.82</c:v>
                </c:pt>
                <c:pt idx="4">
                  <c:v>#N/A</c:v>
                </c:pt>
                <c:pt idx="5">
                  <c:v>0.96</c:v>
                </c:pt>
                <c:pt idx="6">
                  <c:v>#N/A</c:v>
                </c:pt>
                <c:pt idx="7">
                  <c:v>0.28000000000000003</c:v>
                </c:pt>
                <c:pt idx="8">
                  <c:v>#N/A</c:v>
                </c:pt>
                <c:pt idx="9">
                  <c:v>0.24</c:v>
                </c:pt>
              </c:numCache>
            </c:numRef>
          </c:val>
          <c:extLst>
            <c:ext xmlns:c16="http://schemas.microsoft.com/office/drawing/2014/chart" uri="{C3380CC4-5D6E-409C-BE32-E72D297353CC}">
              <c16:uniqueId val="{00000004-BC98-4EC5-9277-46EA6F9F42B6}"/>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0.53</c:v>
                </c:pt>
                <c:pt idx="2">
                  <c:v>0.14000000000000001</c:v>
                </c:pt>
                <c:pt idx="3">
                  <c:v>#N/A</c:v>
                </c:pt>
                <c:pt idx="4">
                  <c:v>0.62</c:v>
                </c:pt>
                <c:pt idx="5">
                  <c:v>#N/A</c:v>
                </c:pt>
                <c:pt idx="6">
                  <c:v>0.51</c:v>
                </c:pt>
                <c:pt idx="7">
                  <c:v>#N/A</c:v>
                </c:pt>
                <c:pt idx="8">
                  <c:v>#N/A</c:v>
                </c:pt>
                <c:pt idx="9">
                  <c:v>0.98</c:v>
                </c:pt>
              </c:numCache>
            </c:numRef>
          </c:val>
          <c:extLst>
            <c:ext xmlns:c16="http://schemas.microsoft.com/office/drawing/2014/chart" uri="{C3380CC4-5D6E-409C-BE32-E72D297353CC}">
              <c16:uniqueId val="{00000005-BC98-4EC5-9277-46EA6F9F42B6}"/>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1.57</c:v>
                </c:pt>
                <c:pt idx="2">
                  <c:v>#N/A</c:v>
                </c:pt>
                <c:pt idx="3">
                  <c:v>1.24</c:v>
                </c:pt>
                <c:pt idx="4">
                  <c:v>#N/A</c:v>
                </c:pt>
                <c:pt idx="5">
                  <c:v>1.28</c:v>
                </c:pt>
                <c:pt idx="6">
                  <c:v>#N/A</c:v>
                </c:pt>
                <c:pt idx="7">
                  <c:v>1.26</c:v>
                </c:pt>
                <c:pt idx="8">
                  <c:v>#N/A</c:v>
                </c:pt>
                <c:pt idx="9">
                  <c:v>0.99</c:v>
                </c:pt>
              </c:numCache>
            </c:numRef>
          </c:val>
          <c:extLst>
            <c:ext xmlns:c16="http://schemas.microsoft.com/office/drawing/2014/chart" uri="{C3380CC4-5D6E-409C-BE32-E72D297353CC}">
              <c16:uniqueId val="{00000006-BC98-4EC5-9277-46EA6F9F42B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2.77</c:v>
                </c:pt>
                <c:pt idx="1">
                  <c:v>#N/A</c:v>
                </c:pt>
                <c:pt idx="2">
                  <c:v>#N/A</c:v>
                </c:pt>
                <c:pt idx="3">
                  <c:v>0</c:v>
                </c:pt>
                <c:pt idx="4">
                  <c:v>#N/A</c:v>
                </c:pt>
                <c:pt idx="5">
                  <c:v>1.71</c:v>
                </c:pt>
                <c:pt idx="6">
                  <c:v>#N/A</c:v>
                </c:pt>
                <c:pt idx="7">
                  <c:v>1.25</c:v>
                </c:pt>
                <c:pt idx="8">
                  <c:v>#N/A</c:v>
                </c:pt>
                <c:pt idx="9">
                  <c:v>1.53</c:v>
                </c:pt>
              </c:numCache>
            </c:numRef>
          </c:val>
          <c:extLst>
            <c:ext xmlns:c16="http://schemas.microsoft.com/office/drawing/2014/chart" uri="{C3380CC4-5D6E-409C-BE32-E72D297353CC}">
              <c16:uniqueId val="{00000007-BC98-4EC5-9277-46EA6F9F42B6}"/>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4.32</c:v>
                </c:pt>
                <c:pt idx="2">
                  <c:v>#N/A</c:v>
                </c:pt>
                <c:pt idx="3">
                  <c:v>5.0599999999999996</c:v>
                </c:pt>
                <c:pt idx="4">
                  <c:v>#N/A</c:v>
                </c:pt>
                <c:pt idx="5">
                  <c:v>5.07</c:v>
                </c:pt>
                <c:pt idx="6">
                  <c:v>#N/A</c:v>
                </c:pt>
                <c:pt idx="7">
                  <c:v>5.18</c:v>
                </c:pt>
                <c:pt idx="8">
                  <c:v>#N/A</c:v>
                </c:pt>
                <c:pt idx="9">
                  <c:v>4.63</c:v>
                </c:pt>
              </c:numCache>
            </c:numRef>
          </c:val>
          <c:extLst>
            <c:ext xmlns:c16="http://schemas.microsoft.com/office/drawing/2014/chart" uri="{C3380CC4-5D6E-409C-BE32-E72D297353CC}">
              <c16:uniqueId val="{00000008-BC98-4EC5-9277-46EA6F9F42B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6.06</c:v>
                </c:pt>
                <c:pt idx="2">
                  <c:v>#N/A</c:v>
                </c:pt>
                <c:pt idx="3">
                  <c:v>7.02</c:v>
                </c:pt>
                <c:pt idx="4">
                  <c:v>#N/A</c:v>
                </c:pt>
                <c:pt idx="5">
                  <c:v>7.99</c:v>
                </c:pt>
                <c:pt idx="6">
                  <c:v>#N/A</c:v>
                </c:pt>
                <c:pt idx="7">
                  <c:v>9.18</c:v>
                </c:pt>
                <c:pt idx="8">
                  <c:v>#N/A</c:v>
                </c:pt>
                <c:pt idx="9">
                  <c:v>10.08</c:v>
                </c:pt>
              </c:numCache>
            </c:numRef>
          </c:val>
          <c:extLst>
            <c:ext xmlns:c16="http://schemas.microsoft.com/office/drawing/2014/chart" uri="{C3380CC4-5D6E-409C-BE32-E72D297353CC}">
              <c16:uniqueId val="{00000009-BC98-4EC5-9277-46EA6F9F42B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8214</c:v>
                </c:pt>
                <c:pt idx="5">
                  <c:v>8201</c:v>
                </c:pt>
                <c:pt idx="8">
                  <c:v>8046</c:v>
                </c:pt>
                <c:pt idx="11">
                  <c:v>7987</c:v>
                </c:pt>
                <c:pt idx="14">
                  <c:v>8001</c:v>
                </c:pt>
              </c:numCache>
            </c:numRef>
          </c:val>
          <c:extLst>
            <c:ext xmlns:c16="http://schemas.microsoft.com/office/drawing/2014/chart" uri="{C3380CC4-5D6E-409C-BE32-E72D297353CC}">
              <c16:uniqueId val="{00000000-841A-4B7A-8FD4-51EE85F7368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841A-4B7A-8FD4-51EE85F7368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51</c:v>
                </c:pt>
                <c:pt idx="3">
                  <c:v>25</c:v>
                </c:pt>
                <c:pt idx="6">
                  <c:v>10</c:v>
                </c:pt>
                <c:pt idx="9">
                  <c:v>17</c:v>
                </c:pt>
                <c:pt idx="12">
                  <c:v>44</c:v>
                </c:pt>
              </c:numCache>
            </c:numRef>
          </c:val>
          <c:extLst>
            <c:ext xmlns:c16="http://schemas.microsoft.com/office/drawing/2014/chart" uri="{C3380CC4-5D6E-409C-BE32-E72D297353CC}">
              <c16:uniqueId val="{00000002-841A-4B7A-8FD4-51EE85F7368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1108</c:v>
                </c:pt>
                <c:pt idx="3">
                  <c:v>679</c:v>
                </c:pt>
                <c:pt idx="6">
                  <c:v>354</c:v>
                </c:pt>
                <c:pt idx="9">
                  <c:v>374</c:v>
                </c:pt>
                <c:pt idx="12">
                  <c:v>388</c:v>
                </c:pt>
              </c:numCache>
            </c:numRef>
          </c:val>
          <c:extLst>
            <c:ext xmlns:c16="http://schemas.microsoft.com/office/drawing/2014/chart" uri="{C3380CC4-5D6E-409C-BE32-E72D297353CC}">
              <c16:uniqueId val="{00000003-841A-4B7A-8FD4-51EE85F7368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1813</c:v>
                </c:pt>
                <c:pt idx="3">
                  <c:v>1769</c:v>
                </c:pt>
                <c:pt idx="6">
                  <c:v>1616</c:v>
                </c:pt>
                <c:pt idx="9">
                  <c:v>1608</c:v>
                </c:pt>
                <c:pt idx="12">
                  <c:v>1564</c:v>
                </c:pt>
              </c:numCache>
            </c:numRef>
          </c:val>
          <c:extLst>
            <c:ext xmlns:c16="http://schemas.microsoft.com/office/drawing/2014/chart" uri="{C3380CC4-5D6E-409C-BE32-E72D297353CC}">
              <c16:uniqueId val="{00000004-841A-4B7A-8FD4-51EE85F7368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41A-4B7A-8FD4-51EE85F7368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41A-4B7A-8FD4-51EE85F7368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8265</c:v>
                </c:pt>
                <c:pt idx="3">
                  <c:v>8539</c:v>
                </c:pt>
                <c:pt idx="6">
                  <c:v>8354</c:v>
                </c:pt>
                <c:pt idx="9">
                  <c:v>8287</c:v>
                </c:pt>
                <c:pt idx="12">
                  <c:v>8185</c:v>
                </c:pt>
              </c:numCache>
            </c:numRef>
          </c:val>
          <c:extLst>
            <c:ext xmlns:c16="http://schemas.microsoft.com/office/drawing/2014/chart" uri="{C3380CC4-5D6E-409C-BE32-E72D297353CC}">
              <c16:uniqueId val="{00000007-841A-4B7A-8FD4-51EE85F7368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3024</c:v>
                </c:pt>
                <c:pt idx="2">
                  <c:v>#N/A</c:v>
                </c:pt>
                <c:pt idx="3">
                  <c:v>#N/A</c:v>
                </c:pt>
                <c:pt idx="4">
                  <c:v>2811</c:v>
                </c:pt>
                <c:pt idx="5">
                  <c:v>#N/A</c:v>
                </c:pt>
                <c:pt idx="6">
                  <c:v>#N/A</c:v>
                </c:pt>
                <c:pt idx="7">
                  <c:v>2288</c:v>
                </c:pt>
                <c:pt idx="8">
                  <c:v>#N/A</c:v>
                </c:pt>
                <c:pt idx="9">
                  <c:v>#N/A</c:v>
                </c:pt>
                <c:pt idx="10">
                  <c:v>2299</c:v>
                </c:pt>
                <c:pt idx="11">
                  <c:v>#N/A</c:v>
                </c:pt>
                <c:pt idx="12">
                  <c:v>#N/A</c:v>
                </c:pt>
                <c:pt idx="13">
                  <c:v>2180</c:v>
                </c:pt>
                <c:pt idx="14">
                  <c:v>#N/A</c:v>
                </c:pt>
              </c:numCache>
            </c:numRef>
          </c:val>
          <c:smooth val="0"/>
          <c:extLst>
            <c:ext xmlns:c16="http://schemas.microsoft.com/office/drawing/2014/chart" uri="{C3380CC4-5D6E-409C-BE32-E72D297353CC}">
              <c16:uniqueId val="{00000008-841A-4B7A-8FD4-51EE85F7368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85676</c:v>
                </c:pt>
                <c:pt idx="5">
                  <c:v>84458</c:v>
                </c:pt>
                <c:pt idx="8">
                  <c:v>82376</c:v>
                </c:pt>
                <c:pt idx="11">
                  <c:v>79650</c:v>
                </c:pt>
                <c:pt idx="14">
                  <c:v>76808</c:v>
                </c:pt>
              </c:numCache>
            </c:numRef>
          </c:val>
          <c:extLst>
            <c:ext xmlns:c16="http://schemas.microsoft.com/office/drawing/2014/chart" uri="{C3380CC4-5D6E-409C-BE32-E72D297353CC}">
              <c16:uniqueId val="{00000000-3F25-4934-90F7-8A316D05BB6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8779</c:v>
                </c:pt>
                <c:pt idx="5">
                  <c:v>8518</c:v>
                </c:pt>
                <c:pt idx="8">
                  <c:v>8471</c:v>
                </c:pt>
                <c:pt idx="11">
                  <c:v>8140</c:v>
                </c:pt>
                <c:pt idx="14">
                  <c:v>8274</c:v>
                </c:pt>
              </c:numCache>
            </c:numRef>
          </c:val>
          <c:extLst>
            <c:ext xmlns:c16="http://schemas.microsoft.com/office/drawing/2014/chart" uri="{C3380CC4-5D6E-409C-BE32-E72D297353CC}">
              <c16:uniqueId val="{00000001-3F25-4934-90F7-8A316D05BB6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7120</c:v>
                </c:pt>
                <c:pt idx="5">
                  <c:v>7144</c:v>
                </c:pt>
                <c:pt idx="8">
                  <c:v>6842</c:v>
                </c:pt>
                <c:pt idx="11">
                  <c:v>7000</c:v>
                </c:pt>
                <c:pt idx="14">
                  <c:v>7185</c:v>
                </c:pt>
              </c:numCache>
            </c:numRef>
          </c:val>
          <c:extLst>
            <c:ext xmlns:c16="http://schemas.microsoft.com/office/drawing/2014/chart" uri="{C3380CC4-5D6E-409C-BE32-E72D297353CC}">
              <c16:uniqueId val="{00000002-3F25-4934-90F7-8A316D05BB6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F25-4934-90F7-8A316D05BB6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F25-4934-90F7-8A316D05BB6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F25-4934-90F7-8A316D05BB6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8316</c:v>
                </c:pt>
                <c:pt idx="3">
                  <c:v>7754</c:v>
                </c:pt>
                <c:pt idx="6">
                  <c:v>7062</c:v>
                </c:pt>
                <c:pt idx="9">
                  <c:v>7120</c:v>
                </c:pt>
                <c:pt idx="12">
                  <c:v>7006</c:v>
                </c:pt>
              </c:numCache>
            </c:numRef>
          </c:val>
          <c:extLst>
            <c:ext xmlns:c16="http://schemas.microsoft.com/office/drawing/2014/chart" uri="{C3380CC4-5D6E-409C-BE32-E72D297353CC}">
              <c16:uniqueId val="{00000006-3F25-4934-90F7-8A316D05BB6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1822</c:v>
                </c:pt>
                <c:pt idx="3">
                  <c:v>1395</c:v>
                </c:pt>
                <c:pt idx="6">
                  <c:v>1402</c:v>
                </c:pt>
                <c:pt idx="9">
                  <c:v>1453</c:v>
                </c:pt>
                <c:pt idx="12">
                  <c:v>1727</c:v>
                </c:pt>
              </c:numCache>
            </c:numRef>
          </c:val>
          <c:extLst>
            <c:ext xmlns:c16="http://schemas.microsoft.com/office/drawing/2014/chart" uri="{C3380CC4-5D6E-409C-BE32-E72D297353CC}">
              <c16:uniqueId val="{00000007-3F25-4934-90F7-8A316D05BB6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21610</c:v>
                </c:pt>
                <c:pt idx="3">
                  <c:v>20987</c:v>
                </c:pt>
                <c:pt idx="6">
                  <c:v>19461</c:v>
                </c:pt>
                <c:pt idx="9">
                  <c:v>18215</c:v>
                </c:pt>
                <c:pt idx="12">
                  <c:v>16828</c:v>
                </c:pt>
              </c:numCache>
            </c:numRef>
          </c:val>
          <c:extLst>
            <c:ext xmlns:c16="http://schemas.microsoft.com/office/drawing/2014/chart" uri="{C3380CC4-5D6E-409C-BE32-E72D297353CC}">
              <c16:uniqueId val="{00000008-3F25-4934-90F7-8A316D05BB6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c:v>
                </c:pt>
                <c:pt idx="3">
                  <c:v>0</c:v>
                </c:pt>
                <c:pt idx="6">
                  <c:v>0</c:v>
                </c:pt>
                <c:pt idx="9">
                  <c:v>0</c:v>
                </c:pt>
                <c:pt idx="12">
                  <c:v>0</c:v>
                </c:pt>
              </c:numCache>
            </c:numRef>
          </c:val>
          <c:extLst>
            <c:ext xmlns:c16="http://schemas.microsoft.com/office/drawing/2014/chart" uri="{C3380CC4-5D6E-409C-BE32-E72D297353CC}">
              <c16:uniqueId val="{00000009-3F25-4934-90F7-8A316D05BB6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88523</c:v>
                </c:pt>
                <c:pt idx="3">
                  <c:v>89577</c:v>
                </c:pt>
                <c:pt idx="6">
                  <c:v>87978</c:v>
                </c:pt>
                <c:pt idx="9">
                  <c:v>86251</c:v>
                </c:pt>
                <c:pt idx="12">
                  <c:v>83898</c:v>
                </c:pt>
              </c:numCache>
            </c:numRef>
          </c:val>
          <c:extLst>
            <c:ext xmlns:c16="http://schemas.microsoft.com/office/drawing/2014/chart" uri="{C3380CC4-5D6E-409C-BE32-E72D297353CC}">
              <c16:uniqueId val="{0000000A-3F25-4934-90F7-8A316D05BB6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18701</c:v>
                </c:pt>
                <c:pt idx="2">
                  <c:v>#N/A</c:v>
                </c:pt>
                <c:pt idx="3">
                  <c:v>#N/A</c:v>
                </c:pt>
                <c:pt idx="4">
                  <c:v>19594</c:v>
                </c:pt>
                <c:pt idx="5">
                  <c:v>#N/A</c:v>
                </c:pt>
                <c:pt idx="6">
                  <c:v>#N/A</c:v>
                </c:pt>
                <c:pt idx="7">
                  <c:v>18215</c:v>
                </c:pt>
                <c:pt idx="8">
                  <c:v>#N/A</c:v>
                </c:pt>
                <c:pt idx="9">
                  <c:v>#N/A</c:v>
                </c:pt>
                <c:pt idx="10">
                  <c:v>18250</c:v>
                </c:pt>
                <c:pt idx="11">
                  <c:v>#N/A</c:v>
                </c:pt>
                <c:pt idx="12">
                  <c:v>#N/A</c:v>
                </c:pt>
                <c:pt idx="13">
                  <c:v>17193</c:v>
                </c:pt>
                <c:pt idx="14">
                  <c:v>#N/A</c:v>
                </c:pt>
              </c:numCache>
            </c:numRef>
          </c:val>
          <c:smooth val="0"/>
          <c:extLst>
            <c:ext xmlns:c16="http://schemas.microsoft.com/office/drawing/2014/chart" uri="{C3380CC4-5D6E-409C-BE32-E72D297353CC}">
              <c16:uniqueId val="{0000000B-3F25-4934-90F7-8A316D05BB6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2902</c:v>
                </c:pt>
                <c:pt idx="1">
                  <c:v>3079</c:v>
                </c:pt>
                <c:pt idx="2">
                  <c:v>2588</c:v>
                </c:pt>
              </c:numCache>
            </c:numRef>
          </c:val>
          <c:extLst>
            <c:ext xmlns:c16="http://schemas.microsoft.com/office/drawing/2014/chart" uri="{C3380CC4-5D6E-409C-BE32-E72D297353CC}">
              <c16:uniqueId val="{00000000-557F-408D-A25A-0ED372A9869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735</c:v>
                </c:pt>
                <c:pt idx="1">
                  <c:v>694</c:v>
                </c:pt>
                <c:pt idx="2">
                  <c:v>694</c:v>
                </c:pt>
              </c:numCache>
            </c:numRef>
          </c:val>
          <c:extLst>
            <c:ext xmlns:c16="http://schemas.microsoft.com/office/drawing/2014/chart" uri="{C3380CC4-5D6E-409C-BE32-E72D297353CC}">
              <c16:uniqueId val="{00000001-557F-408D-A25A-0ED372A9869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5688</c:v>
                </c:pt>
                <c:pt idx="1">
                  <c:v>5129</c:v>
                </c:pt>
                <c:pt idx="2">
                  <c:v>5823</c:v>
                </c:pt>
              </c:numCache>
            </c:numRef>
          </c:val>
          <c:extLst>
            <c:ext xmlns:c16="http://schemas.microsoft.com/office/drawing/2014/chart" uri="{C3380CC4-5D6E-409C-BE32-E72D297353CC}">
              <c16:uniqueId val="{00000002-557F-408D-A25A-0ED372A9869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{90BF2DB7-6CCC-4558-8466-795CF64F960A}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938-4D0C-929E-737182AD672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{81BA43B3-2E65-4EC2-A39A-59B791E9AD7C}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938-4D0C-929E-737182AD672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{96AC53FE-3DAF-4BCD-8DAE-8FA01AE60888}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938-4D0C-929E-737182AD672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{C7A872D9-CE90-4F84-9E6E-5716612DE263}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938-4D0C-929E-737182AD672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{C8CEBB04-92DD-4CDA-B7ED-C47465B582D3}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938-4D0C-929E-737182AD672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{F38ADC3E-6A32-4FC0-AAC7-A6CE1AE33437}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938-4D0C-929E-737182AD672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{4DD060A3-8985-45CF-89F4-4C3298B87262}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938-4D0C-929E-737182AD672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{0145CA44-B850-4F97-94DE-DF46A0B90CCC}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938-4D0C-929E-737182AD672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{6FE0CAB5-D681-4A37-9409-28242BC7DFC3}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938-4D0C-929E-737182AD672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52.5</c:v>
                </c:pt>
                <c:pt idx="8">
                  <c:v>52.9</c:v>
                </c:pt>
                <c:pt idx="16">
                  <c:v>54</c:v>
                </c:pt>
                <c:pt idx="24">
                  <c:v>55.2</c:v>
                </c:pt>
                <c:pt idx="32">
                  <c:v>57</c:v>
                </c:pt>
              </c:numCache>
            </c:numRef>
          </c:xVal>
          <c:yVal>
            <c:numRef>
              <c:f>公会計指標分析・財政指標組合せ分析表!$BP$51:$DC$51</c:f>
              <c:numCache>
                <c:formatCode>#,##0.0;"▲ "#,##0.0</c:formatCode>
                <c:ptCount val="40"/>
                <c:pt idx="0">
                  <c:v>53</c:v>
                </c:pt>
                <c:pt idx="8">
                  <c:v>55.7</c:v>
                </c:pt>
                <c:pt idx="16">
                  <c:v>52.2</c:v>
                </c:pt>
                <c:pt idx="24">
                  <c:v>52.7</c:v>
                </c:pt>
                <c:pt idx="32">
                  <c:v>48.6</c:v>
                </c:pt>
              </c:numCache>
            </c:numRef>
          </c:yVal>
          <c:smooth val="0"/>
          <c:extLst>
            <c:ext xmlns:c16="http://schemas.microsoft.com/office/drawing/2014/chart" uri="{C3380CC4-5D6E-409C-BE32-E72D297353CC}">
              <c16:uniqueId val="{00000009-F938-4D0C-929E-737182AD672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{20E745F5-2B2B-4F77-9BDD-5D6D74BDFF88}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938-4D0C-929E-737182AD672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{0DB2B2D7-FE88-4B7B-9CB5-348AB0988EF7}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938-4D0C-929E-737182AD672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{96B3BC44-396D-4269-B559-7940FD0708CE}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938-4D0C-929E-737182AD672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{6438DE9F-0500-4A4C-8AED-E937EAAD9E95}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938-4D0C-929E-737182AD672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{A7966DC8-92FE-45E0-8434-25646985B9E2}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938-4D0C-929E-737182AD672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{A4803946-47BC-4A85-9F22-FD18865DE9F2}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938-4D0C-929E-737182AD672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{D4DF8AFE-7C31-44F8-BA84-3CF5327F5954}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938-4D0C-929E-737182AD672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{BCB5765A-F2C0-483E-AFBD-C1124BE05BB1}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938-4D0C-929E-737182AD672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{087EEC10-6CF9-4BC4-999F-62C1270B4916}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938-4D0C-929E-737182AD672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59.6</c:v>
                </c:pt>
                <c:pt idx="16">
                  <c:v>60.7</c:v>
                </c:pt>
                <c:pt idx="24">
                  <c:v>61.4</c:v>
                </c:pt>
                <c:pt idx="32">
                  <c:v>60.4</c:v>
                </c:pt>
              </c:numCache>
            </c:numRef>
          </c:xVal>
          <c:yVal>
            <c:numRef>
              <c:f>公会計指標分析・財政指標組合せ分析表!$BP$55:$DC$55</c:f>
              <c:numCache>
                <c:formatCode>#,##0.0;"▲ "#,##0.0</c:formatCode>
                <c:ptCount val="40"/>
                <c:pt idx="0">
                  <c:v>27.1</c:v>
                </c:pt>
                <c:pt idx="8">
                  <c:v>24.5</c:v>
                </c:pt>
                <c:pt idx="16">
                  <c:v>23.9</c:v>
                </c:pt>
                <c:pt idx="24">
                  <c:v>20</c:v>
                </c:pt>
                <c:pt idx="32">
                  <c:v>14.7</c:v>
                </c:pt>
              </c:numCache>
            </c:numRef>
          </c:yVal>
          <c:smooth val="0"/>
          <c:extLst>
            <c:ext xmlns:c16="http://schemas.microsoft.com/office/drawing/2014/chart" uri="{C3380CC4-5D6E-409C-BE32-E72D297353CC}">
              <c16:uniqueId val="{00000013-F938-4D0C-929E-737182AD6720}"/>
            </c:ext>
          </c:extLst>
        </c:ser>
        <c:dLbls>
          <c:showLegendKey val="0"/>
          <c:showVal val="1"/>
          <c:showCatName val="0"/>
          <c:showSerName val="0"/>
          <c:showPercent val="0"/>
          <c:showBubbleSize val="0"/>
        </c:dLbls>
        <c:axId val="46179840"/>
        <c:axId val="46181760"/>
      </c:scatterChart>
      <c:valAx>
        <c:axId val="46179840"/>
        <c:scaling>
          <c:orientation val="maxMin"/>
          <c:max val="62"/>
          <c:min val="51"/>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{2EF6D7BA-9775-493C-BA1F-C324D2C64C2A}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038B-4587-8D35-4505FA755E8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{AF290B11-62D7-4B8E-8C86-0E06F80F7D1B}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38B-4587-8D35-4505FA755E8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{818B96C0-0C3A-4C5B-8A90-06A31A3654F4}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38B-4587-8D35-4505FA755E8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{61FB2B6F-D6BB-45CA-8C52-BFC9F435B86D}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38B-4587-8D35-4505FA755E8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{BA99655E-AF84-4EA2-A30C-F310E2189623}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38B-4587-8D35-4505FA755E83}"/>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{17A0CF45-C689-46D4-BA6F-EC4EA0F8B7A7}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038B-4587-8D35-4505FA755E83}"/>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{C38F9D13-9275-4524-BC41-4CF924CC06A5}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038B-4587-8D35-4505FA755E83}"/>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{0D785EFE-4AF8-4EEB-9AAD-3EB89CA98645}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038B-4587-8D35-4505FA755E83}"/>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{01F56010-8599-47B3-BF08-203ED14D4182}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038B-4587-8D35-4505FA755E8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8.5</c:v>
                </c:pt>
                <c:pt idx="8">
                  <c:v>8.3000000000000007</c:v>
                </c:pt>
                <c:pt idx="16">
                  <c:v>7.7</c:v>
                </c:pt>
                <c:pt idx="24">
                  <c:v>7</c:v>
                </c:pt>
                <c:pt idx="32">
                  <c:v>6.4</c:v>
                </c:pt>
              </c:numCache>
            </c:numRef>
          </c:xVal>
          <c:yVal>
            <c:numRef>
              <c:f>公会計指標分析・財政指標組合せ分析表!$BP$73:$DC$73</c:f>
              <c:numCache>
                <c:formatCode>#,##0.0;"▲ "#,##0.0</c:formatCode>
                <c:ptCount val="40"/>
                <c:pt idx="0">
                  <c:v>53</c:v>
                </c:pt>
                <c:pt idx="8">
                  <c:v>55.7</c:v>
                </c:pt>
                <c:pt idx="16">
                  <c:v>52.2</c:v>
                </c:pt>
                <c:pt idx="24">
                  <c:v>52.7</c:v>
                </c:pt>
                <c:pt idx="32">
                  <c:v>48.6</c:v>
                </c:pt>
              </c:numCache>
            </c:numRef>
          </c:yVal>
          <c:smooth val="0"/>
          <c:extLst>
            <c:ext xmlns:c16="http://schemas.microsoft.com/office/drawing/2014/chart" uri="{C3380CC4-5D6E-409C-BE32-E72D297353CC}">
              <c16:uniqueId val="{00000009-038B-4587-8D35-4505FA755E8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{C4495BE9-ECD4-43E9-915A-58DB6973C15A}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038B-4587-8D35-4505FA755E8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{14CAB95E-702E-4B61-9072-896EA572652E}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38B-4587-8D35-4505FA755E8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{04F56D6F-66AF-4BCA-8146-77F918AF319B}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38B-4587-8D35-4505FA755E8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{07CD4686-39D3-4672-8060-9C3626B95759}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38B-4587-8D35-4505FA755E8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{EA4F8AFD-BFC0-4B57-AFFE-4502BB565522}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38B-4587-8D35-4505FA755E83}"/>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{AFECEED7-7C21-4907-AB05-BE5AE91357D0}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038B-4587-8D35-4505FA755E83}"/>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{85E7A41E-EB9F-477F-A0E4-23D9D656F5E8}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038B-4587-8D35-4505FA755E83}"/>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{8C6E5AC6-F471-4E05-9A30-5851B3F7AD25}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038B-4587-8D35-4505FA755E83}"/>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{C3CBED91-9F7A-4500-AA03-FC01CA7CC4DB}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038B-4587-8D35-4505FA755E8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5</c:v>
                </c:pt>
                <c:pt idx="16">
                  <c:v>4.5999999999999996</c:v>
                </c:pt>
                <c:pt idx="24">
                  <c:v>4.3</c:v>
                </c:pt>
                <c:pt idx="32">
                  <c:v>4.0999999999999996</c:v>
                </c:pt>
              </c:numCache>
            </c:numRef>
          </c:xVal>
          <c:yVal>
            <c:numRef>
              <c:f>公会計指標分析・財政指標組合せ分析表!$BP$77:$DC$77</c:f>
              <c:numCache>
                <c:formatCode>#,##0.0;"▲ "#,##0.0</c:formatCode>
                <c:ptCount val="40"/>
                <c:pt idx="0">
                  <c:v>27.1</c:v>
                </c:pt>
                <c:pt idx="8">
                  <c:v>24.5</c:v>
                </c:pt>
                <c:pt idx="16">
                  <c:v>23.9</c:v>
                </c:pt>
                <c:pt idx="24">
                  <c:v>20</c:v>
                </c:pt>
                <c:pt idx="32">
                  <c:v>14.7</c:v>
                </c:pt>
              </c:numCache>
            </c:numRef>
          </c:yVal>
          <c:smooth val="0"/>
          <c:extLst>
            <c:ext xmlns:c16="http://schemas.microsoft.com/office/drawing/2014/chart" uri="{C3380CC4-5D6E-409C-BE32-E72D297353CC}">
              <c16:uniqueId val="{00000013-038B-4587-8D35-4505FA755E83}"/>
            </c:ext>
          </c:extLst>
        </c:ser>
        <c:dLbls>
          <c:showLegendKey val="0"/>
          <c:showVal val="1"/>
          <c:showCatName val="0"/>
          <c:showSerName val="0"/>
          <c:showPercent val="0"/>
          <c:showBubbleSize val="0"/>
        </c:dLbls>
        <c:axId val="84219776"/>
        <c:axId val="84234240"/>
      </c:scatterChart>
      <c:valAx>
        <c:axId val="84219776"/>
        <c:scaling>
          <c:orientation val="maxMin"/>
          <c:max val="9"/>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青森県弘前市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元利償還金については、庁舎増改築等の大規模建設事業の元利償還が始まったことなどにより</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は増加しているものの、</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にかけて減少傾向にある。</a:t>
          </a:r>
          <a:endParaRPr lang="ja-JP" altLang="ja-JP" sz="1400">
            <a:effectLst/>
          </a:endParaRPr>
        </a:p>
        <a:p>
          <a:r>
            <a:rPr kumimoji="1" lang="ja-JP" altLang="ja-JP" sz="1100">
              <a:solidFill>
                <a:schemeClr val="dk1"/>
              </a:solidFill>
              <a:effectLst/>
              <a:latin typeface="+mn-lt"/>
              <a:ea typeface="+mn-ea"/>
              <a:cs typeface="+mn-cs"/>
            </a:rPr>
            <a:t>　実質公債費比率の分子は、</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にかけて組合等が起こした地方債の元利償還金に対する負担金が償還終了により大幅に減少している。</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R1</a:t>
          </a:r>
          <a:r>
            <a:rPr kumimoji="1" lang="ja-JP" altLang="ja-JP" sz="1100">
              <a:solidFill>
                <a:schemeClr val="dk1"/>
              </a:solidFill>
              <a:effectLst/>
              <a:latin typeface="+mn-lt"/>
              <a:ea typeface="+mn-ea"/>
              <a:cs typeface="+mn-cs"/>
            </a:rPr>
            <a:t>にかけては横ばいとなっている。</a:t>
          </a:r>
          <a:endParaRPr lang="ja-JP" altLang="ja-JP" sz="1400">
            <a:effectLst/>
          </a:endParaRPr>
        </a:p>
        <a:p>
          <a:r>
            <a:rPr kumimoji="1" lang="ja-JP" altLang="ja-JP" sz="1100">
              <a:solidFill>
                <a:schemeClr val="dk1"/>
              </a:solidFill>
              <a:effectLst/>
              <a:latin typeface="+mn-lt"/>
              <a:ea typeface="+mn-ea"/>
              <a:cs typeface="+mn-cs"/>
            </a:rPr>
            <a:t>　今後、病院事業会計の企業債承継や、弘前文化センター整備事業などの大規模建設事業により、公債費の増加が見込まれるが、引き続き交付税算入のある地方債を活用する等、健全な財政運営に努めていく。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青森県弘前市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将来負担額</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のうち、「一般会計等に係る地方債の現在高」については老朽化施設の改修などの要因により</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年度まで増加傾向にあったが、地方債発行額が</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年度から減少傾向にあり、</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年度については庁舎増改築に係る起債の</a:t>
          </a:r>
          <a:r>
            <a:rPr kumimoji="1" lang="ja-JP" altLang="en-US" sz="1100">
              <a:solidFill>
                <a:schemeClr val="dk1"/>
              </a:solidFill>
              <a:effectLst/>
              <a:latin typeface="+mn-lt"/>
              <a:ea typeface="+mn-ea"/>
              <a:cs typeface="+mn-cs"/>
            </a:rPr>
            <a:t>元金償還の開始に伴い、</a:t>
          </a:r>
          <a:r>
            <a:rPr kumimoji="1" lang="ja-JP" altLang="ja-JP" sz="1100">
              <a:solidFill>
                <a:schemeClr val="dk1"/>
              </a:solidFill>
              <a:effectLst/>
              <a:latin typeface="+mn-lt"/>
              <a:ea typeface="+mn-ea"/>
              <a:cs typeface="+mn-cs"/>
            </a:rPr>
            <a:t>大きく減少している。</a:t>
          </a:r>
          <a:endParaRPr lang="ja-JP" altLang="ja-JP" sz="1400">
            <a:effectLst/>
          </a:endParaRPr>
        </a:p>
        <a:p>
          <a:r>
            <a:rPr kumimoji="1" lang="ja-JP" altLang="ja-JP" sz="1100">
              <a:solidFill>
                <a:schemeClr val="dk1"/>
              </a:solidFill>
              <a:effectLst/>
              <a:latin typeface="+mn-lt"/>
              <a:ea typeface="+mn-ea"/>
              <a:cs typeface="+mn-cs"/>
            </a:rPr>
            <a:t>　「公営企業債等繰入見込額」については</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年度から減少傾向にあり、「退職手当負担見込額」については</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年度まで減少傾向にあり、以降同水準で推移している。</a:t>
          </a:r>
          <a:endParaRPr lang="ja-JP" altLang="ja-JP" sz="1400">
            <a:effectLst/>
          </a:endParaRPr>
        </a:p>
        <a:p>
          <a:r>
            <a:rPr kumimoji="1" lang="ja-JP" altLang="ja-JP" sz="1100">
              <a:solidFill>
                <a:schemeClr val="dk1"/>
              </a:solidFill>
              <a:effectLst/>
              <a:latin typeface="+mn-lt"/>
              <a:ea typeface="+mn-ea"/>
              <a:cs typeface="+mn-cs"/>
            </a:rPr>
            <a:t>　「将来負担比率の分子」は</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年度に増加していたが、</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年度に減少、以降同水準で推移しているが、</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年度については地方債現在高の減少幅が大きいことが影響し、大きく減少している。</a:t>
          </a:r>
          <a:endParaRPr lang="ja-JP" altLang="ja-JP" sz="1400">
            <a:effectLst/>
          </a:endParaRPr>
        </a:p>
        <a:p>
          <a:r>
            <a:rPr lang="ja-JP" altLang="ja-JP" sz="1100">
              <a:solidFill>
                <a:schemeClr val="dk1"/>
              </a:solidFill>
              <a:effectLst/>
              <a:latin typeface="+mn-lt"/>
              <a:ea typeface="+mn-ea"/>
              <a:cs typeface="+mn-cs"/>
            </a:rPr>
            <a:t>　今後も</a:t>
          </a:r>
          <a:r>
            <a:rPr lang="ja-JP" altLang="en-US" sz="1100">
              <a:solidFill>
                <a:schemeClr val="dk1"/>
              </a:solidFill>
              <a:effectLst/>
              <a:latin typeface="+mn-lt"/>
              <a:ea typeface="+mn-ea"/>
              <a:cs typeface="+mn-cs"/>
            </a:rPr>
            <a:t>公適債や過疎債など、</a:t>
          </a:r>
          <a:r>
            <a:rPr kumimoji="1" lang="ja-JP" altLang="ja-JP" sz="1100">
              <a:solidFill>
                <a:schemeClr val="dk1"/>
              </a:solidFill>
              <a:effectLst/>
              <a:latin typeface="+mn-lt"/>
              <a:ea typeface="+mn-ea"/>
              <a:cs typeface="+mn-cs"/>
            </a:rPr>
            <a:t>交付税措置のある有利な地方債を積極的に活用していくことで負担軽減を図り、将来世代の負担が過度にならないよう、健全な財政運営に努めていく。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青森県弘前市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endParaRPr>
        </a:p>
        <a:p>
          <a:r>
            <a:rPr kumimoji="1" lang="ja-JP" altLang="ja-JP" sz="1100">
              <a:solidFill>
                <a:schemeClr val="dk1"/>
              </a:solidFill>
              <a:effectLst/>
              <a:latin typeface="+mn-lt"/>
              <a:ea typeface="+mn-ea"/>
              <a:cs typeface="+mn-cs"/>
            </a:rPr>
            <a:t>　前年度に比べ、</a:t>
          </a:r>
          <a:r>
            <a:rPr kumimoji="1" lang="ja-JP" altLang="en-US" sz="1100">
              <a:solidFill>
                <a:schemeClr val="dk1"/>
              </a:solidFill>
              <a:effectLst/>
              <a:latin typeface="+mn-lt"/>
              <a:ea typeface="+mn-ea"/>
              <a:cs typeface="+mn-cs"/>
            </a:rPr>
            <a:t>ふるさと納税寄附金の増収に伴う基金への積立てが増となったことから</a:t>
          </a:r>
          <a:r>
            <a:rPr kumimoji="1" lang="ja-JP" altLang="ja-JP" sz="1100">
              <a:solidFill>
                <a:schemeClr val="dk1"/>
              </a:solidFill>
              <a:effectLst/>
              <a:latin typeface="+mn-lt"/>
              <a:ea typeface="+mn-ea"/>
              <a:cs typeface="+mn-cs"/>
            </a:rPr>
            <a:t>、基金残高が約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今後も人口減少や普通交付税の減額などによる歳入一般財源の減少が予想されるが、公共施設の適正管理や行財政改革などに積極的に取り組むことで、更なる積み増しができるよう努める。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endParaRPr>
        </a:p>
        <a:p>
          <a:r>
            <a:rPr kumimoji="1" lang="ja-JP" altLang="ja-JP" sz="1100">
              <a:solidFill>
                <a:schemeClr val="dk1"/>
              </a:solidFill>
              <a:effectLst/>
              <a:latin typeface="+mn-lt"/>
              <a:ea typeface="+mn-ea"/>
              <a:cs typeface="+mn-cs"/>
            </a:rPr>
            <a:t>　まちづくり振興基金：地域住民の連帯強化及び地域振興に関する施策の推進</a:t>
          </a:r>
          <a:endParaRPr lang="ja-JP" altLang="ja-JP" sz="1400">
            <a:effectLst/>
          </a:endParaRPr>
        </a:p>
        <a:p>
          <a:r>
            <a:rPr kumimoji="1" lang="ja-JP" altLang="ja-JP" sz="1100">
              <a:solidFill>
                <a:schemeClr val="dk1"/>
              </a:solidFill>
              <a:effectLst/>
              <a:latin typeface="+mn-lt"/>
              <a:ea typeface="+mn-ea"/>
              <a:cs typeface="+mn-cs"/>
            </a:rPr>
            <a:t>　地域福祉基金：市民の保健及び福祉に関する施策の推進</a:t>
          </a:r>
          <a:endParaRPr lang="ja-JP" altLang="ja-JP" sz="1400">
            <a:effectLst/>
          </a:endParaRPr>
        </a:p>
        <a:p>
          <a:r>
            <a:rPr kumimoji="1" lang="ja-JP" altLang="ja-JP" sz="1100">
              <a:solidFill>
                <a:schemeClr val="dk1"/>
              </a:solidFill>
              <a:effectLst/>
              <a:latin typeface="+mn-lt"/>
              <a:ea typeface="+mn-ea"/>
              <a:cs typeface="+mn-cs"/>
            </a:rPr>
            <a:t>　弘前公園お城とさくら基金：弘前公園の管理及び整備に関する施策の推進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b="0">
              <a:solidFill>
                <a:schemeClr val="dk1"/>
              </a:solidFill>
              <a:effectLst/>
              <a:latin typeface="+mn-lt"/>
              <a:ea typeface="+mn-ea"/>
              <a:cs typeface="+mn-cs"/>
            </a:rPr>
            <a:t>まちづくり振興基金：</a:t>
          </a:r>
          <a:r>
            <a:rPr kumimoji="1" lang="ja-JP" altLang="en-US" sz="1100" b="0">
              <a:solidFill>
                <a:schemeClr val="dk1"/>
              </a:solidFill>
              <a:effectLst/>
              <a:latin typeface="+mn-lt"/>
              <a:ea typeface="+mn-ea"/>
              <a:cs typeface="+mn-cs"/>
            </a:rPr>
            <a:t>新型コロナウイルス感染症の影響により基金充当事業が中止となったことなど、取り崩しが抑制されたことによる増加</a:t>
          </a:r>
          <a:endParaRPr lang="ja-JP" altLang="ja-JP" sz="1400">
            <a:effectLst/>
          </a:endParaRPr>
        </a:p>
        <a:p>
          <a:r>
            <a:rPr kumimoji="1" lang="ja-JP" altLang="ja-JP" sz="1100">
              <a:solidFill>
                <a:schemeClr val="dk1"/>
              </a:solidFill>
              <a:effectLst/>
              <a:latin typeface="+mn-lt"/>
              <a:ea typeface="+mn-ea"/>
              <a:cs typeface="+mn-cs"/>
            </a:rPr>
            <a:t>　地域福祉基金：</a:t>
          </a:r>
          <a:r>
            <a:rPr kumimoji="1" lang="ja-JP" altLang="ja-JP" sz="1100" b="0">
              <a:solidFill>
                <a:schemeClr val="dk1"/>
              </a:solidFill>
              <a:effectLst/>
              <a:latin typeface="+mn-lt"/>
              <a:ea typeface="+mn-ea"/>
              <a:cs typeface="+mn-cs"/>
            </a:rPr>
            <a:t>新型コロナウイルス感染症の影響により基金充当事業が中止となったことなど、取り崩しが抑制されたことによる増加</a:t>
          </a:r>
          <a:endParaRPr kumimoji="1" lang="en-US" altLang="ja-JP" sz="1100" b="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弘前公園お城とさくら基金：ふるさと納税寄附金など約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千万円を積み立てたことによる増加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endParaRPr>
        </a:p>
        <a:p>
          <a:r>
            <a:rPr kumimoji="1" lang="ja-JP" altLang="ja-JP" sz="1100">
              <a:solidFill>
                <a:schemeClr val="dk1"/>
              </a:solidFill>
              <a:effectLst/>
              <a:latin typeface="+mn-lt"/>
              <a:ea typeface="+mn-ea"/>
              <a:cs typeface="+mn-cs"/>
            </a:rPr>
            <a:t>　まちづくり振興基金：債券運用に係る有価証券売却益などを財源として計画的に積み立てる予定</a:t>
          </a:r>
          <a:endParaRPr lang="ja-JP" altLang="ja-JP" sz="1400">
            <a:effectLst/>
          </a:endParaRPr>
        </a:p>
        <a:p>
          <a:r>
            <a:rPr kumimoji="1" lang="ja-JP" altLang="ja-JP" sz="1100">
              <a:solidFill>
                <a:schemeClr val="dk1"/>
              </a:solidFill>
              <a:effectLst/>
              <a:latin typeface="+mn-lt"/>
              <a:ea typeface="+mn-ea"/>
              <a:cs typeface="+mn-cs"/>
            </a:rPr>
            <a:t>　地域福祉基金：</a:t>
          </a:r>
          <a:r>
            <a:rPr kumimoji="1" lang="ja-JP" altLang="en-US" sz="1100">
              <a:solidFill>
                <a:schemeClr val="dk1"/>
              </a:solidFill>
              <a:effectLst/>
              <a:latin typeface="+mn-lt"/>
              <a:ea typeface="+mn-ea"/>
              <a:cs typeface="+mn-cs"/>
            </a:rPr>
            <a:t>地域福祉関係経費の増加に備えて</a:t>
          </a:r>
          <a:r>
            <a:rPr kumimoji="1" lang="ja-JP" altLang="ja-JP" sz="1100">
              <a:solidFill>
                <a:schemeClr val="dk1"/>
              </a:solidFill>
              <a:effectLst/>
              <a:latin typeface="+mn-lt"/>
              <a:ea typeface="+mn-ea"/>
              <a:cs typeface="+mn-cs"/>
            </a:rPr>
            <a:t>、今後も積み増ししていく予定</a:t>
          </a:r>
          <a:endParaRPr lang="ja-JP" altLang="ja-JP" sz="1400">
            <a:effectLst/>
          </a:endParaRPr>
        </a:p>
        <a:p>
          <a:r>
            <a:rPr kumimoji="1" lang="ja-JP" altLang="ja-JP" sz="1100">
              <a:solidFill>
                <a:schemeClr val="dk1"/>
              </a:solidFill>
              <a:effectLst/>
              <a:latin typeface="+mn-lt"/>
              <a:ea typeface="+mn-ea"/>
              <a:cs typeface="+mn-cs"/>
            </a:rPr>
            <a:t>　弘前公園お城とさくら基金：弘前公園のさくらの管理や景観保持・整備など、老朽化による維持管理費の増加に備えて積み立て</a:t>
          </a:r>
          <a:endParaRPr lang="ja-JP" altLang="ja-JP" sz="1400">
            <a:effectLst/>
          </a:endParaRPr>
        </a:p>
        <a:p>
          <a:r>
            <a:rPr kumimoji="1" lang="ja-JP" altLang="ja-JP" sz="1100">
              <a:solidFill>
                <a:schemeClr val="dk1"/>
              </a:solidFill>
              <a:effectLst/>
              <a:latin typeface="+mn-lt"/>
              <a:ea typeface="+mn-ea"/>
              <a:cs typeface="+mn-cs"/>
            </a:rPr>
            <a:t>　　　　　　　　　　　　　　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endParaRPr>
        </a:p>
        <a:p>
          <a:r>
            <a:rPr kumimoji="1" lang="ja-JP" altLang="ja-JP" sz="1100">
              <a:solidFill>
                <a:schemeClr val="dk1"/>
              </a:solidFill>
              <a:effectLst/>
              <a:latin typeface="+mn-lt"/>
              <a:ea typeface="+mn-ea"/>
              <a:cs typeface="+mn-cs"/>
            </a:rPr>
            <a:t>　除排雪経費</a:t>
          </a:r>
          <a:r>
            <a:rPr kumimoji="1" lang="ja-JP" altLang="en-US" sz="1100">
              <a:solidFill>
                <a:schemeClr val="dk1"/>
              </a:solidFill>
              <a:effectLst/>
              <a:latin typeface="+mn-lt"/>
              <a:ea typeface="+mn-ea"/>
              <a:cs typeface="+mn-cs"/>
            </a:rPr>
            <a:t>や資金不足を補てんするための病院事業会計補助金のほか、新型コロナウイルス感染症対策経費が増額となったことなど</a:t>
          </a:r>
          <a:r>
            <a:rPr kumimoji="1" lang="ja-JP" altLang="ja-JP" sz="1100">
              <a:solidFill>
                <a:schemeClr val="dk1"/>
              </a:solidFill>
              <a:effectLst/>
              <a:latin typeface="+mn-lt"/>
              <a:ea typeface="+mn-ea"/>
              <a:cs typeface="+mn-cs"/>
            </a:rPr>
            <a:t>から、基金残高が約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千万円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endParaRPr>
        </a:p>
        <a:p>
          <a:r>
            <a:rPr kumimoji="1" lang="ja-JP" altLang="ja-JP" sz="1100">
              <a:solidFill>
                <a:schemeClr val="dk1"/>
              </a:solidFill>
              <a:effectLst/>
              <a:latin typeface="+mn-lt"/>
              <a:ea typeface="+mn-ea"/>
              <a:cs typeface="+mn-cs"/>
            </a:rPr>
            <a:t>　災害や豪雪などに備えて一定程度の額を確保できている状況であり、引き続き中長期的な視点に立ち、健全な財政運営に努めていく。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年度に地方債償還のピークを迎え、それ以降は減少していく見込みであるが、今後も計画的に積み立てを行う予定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ED8A7A9-6171-45FF-9632-BCC7E4A2F8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397F7B1-3D55-475B-A128-92C41F94D4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26E68CFA-102C-4B47-9AAC-BA6AF5CABCD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6B8DACC0-5AC5-467E-A22A-078232AD77C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E14261F4-21D3-4C41-9D6B-131FDA3AA83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B25449D3-C918-44CB-9548-E8EA7472A8C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青森県弘前市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F9539A66-4971-4075-87EB-BC62F294E6D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B02A267D-4E65-45B1-86D0-B2F508DE869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BD5A0CAD-04A0-41C7-8FAA-C7B87258719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1421AFA3-9277-43A0-B11A-0AA21A40BB0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C62E7958-9B3E-436D-A96C-DF7366B528E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22DCD326-60ED-416B-BB5C-1D5E7F3024E1}"/>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168,479
167,724
524.20
97,696,353
96,914,794
420,710
42,413,169
83,898,061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20CF9B2E-AE86-4C74-BFFC-9EA04F226EE7}"/>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6FD470FA-C4E5-4119-8338-39A114DF1C5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4E8FF3E6-DF01-4350-B19A-DCD05E9E621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9B95705E-3871-4504-B141-67D9F3BCAC2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83DA17A1-C02B-4F8A-A76E-55DADB51801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D5BDBBEE-DFA3-4198-81AB-DB46B089E5E2}"/>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E23897AC-5928-4707-A183-582286C1BCB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73B014EC-6814-4974-8E1A-30CFBCFB4E6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8DCF821E-C061-49E0-80D9-76C8E062C37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19832306-ECD2-4F85-8C3D-C851E5F356F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C5BF8954-C008-4679-A052-0E4951729CA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910DFA74-906A-4526-BA99-62DD6095CA3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E4D4519E-5D1C-41E1-9DDF-D1A81860B6E9}"/>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7956899-6F1D-42C8-A5B0-2E39340D886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8B4D8E54-59A9-4751-9022-2E5A6354FEE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B1BE9212-A23F-43DD-9642-A82BAEBC221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98D8A0B4-5104-45EE-974D-A36112BED626}"/>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8BF2FEFC-5482-4AA2-A97F-1E4C1FB374DA}"/>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19A1FC36-B592-4E68-9237-EB4C8B8D903B}"/>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9F64BE0B-2162-40E1-9D55-25AF13A6FE2F}"/>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B9A1A4AB-EB3D-44F6-966E-C4F41A474545}"/>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D2FB9894-47FD-40AE-9CFC-D94969826EAD}"/>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60A89120-5789-4982-B8C0-A0C132353A7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A47DA0F4-73E2-4F51-8265-410F01BB50AD}"/>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79369B8E-5669-4A30-BAF4-1AEE4533068C}"/>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FB9C3932-21C9-4A85-A10F-264C682940F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FCAF4C96-969E-4B36-B86F-C3D5A37D62E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761F0400-5CC7-457D-A275-32038CB73353}"/>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862D224E-8D21-4E06-8439-58BB4D8D34C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3DB6C153-637A-456D-BF2C-F9E4328E9E1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CAFED0FC-031D-4D19-9CA9-82E4B6411D9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A5AACDD2-7469-4CC1-A476-FD75C9344BA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E8A5100C-58B7-4569-BAC5-6AD405C3F8B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435D02AE-467E-40A2-A9B8-1B8D398328E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BEA8A43D-1EA3-473D-A8A9-F42422C2778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いずれの平均</a:t>
          </a:r>
          <a:r>
            <a:rPr kumimoji="1" lang="ja-JP" altLang="en-US" sz="800" b="0" i="0" u="none" strike="noStrike" kern="0" cap="none" spc="0" normalizeH="0" baseline="0" noProof="0">
              <a:ln>
                <a:noFill/>
              </a:ln>
              <a:solidFill>
                <a:prstClr val="black"/>
              </a:solidFill>
              <a:effectLst/>
              <a:uLnTx/>
              <a:uFillTx/>
              <a:latin typeface="+mn-lt"/>
              <a:ea typeface="+mn-ea"/>
              <a:cs typeface="+mn-cs"/>
            </a:rPr>
            <a:t>を</a:t>
          </a:r>
          <a:r>
            <a:rPr kumimoji="1" lang="ja-JP" altLang="ja-JP" sz="800" b="0" i="0" u="none" strike="noStrike" kern="0" cap="none" spc="0" normalizeH="0" baseline="0" noProof="0">
              <a:ln>
                <a:noFill/>
              </a:ln>
              <a:solidFill>
                <a:prstClr val="black"/>
              </a:solidFill>
              <a:effectLst/>
              <a:uLnTx/>
              <a:uFillTx/>
              <a:latin typeface="+mn-lt"/>
              <a:ea typeface="+mn-ea"/>
              <a:cs typeface="+mn-cs"/>
            </a:rPr>
            <a:t>下回っている状況である。要因としては、有形固定資産の割合が大きい道路及び庁舎において減価償却率が低いことが考えられ、近年の資産の更新による結果であると思われる。しかしながら、その他資産においては減価償却率が高い状況にあり、現在比較的低い道路においても地域の更新要望に予算が追い付いていない状況にある。</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前年度と比較して上昇傾向にあることからも、現状ベースでは今後益々悪化していくことが想定されるため、公共施設等総合管理計画に基づいた施設の適正化、及び更新費用の平準化を一層進める必要がある。</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8339AEEE-2FA9-4AA1-BA8A-FB36888F66C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22729A8A-1719-44CC-B913-71CE4012D748}"/>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7536039A-00A0-4939-A9C6-AAA65A1BCE73}"/>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E2BC1ECB-67E0-4FE4-A2E2-C6A459147D4B}"/>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2047A998-EC63-4399-A862-466EC021E83E}"/>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9FA96522-9E7D-4A6A-B43E-167331397BAE}"/>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2591747D-3B8A-44AA-ADC3-1ACB44760B5F}"/>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A8A984C9-4274-47C9-96B4-F3B38E67C40C}"/>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FD5C717-7950-4800-A8D4-D4CCF3B7C8EA}"/>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9C148319-F7EA-4E03-B6A3-4BF2C68D5961}"/>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D2FBD2F6-13B7-4430-A345-91CEF6BDEFFC}"/>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138B323B-698C-4E8A-B2EC-2DB8EF8BEA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86BC1F3-8C2C-46F4-8F53-43FBCD512F3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4C4DC0EC-F14B-4A2C-9165-DE2C85ADF0C6}"/>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E51CFBFE-CDB2-4715-8975-9C1CCFB787A1}"/>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938AA98A-CAF6-4D34-AFD7-44B3B2C01F2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FC2C511D-701A-4AA5-9674-111A04BD7D7A}"/>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BFFE080B-F08A-4A3E-98F3-07EDB33010B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29</xdr:row>
      <xdr:rowOff>134711</xdr:rowOff>
    </xdr:from>
    <xdr:to>
      <xdr:col>23</xdr:col>
      <xdr:colOff>85090</xdr:colOff>
      <xdr:row>34</xdr:row>
      <xdr:rowOff>17690</xdr:rowOff>
    </xdr:to>
    <xdr:cxnSp macro="">
      <xdr:nvCxnSpPr>
        <xdr:cNvPr id="67" name="直線コネクタ 66">
          <a:extLst>
            <a:ext uri="{FF2B5EF4-FFF2-40B4-BE49-F238E27FC236}">
              <a16:creationId xmlns:a16="http://schemas.microsoft.com/office/drawing/2014/main" id="{0072E223-5EA4-4F29-B252-EE5829A9A150}"/>
            </a:ext>
          </a:extLst>
        </xdr:cNvPr>
        <xdr:cNvCxnSpPr/>
      </xdr:nvCxnSpPr>
      <xdr:spPr>
        <a:xfrm flipV="1">
          <a:off x="4760595" y="5878286"/>
          <a:ext cx="1270" cy="74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21517</xdr:rowOff>
    </xdr:from>
    <xdr:ext cx="405111" cy="259045"/>
    <xdr:sp macro="" textlink="">
      <xdr:nvSpPr>
        <xdr:cNvPr id="68" name="有形固定資産減価償却率最小値テキスト">
          <a:extLst>
            <a:ext uri="{FF2B5EF4-FFF2-40B4-BE49-F238E27FC236}">
              <a16:creationId xmlns:a16="http://schemas.microsoft.com/office/drawing/2014/main" id="{F456B7CA-4803-4CA7-AE30-E53720B8BD36}"/>
            </a:ext>
          </a:extLst>
        </xdr:cNvPr>
        <xdr:cNvSpPr txBox="1"/>
      </xdr:nvSpPr>
      <xdr:spPr>
        <a:xfrm>
          <a:off x="4813300" y="662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17690</xdr:rowOff>
    </xdr:from>
    <xdr:to>
      <xdr:col>23</xdr:col>
      <xdr:colOff>174625</xdr:colOff>
      <xdr:row>34</xdr:row>
      <xdr:rowOff>17690</xdr:rowOff>
    </xdr:to>
    <xdr:cxnSp macro="">
      <xdr:nvCxnSpPr>
        <xdr:cNvPr id="69" name="直線コネクタ 68">
          <a:extLst>
            <a:ext uri="{FF2B5EF4-FFF2-40B4-BE49-F238E27FC236}">
              <a16:creationId xmlns:a16="http://schemas.microsoft.com/office/drawing/2014/main" id="{0551FBAC-42F6-49BB-A406-B720984BB1B3}"/>
            </a:ext>
          </a:extLst>
        </xdr:cNvPr>
        <xdr:cNvCxnSpPr/>
      </xdr:nvCxnSpPr>
      <xdr:spPr>
        <a:xfrm>
          <a:off x="4673600" y="661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81388</xdr:rowOff>
    </xdr:from>
    <xdr:ext cx="405111" cy="259045"/>
    <xdr:sp macro="" textlink="">
      <xdr:nvSpPr>
        <xdr:cNvPr id="70" name="有形固定資産減価償却率最大値テキスト">
          <a:extLst>
            <a:ext uri="{FF2B5EF4-FFF2-40B4-BE49-F238E27FC236}">
              <a16:creationId xmlns:a16="http://schemas.microsoft.com/office/drawing/2014/main" id="{A0465206-A71B-4A2A-8840-5AB94914D652}"/>
            </a:ext>
          </a:extLst>
        </xdr:cNvPr>
        <xdr:cNvSpPr txBox="1"/>
      </xdr:nvSpPr>
      <xdr:spPr>
        <a:xfrm>
          <a:off x="4813300" y="5653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29</xdr:row>
      <xdr:rowOff>134711</xdr:rowOff>
    </xdr:from>
    <xdr:to>
      <xdr:col>23</xdr:col>
      <xdr:colOff>174625</xdr:colOff>
      <xdr:row>29</xdr:row>
      <xdr:rowOff>134711</xdr:rowOff>
    </xdr:to>
    <xdr:cxnSp macro="">
      <xdr:nvCxnSpPr>
        <xdr:cNvPr id="71" name="直線コネクタ 70">
          <a:extLst>
            <a:ext uri="{FF2B5EF4-FFF2-40B4-BE49-F238E27FC236}">
              <a16:creationId xmlns:a16="http://schemas.microsoft.com/office/drawing/2014/main" id="{EB137147-7F30-4F16-8D24-E42C0A5AE365}"/>
            </a:ext>
          </a:extLst>
        </xdr:cNvPr>
        <xdr:cNvCxnSpPr/>
      </xdr:nvCxnSpPr>
      <xdr:spPr>
        <a:xfrm>
          <a:off x="4673600" y="587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68990</xdr:rowOff>
    </xdr:from>
    <xdr:ext cx="405111" cy="259045"/>
    <xdr:sp macro="" textlink="">
      <xdr:nvSpPr>
        <xdr:cNvPr id="72" name="有形固定資産減価償却率平均値テキスト">
          <a:extLst>
            <a:ext uri="{FF2B5EF4-FFF2-40B4-BE49-F238E27FC236}">
              <a16:creationId xmlns:a16="http://schemas.microsoft.com/office/drawing/2014/main" id="{DA4A9DFA-AA43-4B7C-9234-A391A7BC1C5C}"/>
            </a:ext>
          </a:extLst>
        </xdr:cNvPr>
        <xdr:cNvSpPr txBox="1"/>
      </xdr:nvSpPr>
      <xdr:spPr>
        <a:xfrm>
          <a:off x="4813300" y="61554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90563</xdr:rowOff>
    </xdr:from>
    <xdr:to>
      <xdr:col>23</xdr:col>
      <xdr:colOff>136525</xdr:colOff>
      <xdr:row>32</xdr:row>
      <xdr:rowOff>20713</xdr:rowOff>
    </xdr:to>
    <xdr:sp macro="" textlink="">
      <xdr:nvSpPr>
        <xdr:cNvPr id="73" name="フローチャート: 判断 72">
          <a:extLst>
            <a:ext uri="{FF2B5EF4-FFF2-40B4-BE49-F238E27FC236}">
              <a16:creationId xmlns:a16="http://schemas.microsoft.com/office/drawing/2014/main" id="{2D226111-CAC8-4FDB-8312-D7812895B0BD}"/>
            </a:ext>
          </a:extLst>
        </xdr:cNvPr>
        <xdr:cNvSpPr/>
      </xdr:nvSpPr>
      <xdr:spPr>
        <a:xfrm>
          <a:off x="4711700" y="617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21923</xdr:rowOff>
    </xdr:from>
    <xdr:to>
      <xdr:col>19</xdr:col>
      <xdr:colOff>187325</xdr:colOff>
      <xdr:row>32</xdr:row>
      <xdr:rowOff>123523</xdr:rowOff>
    </xdr:to>
    <xdr:sp macro="" textlink="">
      <xdr:nvSpPr>
        <xdr:cNvPr id="74" name="フローチャート: 判断 73">
          <a:extLst>
            <a:ext uri="{FF2B5EF4-FFF2-40B4-BE49-F238E27FC236}">
              <a16:creationId xmlns:a16="http://schemas.microsoft.com/office/drawing/2014/main" id="{03543AE9-F5C4-4D13-8E67-A5D0F77974F0}"/>
            </a:ext>
          </a:extLst>
        </xdr:cNvPr>
        <xdr:cNvSpPr/>
      </xdr:nvSpPr>
      <xdr:spPr>
        <a:xfrm>
          <a:off x="4000500" y="627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121406</xdr:rowOff>
    </xdr:from>
    <xdr:to>
      <xdr:col>15</xdr:col>
      <xdr:colOff>187325</xdr:colOff>
      <xdr:row>32</xdr:row>
      <xdr:rowOff>51556</xdr:rowOff>
    </xdr:to>
    <xdr:sp macro="" textlink="">
      <xdr:nvSpPr>
        <xdr:cNvPr id="75" name="フローチャート: 判断 74">
          <a:extLst>
            <a:ext uri="{FF2B5EF4-FFF2-40B4-BE49-F238E27FC236}">
              <a16:creationId xmlns:a16="http://schemas.microsoft.com/office/drawing/2014/main" id="{36D9685F-E2F0-442F-88C7-4B7BE8552D75}"/>
            </a:ext>
          </a:extLst>
        </xdr:cNvPr>
        <xdr:cNvSpPr/>
      </xdr:nvSpPr>
      <xdr:spPr>
        <a:xfrm>
          <a:off x="3238500" y="620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8315</xdr:rowOff>
    </xdr:from>
    <xdr:to>
      <xdr:col>11</xdr:col>
      <xdr:colOff>187325</xdr:colOff>
      <xdr:row>31</xdr:row>
      <xdr:rowOff>109915</xdr:rowOff>
    </xdr:to>
    <xdr:sp macro="" textlink="">
      <xdr:nvSpPr>
        <xdr:cNvPr id="76" name="フローチャート: 判断 75">
          <a:extLst>
            <a:ext uri="{FF2B5EF4-FFF2-40B4-BE49-F238E27FC236}">
              <a16:creationId xmlns:a16="http://schemas.microsoft.com/office/drawing/2014/main" id="{FA29DE9D-A136-4960-A6B3-9EB48369961B}"/>
            </a:ext>
          </a:extLst>
        </xdr:cNvPr>
        <xdr:cNvSpPr/>
      </xdr:nvSpPr>
      <xdr:spPr>
        <a:xfrm>
          <a:off x="2476500" y="609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87237</xdr:rowOff>
    </xdr:from>
    <xdr:to>
      <xdr:col>7</xdr:col>
      <xdr:colOff>187325</xdr:colOff>
      <xdr:row>31</xdr:row>
      <xdr:rowOff>17387</xdr:rowOff>
    </xdr:to>
    <xdr:sp macro="" textlink="">
      <xdr:nvSpPr>
        <xdr:cNvPr id="77" name="フローチャート: 判断 76">
          <a:extLst>
            <a:ext uri="{FF2B5EF4-FFF2-40B4-BE49-F238E27FC236}">
              <a16:creationId xmlns:a16="http://schemas.microsoft.com/office/drawing/2014/main" id="{BFA7E71F-4207-4426-B3AC-3871EE50491D}"/>
            </a:ext>
          </a:extLst>
        </xdr:cNvPr>
        <xdr:cNvSpPr/>
      </xdr:nvSpPr>
      <xdr:spPr>
        <a:xfrm>
          <a:off x="1714500" y="600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2D099460-B112-4103-A269-13A8537B4CD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8DB9B915-BFEF-4889-86E1-016E184F6F7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2ABE5A3A-B4E9-4873-A166-8264F8AE13FB}"/>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C4F6A532-2872-4AF5-AC54-4B3FA90970C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28CE4C5D-8E0A-4532-9B18-10F3AD467FAB}"/>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83911</xdr:rowOff>
    </xdr:from>
    <xdr:to>
      <xdr:col>23</xdr:col>
      <xdr:colOff>136525</xdr:colOff>
      <xdr:row>30</xdr:row>
      <xdr:rowOff>14061</xdr:rowOff>
    </xdr:to>
    <xdr:sp macro="" textlink="">
      <xdr:nvSpPr>
        <xdr:cNvPr id="83" name="楕円 82">
          <a:extLst>
            <a:ext uri="{FF2B5EF4-FFF2-40B4-BE49-F238E27FC236}">
              <a16:creationId xmlns:a16="http://schemas.microsoft.com/office/drawing/2014/main" id="{EA09B966-174E-4943-9918-90F2169F753E}"/>
            </a:ext>
          </a:extLst>
        </xdr:cNvPr>
        <xdr:cNvSpPr/>
      </xdr:nvSpPr>
      <xdr:spPr>
        <a:xfrm>
          <a:off x="4711700" y="582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36938</xdr:rowOff>
    </xdr:from>
    <xdr:ext cx="405111" cy="259045"/>
    <xdr:sp macro="" textlink="">
      <xdr:nvSpPr>
        <xdr:cNvPr id="84" name="有形固定資産減価償却率該当値テキスト">
          <a:extLst>
            <a:ext uri="{FF2B5EF4-FFF2-40B4-BE49-F238E27FC236}">
              <a16:creationId xmlns:a16="http://schemas.microsoft.com/office/drawing/2014/main" id="{BD0F0814-405B-4AF3-BCF4-DE6C114F8E15}"/>
            </a:ext>
          </a:extLst>
        </xdr:cNvPr>
        <xdr:cNvSpPr txBox="1"/>
      </xdr:nvSpPr>
      <xdr:spPr>
        <a:xfrm>
          <a:off x="4813300" y="5780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70303</xdr:rowOff>
    </xdr:from>
    <xdr:to>
      <xdr:col>19</xdr:col>
      <xdr:colOff>187325</xdr:colOff>
      <xdr:row>29</xdr:row>
      <xdr:rowOff>453</xdr:rowOff>
    </xdr:to>
    <xdr:sp macro="" textlink="">
      <xdr:nvSpPr>
        <xdr:cNvPr id="85" name="楕円 84">
          <a:extLst>
            <a:ext uri="{FF2B5EF4-FFF2-40B4-BE49-F238E27FC236}">
              <a16:creationId xmlns:a16="http://schemas.microsoft.com/office/drawing/2014/main" id="{D39B4659-F7BB-42C5-B3DB-2ABD47D45DC0}"/>
            </a:ext>
          </a:extLst>
        </xdr:cNvPr>
        <xdr:cNvSpPr/>
      </xdr:nvSpPr>
      <xdr:spPr>
        <a:xfrm>
          <a:off x="4000500" y="564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121103</xdr:rowOff>
    </xdr:from>
    <xdr:to>
      <xdr:col>23</xdr:col>
      <xdr:colOff>85725</xdr:colOff>
      <xdr:row>29</xdr:row>
      <xdr:rowOff>134711</xdr:rowOff>
    </xdr:to>
    <xdr:cxnSp macro="">
      <xdr:nvCxnSpPr>
        <xdr:cNvPr id="86" name="直線コネクタ 85">
          <a:extLst>
            <a:ext uri="{FF2B5EF4-FFF2-40B4-BE49-F238E27FC236}">
              <a16:creationId xmlns:a16="http://schemas.microsoft.com/office/drawing/2014/main" id="{F64022A7-7D9B-4853-BF4F-CF596CBBA340}"/>
            </a:ext>
          </a:extLst>
        </xdr:cNvPr>
        <xdr:cNvCxnSpPr/>
      </xdr:nvCxnSpPr>
      <xdr:spPr>
        <a:xfrm>
          <a:off x="4051300" y="5693228"/>
          <a:ext cx="7112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118382</xdr:rowOff>
    </xdr:from>
    <xdr:to>
      <xdr:col>15</xdr:col>
      <xdr:colOff>187325</xdr:colOff>
      <xdr:row>28</xdr:row>
      <xdr:rowOff>48532</xdr:rowOff>
    </xdr:to>
    <xdr:sp macro="" textlink="">
      <xdr:nvSpPr>
        <xdr:cNvPr id="87" name="楕円 86">
          <a:extLst>
            <a:ext uri="{FF2B5EF4-FFF2-40B4-BE49-F238E27FC236}">
              <a16:creationId xmlns:a16="http://schemas.microsoft.com/office/drawing/2014/main" id="{F75195BC-6955-4C6E-8674-A759D4D94497}"/>
            </a:ext>
          </a:extLst>
        </xdr:cNvPr>
        <xdr:cNvSpPr/>
      </xdr:nvSpPr>
      <xdr:spPr>
        <a:xfrm>
          <a:off x="3238500" y="551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169182</xdr:rowOff>
    </xdr:from>
    <xdr:to>
      <xdr:col>19</xdr:col>
      <xdr:colOff>136525</xdr:colOff>
      <xdr:row>28</xdr:row>
      <xdr:rowOff>121103</xdr:rowOff>
    </xdr:to>
    <xdr:cxnSp macro="">
      <xdr:nvCxnSpPr>
        <xdr:cNvPr id="88" name="直線コネクタ 87">
          <a:extLst>
            <a:ext uri="{FF2B5EF4-FFF2-40B4-BE49-F238E27FC236}">
              <a16:creationId xmlns:a16="http://schemas.microsoft.com/office/drawing/2014/main" id="{630B52CE-E383-45D3-802C-F3FA8AE1067A}"/>
            </a:ext>
          </a:extLst>
        </xdr:cNvPr>
        <xdr:cNvCxnSpPr/>
      </xdr:nvCxnSpPr>
      <xdr:spPr>
        <a:xfrm>
          <a:off x="3289300" y="5569857"/>
          <a:ext cx="762000" cy="12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5292</xdr:rowOff>
    </xdr:from>
    <xdr:to>
      <xdr:col>11</xdr:col>
      <xdr:colOff>187325</xdr:colOff>
      <xdr:row>27</xdr:row>
      <xdr:rowOff>106892</xdr:rowOff>
    </xdr:to>
    <xdr:sp macro="" textlink="">
      <xdr:nvSpPr>
        <xdr:cNvPr id="89" name="楕円 88">
          <a:extLst>
            <a:ext uri="{FF2B5EF4-FFF2-40B4-BE49-F238E27FC236}">
              <a16:creationId xmlns:a16="http://schemas.microsoft.com/office/drawing/2014/main" id="{4C1CABF4-EF31-4B15-946E-4A4EDB698A91}"/>
            </a:ext>
          </a:extLst>
        </xdr:cNvPr>
        <xdr:cNvSpPr/>
      </xdr:nvSpPr>
      <xdr:spPr>
        <a:xfrm>
          <a:off x="2476500" y="540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56092</xdr:rowOff>
    </xdr:from>
    <xdr:to>
      <xdr:col>15</xdr:col>
      <xdr:colOff>136525</xdr:colOff>
      <xdr:row>27</xdr:row>
      <xdr:rowOff>169182</xdr:rowOff>
    </xdr:to>
    <xdr:cxnSp macro="">
      <xdr:nvCxnSpPr>
        <xdr:cNvPr id="90" name="直線コネクタ 89">
          <a:extLst>
            <a:ext uri="{FF2B5EF4-FFF2-40B4-BE49-F238E27FC236}">
              <a16:creationId xmlns:a16="http://schemas.microsoft.com/office/drawing/2014/main" id="{FD526C2B-6433-429B-BDF9-71E4231B3091}"/>
            </a:ext>
          </a:extLst>
        </xdr:cNvPr>
        <xdr:cNvCxnSpPr/>
      </xdr:nvCxnSpPr>
      <xdr:spPr>
        <a:xfrm>
          <a:off x="2527300" y="5456767"/>
          <a:ext cx="762000" cy="11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135618</xdr:rowOff>
    </xdr:from>
    <xdr:to>
      <xdr:col>7</xdr:col>
      <xdr:colOff>187325</xdr:colOff>
      <xdr:row>27</xdr:row>
      <xdr:rowOff>65768</xdr:rowOff>
    </xdr:to>
    <xdr:sp macro="" textlink="">
      <xdr:nvSpPr>
        <xdr:cNvPr id="91" name="楕円 90">
          <a:extLst>
            <a:ext uri="{FF2B5EF4-FFF2-40B4-BE49-F238E27FC236}">
              <a16:creationId xmlns:a16="http://schemas.microsoft.com/office/drawing/2014/main" id="{61B0B332-92C7-4855-9A8B-8353B842011A}"/>
            </a:ext>
          </a:extLst>
        </xdr:cNvPr>
        <xdr:cNvSpPr/>
      </xdr:nvSpPr>
      <xdr:spPr>
        <a:xfrm>
          <a:off x="1714500" y="536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14968</xdr:rowOff>
    </xdr:from>
    <xdr:to>
      <xdr:col>11</xdr:col>
      <xdr:colOff>136525</xdr:colOff>
      <xdr:row>27</xdr:row>
      <xdr:rowOff>56092</xdr:rowOff>
    </xdr:to>
    <xdr:cxnSp macro="">
      <xdr:nvCxnSpPr>
        <xdr:cNvPr id="92" name="直線コネクタ 91">
          <a:extLst>
            <a:ext uri="{FF2B5EF4-FFF2-40B4-BE49-F238E27FC236}">
              <a16:creationId xmlns:a16="http://schemas.microsoft.com/office/drawing/2014/main" id="{DBF94D30-309E-4E67-B3E5-B6C39951BB5C}"/>
            </a:ext>
          </a:extLst>
        </xdr:cNvPr>
        <xdr:cNvCxnSpPr/>
      </xdr:nvCxnSpPr>
      <xdr:spPr>
        <a:xfrm>
          <a:off x="1765300" y="5415643"/>
          <a:ext cx="762000" cy="4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114650</xdr:rowOff>
    </xdr:from>
    <xdr:ext cx="405111" cy="259045"/>
    <xdr:sp macro="" textlink="">
      <xdr:nvSpPr>
        <xdr:cNvPr id="93" name="n_1aveValue有形固定資産減価償却率">
          <a:extLst>
            <a:ext uri="{FF2B5EF4-FFF2-40B4-BE49-F238E27FC236}">
              <a16:creationId xmlns:a16="http://schemas.microsoft.com/office/drawing/2014/main" id="{C3FEAB6F-66B7-4F79-A0D8-C225235514C3}"/>
            </a:ext>
          </a:extLst>
        </xdr:cNvPr>
        <xdr:cNvSpPr txBox="1"/>
      </xdr:nvSpPr>
      <xdr:spPr>
        <a:xfrm>
          <a:off x="3836044" y="637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42683</xdr:rowOff>
    </xdr:from>
    <xdr:ext cx="405111" cy="259045"/>
    <xdr:sp macro="" textlink="">
      <xdr:nvSpPr>
        <xdr:cNvPr id="94" name="n_2aveValue有形固定資産減価償却率">
          <a:extLst>
            <a:ext uri="{FF2B5EF4-FFF2-40B4-BE49-F238E27FC236}">
              <a16:creationId xmlns:a16="http://schemas.microsoft.com/office/drawing/2014/main" id="{13E79A43-70DC-4C00-A71D-FF828D5BA355}"/>
            </a:ext>
          </a:extLst>
        </xdr:cNvPr>
        <xdr:cNvSpPr txBox="1"/>
      </xdr:nvSpPr>
      <xdr:spPr>
        <a:xfrm>
          <a:off x="3086744" y="6300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101042</xdr:rowOff>
    </xdr:from>
    <xdr:ext cx="405111" cy="259045"/>
    <xdr:sp macro="" textlink="">
      <xdr:nvSpPr>
        <xdr:cNvPr id="95" name="n_3aveValue有形固定資産減価償却率">
          <a:extLst>
            <a:ext uri="{FF2B5EF4-FFF2-40B4-BE49-F238E27FC236}">
              <a16:creationId xmlns:a16="http://schemas.microsoft.com/office/drawing/2014/main" id="{6ED7320D-F225-4529-8CD2-F76B0AEB0E41}"/>
            </a:ext>
          </a:extLst>
        </xdr:cNvPr>
        <xdr:cNvSpPr txBox="1"/>
      </xdr:nvSpPr>
      <xdr:spPr>
        <a:xfrm>
          <a:off x="2324744" y="618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8514</xdr:rowOff>
    </xdr:from>
    <xdr:ext cx="405111" cy="259045"/>
    <xdr:sp macro="" textlink="">
      <xdr:nvSpPr>
        <xdr:cNvPr id="96" name="n_4aveValue有形固定資産減価償却率">
          <a:extLst>
            <a:ext uri="{FF2B5EF4-FFF2-40B4-BE49-F238E27FC236}">
              <a16:creationId xmlns:a16="http://schemas.microsoft.com/office/drawing/2014/main" id="{E6F67DE5-2D28-4074-B7B3-919BE49785C2}"/>
            </a:ext>
          </a:extLst>
        </xdr:cNvPr>
        <xdr:cNvSpPr txBox="1"/>
      </xdr:nvSpPr>
      <xdr:spPr>
        <a:xfrm>
          <a:off x="1562744" y="6094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16980</xdr:rowOff>
    </xdr:from>
    <xdr:ext cx="405111" cy="259045"/>
    <xdr:sp macro="" textlink="">
      <xdr:nvSpPr>
        <xdr:cNvPr id="97" name="n_1mainValue有形固定資産減価償却率">
          <a:extLst>
            <a:ext uri="{FF2B5EF4-FFF2-40B4-BE49-F238E27FC236}">
              <a16:creationId xmlns:a16="http://schemas.microsoft.com/office/drawing/2014/main" id="{40DD2260-E578-4CEE-B177-AACE364A49E9}"/>
            </a:ext>
          </a:extLst>
        </xdr:cNvPr>
        <xdr:cNvSpPr txBox="1"/>
      </xdr:nvSpPr>
      <xdr:spPr>
        <a:xfrm>
          <a:off x="3836044" y="5417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65059</xdr:rowOff>
    </xdr:from>
    <xdr:ext cx="405111" cy="259045"/>
    <xdr:sp macro="" textlink="">
      <xdr:nvSpPr>
        <xdr:cNvPr id="98" name="n_2mainValue有形固定資産減価償却率">
          <a:extLst>
            <a:ext uri="{FF2B5EF4-FFF2-40B4-BE49-F238E27FC236}">
              <a16:creationId xmlns:a16="http://schemas.microsoft.com/office/drawing/2014/main" id="{351CD5B1-28A5-4197-9603-F503EF1B61AA}"/>
            </a:ext>
          </a:extLst>
        </xdr:cNvPr>
        <xdr:cNvSpPr txBox="1"/>
      </xdr:nvSpPr>
      <xdr:spPr>
        <a:xfrm>
          <a:off x="3086744" y="5294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123419</xdr:rowOff>
    </xdr:from>
    <xdr:ext cx="405111" cy="259045"/>
    <xdr:sp macro="" textlink="">
      <xdr:nvSpPr>
        <xdr:cNvPr id="99" name="n_3mainValue有形固定資産減価償却率">
          <a:extLst>
            <a:ext uri="{FF2B5EF4-FFF2-40B4-BE49-F238E27FC236}">
              <a16:creationId xmlns:a16="http://schemas.microsoft.com/office/drawing/2014/main" id="{7A318F30-6E97-4414-B949-14F4C180F5A9}"/>
            </a:ext>
          </a:extLst>
        </xdr:cNvPr>
        <xdr:cNvSpPr txBox="1"/>
      </xdr:nvSpPr>
      <xdr:spPr>
        <a:xfrm>
          <a:off x="2324744" y="5181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82295</xdr:rowOff>
    </xdr:from>
    <xdr:ext cx="405111" cy="259045"/>
    <xdr:sp macro="" textlink="">
      <xdr:nvSpPr>
        <xdr:cNvPr id="100" name="n_4mainValue有形固定資産減価償却率">
          <a:extLst>
            <a:ext uri="{FF2B5EF4-FFF2-40B4-BE49-F238E27FC236}">
              <a16:creationId xmlns:a16="http://schemas.microsoft.com/office/drawing/2014/main" id="{29711328-117A-4364-8ED4-FA287287C152}"/>
            </a:ext>
          </a:extLst>
        </xdr:cNvPr>
        <xdr:cNvSpPr txBox="1"/>
      </xdr:nvSpPr>
      <xdr:spPr>
        <a:xfrm>
          <a:off x="1562744" y="5140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C5CB829E-C82E-43A9-B001-664763AE52F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266F7096-2AB9-4E64-BE86-AABE11B5FE9C}"/>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1D8E2E54-D955-4145-A91C-90B6CBAA2526}"/>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[ 853.4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731AEB60-E0DB-49C9-9B38-19BF9B3EC903}"/>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E324DCB1-849F-4CD2-A8EE-ED787DA5B6DE}"/>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5647DD17-35E6-46E5-8349-AF5CE5912F6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CD4F8D80-E55B-40C5-9F77-7890BE839B5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28D922E9-1739-4228-A784-F41362EA164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7204019D-D0DE-42E3-8438-D5F4602A481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8C8884D0-E3CA-476E-BD96-24C7F6DBCA9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21E6BFD2-2577-4F76-88A1-F6178D0E997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F8D5FF83-2508-4161-81C3-2E8F20C96C6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E02AC8B-CFC6-43E9-985E-D45DE5936CF2}"/>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いずれの平均を上回っており、上昇傾向にある。分母の償還財源については、当市の経常収支比率が比較的高い状況にあること、人口減少等に伴う市税及び地方交付税の減により、今後も経常財源に余裕が生じることは想定されないこと等に鑑みると、減少傾向にあると考えられる。また、分子の将来負担額は、投資的経費に充当する地方債発行額の減により減少傾向にあるが、今後多数の資産の更新が必要となるため増加することが想定される。結果として、債務償還比率は横ばい又は上昇傾向で推移するものと見込まれるが、更新費用の平準化を図るとともに交付税算入のある地方債の発行に努めることで抑制を図っていく。</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BAEF661E-87D8-421C-8DAE-55936779EBEF}"/>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5E5355D7-5667-42A5-B0FD-CD2EAB647898}"/>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8E2C8D88-82B3-40F7-84BA-FB58A0C15F89}"/>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27E2C19C-7C81-4A46-B7DF-B282E4E7FEDF}"/>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695ABE1D-2470-4A7C-A391-BF22F4E114F9}"/>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288471CC-1765-4AB9-8E74-E5072581BA19}"/>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40A62EE7-1283-4832-8403-B3C52D4A8025}"/>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D58478EB-889C-4A1C-9C70-C6F1CE4605B3}"/>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2B064232-6B37-4874-ADDB-6972CD543787}"/>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7A7C628F-43D8-4A1D-A2C6-9D96E4A1A8BE}"/>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F1225ECE-7F62-4E82-AD08-559E2D4580E3}"/>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BD33A6D7-0999-45FB-8C8A-DB80A1A6E9A8}"/>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6" name="テキスト ボックス 125">
          <a:extLst>
            <a:ext uri="{FF2B5EF4-FFF2-40B4-BE49-F238E27FC236}">
              <a16:creationId xmlns:a16="http://schemas.microsoft.com/office/drawing/2014/main" id="{3BA76232-EEA7-425B-95BB-C0AFD29F5BAE}"/>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2C200AEB-29EC-4891-BFEB-8795D04D392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a:extLst>
            <a:ext uri="{FF2B5EF4-FFF2-40B4-BE49-F238E27FC236}">
              <a16:creationId xmlns:a16="http://schemas.microsoft.com/office/drawing/2014/main" id="{E743AD8D-613F-45EB-80C6-3BC343612C37}"/>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a:extLst>
            <a:ext uri="{FF2B5EF4-FFF2-40B4-BE49-F238E27FC236}">
              <a16:creationId xmlns:a16="http://schemas.microsoft.com/office/drawing/2014/main" id="{139BCED2-6520-43F4-95D0-FAAAD713F4B1}"/>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46186</xdr:rowOff>
    </xdr:from>
    <xdr:to>
      <xdr:col>76</xdr:col>
      <xdr:colOff>21589</xdr:colOff>
      <xdr:row>33</xdr:row>
      <xdr:rowOff>59034</xdr:rowOff>
    </xdr:to>
    <xdr:cxnSp macro="">
      <xdr:nvCxnSpPr>
        <xdr:cNvPr id="130" name="直線コネクタ 129">
          <a:extLst>
            <a:ext uri="{FF2B5EF4-FFF2-40B4-BE49-F238E27FC236}">
              <a16:creationId xmlns:a16="http://schemas.microsoft.com/office/drawing/2014/main" id="{ADD93DFD-CFC5-4BCE-88E0-324311527743}"/>
            </a:ext>
          </a:extLst>
        </xdr:cNvPr>
        <xdr:cNvCxnSpPr/>
      </xdr:nvCxnSpPr>
      <xdr:spPr>
        <a:xfrm flipV="1">
          <a:off x="14793595" y="5275411"/>
          <a:ext cx="1269" cy="1212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62861</xdr:rowOff>
    </xdr:from>
    <xdr:ext cx="469744" cy="259045"/>
    <xdr:sp macro="" textlink="">
      <xdr:nvSpPr>
        <xdr:cNvPr id="131" name="債務償還比率最小値テキスト">
          <a:extLst>
            <a:ext uri="{FF2B5EF4-FFF2-40B4-BE49-F238E27FC236}">
              <a16:creationId xmlns:a16="http://schemas.microsoft.com/office/drawing/2014/main" id="{E522A9DE-8A4C-42FC-B88F-DDADE139CEA1}"/>
            </a:ext>
          </a:extLst>
        </xdr:cNvPr>
        <xdr:cNvSpPr txBox="1"/>
      </xdr:nvSpPr>
      <xdr:spPr>
        <a:xfrm>
          <a:off x="14846300" y="6492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59034</xdr:rowOff>
    </xdr:from>
    <xdr:to>
      <xdr:col>76</xdr:col>
      <xdr:colOff>111125</xdr:colOff>
      <xdr:row>33</xdr:row>
      <xdr:rowOff>59034</xdr:rowOff>
    </xdr:to>
    <xdr:cxnSp macro="">
      <xdr:nvCxnSpPr>
        <xdr:cNvPr id="132" name="直線コネクタ 131">
          <a:extLst>
            <a:ext uri="{FF2B5EF4-FFF2-40B4-BE49-F238E27FC236}">
              <a16:creationId xmlns:a16="http://schemas.microsoft.com/office/drawing/2014/main" id="{68EB33F7-1665-4B2D-8EC5-F237F4C0CFE0}"/>
            </a:ext>
          </a:extLst>
        </xdr:cNvPr>
        <xdr:cNvCxnSpPr/>
      </xdr:nvCxnSpPr>
      <xdr:spPr>
        <a:xfrm>
          <a:off x="14706600" y="6488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164313</xdr:rowOff>
    </xdr:from>
    <xdr:ext cx="469744" cy="259045"/>
    <xdr:sp macro="" textlink="">
      <xdr:nvSpPr>
        <xdr:cNvPr id="133" name="債務償還比率最大値テキスト">
          <a:extLst>
            <a:ext uri="{FF2B5EF4-FFF2-40B4-BE49-F238E27FC236}">
              <a16:creationId xmlns:a16="http://schemas.microsoft.com/office/drawing/2014/main" id="{1D934E7D-44AF-4877-9B1E-34392AE123E6}"/>
            </a:ext>
          </a:extLst>
        </xdr:cNvPr>
        <xdr:cNvSpPr txBox="1"/>
      </xdr:nvSpPr>
      <xdr:spPr>
        <a:xfrm>
          <a:off x="14846300" y="5050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46186</xdr:rowOff>
    </xdr:from>
    <xdr:to>
      <xdr:col>76</xdr:col>
      <xdr:colOff>111125</xdr:colOff>
      <xdr:row>26</xdr:row>
      <xdr:rowOff>46186</xdr:rowOff>
    </xdr:to>
    <xdr:cxnSp macro="">
      <xdr:nvCxnSpPr>
        <xdr:cNvPr id="134" name="直線コネクタ 133">
          <a:extLst>
            <a:ext uri="{FF2B5EF4-FFF2-40B4-BE49-F238E27FC236}">
              <a16:creationId xmlns:a16="http://schemas.microsoft.com/office/drawing/2014/main" id="{7B08EB8C-5102-4A8B-A068-DBC94DBB3442}"/>
            </a:ext>
          </a:extLst>
        </xdr:cNvPr>
        <xdr:cNvCxnSpPr/>
      </xdr:nvCxnSpPr>
      <xdr:spPr>
        <a:xfrm>
          <a:off x="14706600" y="527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62914</xdr:rowOff>
    </xdr:from>
    <xdr:ext cx="469744" cy="259045"/>
    <xdr:sp macro="" textlink="">
      <xdr:nvSpPr>
        <xdr:cNvPr id="135" name="債務償還比率平均値テキスト">
          <a:extLst>
            <a:ext uri="{FF2B5EF4-FFF2-40B4-BE49-F238E27FC236}">
              <a16:creationId xmlns:a16="http://schemas.microsoft.com/office/drawing/2014/main" id="{2EAEDC88-6B02-462B-9945-3E11C857F4FF}"/>
            </a:ext>
          </a:extLst>
        </xdr:cNvPr>
        <xdr:cNvSpPr txBox="1"/>
      </xdr:nvSpPr>
      <xdr:spPr>
        <a:xfrm>
          <a:off x="14846300" y="5635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40037</xdr:rowOff>
    </xdr:from>
    <xdr:to>
      <xdr:col>76</xdr:col>
      <xdr:colOff>73025</xdr:colOff>
      <xdr:row>29</xdr:row>
      <xdr:rowOff>141637</xdr:rowOff>
    </xdr:to>
    <xdr:sp macro="" textlink="">
      <xdr:nvSpPr>
        <xdr:cNvPr id="136" name="フローチャート: 判断 135">
          <a:extLst>
            <a:ext uri="{FF2B5EF4-FFF2-40B4-BE49-F238E27FC236}">
              <a16:creationId xmlns:a16="http://schemas.microsoft.com/office/drawing/2014/main" id="{02766CDA-CAE3-4B69-A700-F467BD609AB0}"/>
            </a:ext>
          </a:extLst>
        </xdr:cNvPr>
        <xdr:cNvSpPr/>
      </xdr:nvSpPr>
      <xdr:spPr>
        <a:xfrm>
          <a:off x="14744700" y="578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74041</xdr:rowOff>
    </xdr:from>
    <xdr:to>
      <xdr:col>72</xdr:col>
      <xdr:colOff>123825</xdr:colOff>
      <xdr:row>30</xdr:row>
      <xdr:rowOff>4191</xdr:rowOff>
    </xdr:to>
    <xdr:sp macro="" textlink="">
      <xdr:nvSpPr>
        <xdr:cNvPr id="137" name="フローチャート: 判断 136">
          <a:extLst>
            <a:ext uri="{FF2B5EF4-FFF2-40B4-BE49-F238E27FC236}">
              <a16:creationId xmlns:a16="http://schemas.microsoft.com/office/drawing/2014/main" id="{9240E27A-F120-406A-A410-78623FABFE20}"/>
            </a:ext>
          </a:extLst>
        </xdr:cNvPr>
        <xdr:cNvSpPr/>
      </xdr:nvSpPr>
      <xdr:spPr>
        <a:xfrm>
          <a:off x="140335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149246</xdr:rowOff>
    </xdr:from>
    <xdr:to>
      <xdr:col>68</xdr:col>
      <xdr:colOff>123825</xdr:colOff>
      <xdr:row>30</xdr:row>
      <xdr:rowOff>79396</xdr:rowOff>
    </xdr:to>
    <xdr:sp macro="" textlink="">
      <xdr:nvSpPr>
        <xdr:cNvPr id="138" name="フローチャート: 判断 137">
          <a:extLst>
            <a:ext uri="{FF2B5EF4-FFF2-40B4-BE49-F238E27FC236}">
              <a16:creationId xmlns:a16="http://schemas.microsoft.com/office/drawing/2014/main" id="{F3FA31A3-4EE2-41CA-A035-13082F7EFA01}"/>
            </a:ext>
          </a:extLst>
        </xdr:cNvPr>
        <xdr:cNvSpPr/>
      </xdr:nvSpPr>
      <xdr:spPr>
        <a:xfrm>
          <a:off x="13271500" y="589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105886</xdr:rowOff>
    </xdr:from>
    <xdr:to>
      <xdr:col>64</xdr:col>
      <xdr:colOff>123825</xdr:colOff>
      <xdr:row>30</xdr:row>
      <xdr:rowOff>36036</xdr:rowOff>
    </xdr:to>
    <xdr:sp macro="" textlink="">
      <xdr:nvSpPr>
        <xdr:cNvPr id="139" name="フローチャート: 判断 138">
          <a:extLst>
            <a:ext uri="{FF2B5EF4-FFF2-40B4-BE49-F238E27FC236}">
              <a16:creationId xmlns:a16="http://schemas.microsoft.com/office/drawing/2014/main" id="{0BDBC7E7-A1C3-44F5-8E64-2CF6A7940D51}"/>
            </a:ext>
          </a:extLst>
        </xdr:cNvPr>
        <xdr:cNvSpPr/>
      </xdr:nvSpPr>
      <xdr:spPr>
        <a:xfrm>
          <a:off x="12509500" y="584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111464</xdr:rowOff>
    </xdr:from>
    <xdr:to>
      <xdr:col>60</xdr:col>
      <xdr:colOff>123825</xdr:colOff>
      <xdr:row>30</xdr:row>
      <xdr:rowOff>41614</xdr:rowOff>
    </xdr:to>
    <xdr:sp macro="" textlink="">
      <xdr:nvSpPr>
        <xdr:cNvPr id="140" name="フローチャート: 判断 139">
          <a:extLst>
            <a:ext uri="{FF2B5EF4-FFF2-40B4-BE49-F238E27FC236}">
              <a16:creationId xmlns:a16="http://schemas.microsoft.com/office/drawing/2014/main" id="{FE4DE68C-A84C-43BB-9F52-DA1A0521B9AE}"/>
            </a:ext>
          </a:extLst>
        </xdr:cNvPr>
        <xdr:cNvSpPr/>
      </xdr:nvSpPr>
      <xdr:spPr>
        <a:xfrm>
          <a:off x="11747500" y="58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C7948889-9BA5-4994-8657-F5D791961F8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F23C4672-578A-4A07-9CEF-1B5917C2B98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1B7FF476-14AE-4705-BF4A-A248BA17CC97}"/>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FD28DB62-8DA4-4F99-9105-4C3AD5A169B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8BA470DD-C110-4F3D-BB9D-51B303C69D1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8234</xdr:rowOff>
    </xdr:from>
    <xdr:to>
      <xdr:col>76</xdr:col>
      <xdr:colOff>73025</xdr:colOff>
      <xdr:row>33</xdr:row>
      <xdr:rowOff>109834</xdr:rowOff>
    </xdr:to>
    <xdr:sp macro="" textlink="">
      <xdr:nvSpPr>
        <xdr:cNvPr id="146" name="楕円 145">
          <a:extLst>
            <a:ext uri="{FF2B5EF4-FFF2-40B4-BE49-F238E27FC236}">
              <a16:creationId xmlns:a16="http://schemas.microsoft.com/office/drawing/2014/main" id="{D5AEEC68-5337-47E4-842C-EBAFBC785A55}"/>
            </a:ext>
          </a:extLst>
        </xdr:cNvPr>
        <xdr:cNvSpPr/>
      </xdr:nvSpPr>
      <xdr:spPr>
        <a:xfrm>
          <a:off x="14744700" y="643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94611</xdr:rowOff>
    </xdr:from>
    <xdr:ext cx="469744" cy="259045"/>
    <xdr:sp macro="" textlink="">
      <xdr:nvSpPr>
        <xdr:cNvPr id="147" name="債務償還比率該当値テキスト">
          <a:extLst>
            <a:ext uri="{FF2B5EF4-FFF2-40B4-BE49-F238E27FC236}">
              <a16:creationId xmlns:a16="http://schemas.microsoft.com/office/drawing/2014/main" id="{0BA788FD-24EE-4AC1-B49A-4C1C59396ADB}"/>
            </a:ext>
          </a:extLst>
        </xdr:cNvPr>
        <xdr:cNvSpPr txBox="1"/>
      </xdr:nvSpPr>
      <xdr:spPr>
        <a:xfrm>
          <a:off x="14846300" y="635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109706</xdr:rowOff>
    </xdr:from>
    <xdr:to>
      <xdr:col>72</xdr:col>
      <xdr:colOff>123825</xdr:colOff>
      <xdr:row>34</xdr:row>
      <xdr:rowOff>39856</xdr:rowOff>
    </xdr:to>
    <xdr:sp macro="" textlink="">
      <xdr:nvSpPr>
        <xdr:cNvPr id="148" name="楕円 147">
          <a:extLst>
            <a:ext uri="{FF2B5EF4-FFF2-40B4-BE49-F238E27FC236}">
              <a16:creationId xmlns:a16="http://schemas.microsoft.com/office/drawing/2014/main" id="{A1AB7805-63AB-4FE1-A051-754EDF2F391B}"/>
            </a:ext>
          </a:extLst>
        </xdr:cNvPr>
        <xdr:cNvSpPr/>
      </xdr:nvSpPr>
      <xdr:spPr>
        <a:xfrm>
          <a:off x="14033500" y="653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59034</xdr:rowOff>
    </xdr:from>
    <xdr:to>
      <xdr:col>76</xdr:col>
      <xdr:colOff>22225</xdr:colOff>
      <xdr:row>33</xdr:row>
      <xdr:rowOff>160506</xdr:rowOff>
    </xdr:to>
    <xdr:cxnSp macro="">
      <xdr:nvCxnSpPr>
        <xdr:cNvPr id="149" name="直線コネクタ 148">
          <a:extLst>
            <a:ext uri="{FF2B5EF4-FFF2-40B4-BE49-F238E27FC236}">
              <a16:creationId xmlns:a16="http://schemas.microsoft.com/office/drawing/2014/main" id="{2D6D9AE5-B31F-41B8-AD3B-0621662E7D99}"/>
            </a:ext>
          </a:extLst>
        </xdr:cNvPr>
        <xdr:cNvCxnSpPr/>
      </xdr:nvCxnSpPr>
      <xdr:spPr>
        <a:xfrm flipV="1">
          <a:off x="14084300" y="6488409"/>
          <a:ext cx="711200" cy="10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126079</xdr:rowOff>
    </xdr:from>
    <xdr:to>
      <xdr:col>68</xdr:col>
      <xdr:colOff>123825</xdr:colOff>
      <xdr:row>34</xdr:row>
      <xdr:rowOff>56229</xdr:rowOff>
    </xdr:to>
    <xdr:sp macro="" textlink="">
      <xdr:nvSpPr>
        <xdr:cNvPr id="150" name="楕円 149">
          <a:extLst>
            <a:ext uri="{FF2B5EF4-FFF2-40B4-BE49-F238E27FC236}">
              <a16:creationId xmlns:a16="http://schemas.microsoft.com/office/drawing/2014/main" id="{87DC39D4-2629-4B5E-80BD-46A1D9755229}"/>
            </a:ext>
          </a:extLst>
        </xdr:cNvPr>
        <xdr:cNvSpPr/>
      </xdr:nvSpPr>
      <xdr:spPr>
        <a:xfrm>
          <a:off x="13271500" y="655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160506</xdr:rowOff>
    </xdr:from>
    <xdr:to>
      <xdr:col>72</xdr:col>
      <xdr:colOff>73025</xdr:colOff>
      <xdr:row>34</xdr:row>
      <xdr:rowOff>5429</xdr:rowOff>
    </xdr:to>
    <xdr:cxnSp macro="">
      <xdr:nvCxnSpPr>
        <xdr:cNvPr id="151" name="直線コネクタ 150">
          <a:extLst>
            <a:ext uri="{FF2B5EF4-FFF2-40B4-BE49-F238E27FC236}">
              <a16:creationId xmlns:a16="http://schemas.microsoft.com/office/drawing/2014/main" id="{39F6B90D-D64F-4DB5-ACEF-A301DAF3FBD1}"/>
            </a:ext>
          </a:extLst>
        </xdr:cNvPr>
        <xdr:cNvCxnSpPr/>
      </xdr:nvCxnSpPr>
      <xdr:spPr>
        <a:xfrm flipV="1">
          <a:off x="13322300" y="6589881"/>
          <a:ext cx="762000" cy="1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61129</xdr:rowOff>
    </xdr:from>
    <xdr:to>
      <xdr:col>64</xdr:col>
      <xdr:colOff>123825</xdr:colOff>
      <xdr:row>33</xdr:row>
      <xdr:rowOff>162730</xdr:rowOff>
    </xdr:to>
    <xdr:sp macro="" textlink="">
      <xdr:nvSpPr>
        <xdr:cNvPr id="152" name="楕円 151">
          <a:extLst>
            <a:ext uri="{FF2B5EF4-FFF2-40B4-BE49-F238E27FC236}">
              <a16:creationId xmlns:a16="http://schemas.microsoft.com/office/drawing/2014/main" id="{E56CD1DC-9906-47B5-BD49-841551509198}"/>
            </a:ext>
          </a:extLst>
        </xdr:cNvPr>
        <xdr:cNvSpPr/>
      </xdr:nvSpPr>
      <xdr:spPr>
        <a:xfrm>
          <a:off x="12509500" y="64905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111930</xdr:rowOff>
    </xdr:from>
    <xdr:to>
      <xdr:col>68</xdr:col>
      <xdr:colOff>73025</xdr:colOff>
      <xdr:row>34</xdr:row>
      <xdr:rowOff>5429</xdr:rowOff>
    </xdr:to>
    <xdr:cxnSp macro="">
      <xdr:nvCxnSpPr>
        <xdr:cNvPr id="153" name="直線コネクタ 152">
          <a:extLst>
            <a:ext uri="{FF2B5EF4-FFF2-40B4-BE49-F238E27FC236}">
              <a16:creationId xmlns:a16="http://schemas.microsoft.com/office/drawing/2014/main" id="{805D6B49-B5C7-4482-80CC-D986C409DC84}"/>
            </a:ext>
          </a:extLst>
        </xdr:cNvPr>
        <xdr:cNvCxnSpPr/>
      </xdr:nvCxnSpPr>
      <xdr:spPr>
        <a:xfrm>
          <a:off x="12560300" y="6541305"/>
          <a:ext cx="762000" cy="6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33782</xdr:rowOff>
    </xdr:from>
    <xdr:to>
      <xdr:col>60</xdr:col>
      <xdr:colOff>123825</xdr:colOff>
      <xdr:row>33</xdr:row>
      <xdr:rowOff>135382</xdr:rowOff>
    </xdr:to>
    <xdr:sp macro="" textlink="">
      <xdr:nvSpPr>
        <xdr:cNvPr id="154" name="楕円 153">
          <a:extLst>
            <a:ext uri="{FF2B5EF4-FFF2-40B4-BE49-F238E27FC236}">
              <a16:creationId xmlns:a16="http://schemas.microsoft.com/office/drawing/2014/main" id="{563DA07B-0C93-4B96-9CE6-A96DF4F87F7F}"/>
            </a:ext>
          </a:extLst>
        </xdr:cNvPr>
        <xdr:cNvSpPr/>
      </xdr:nvSpPr>
      <xdr:spPr>
        <a:xfrm>
          <a:off x="11747500" y="646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84582</xdr:rowOff>
    </xdr:from>
    <xdr:to>
      <xdr:col>64</xdr:col>
      <xdr:colOff>73025</xdr:colOff>
      <xdr:row>33</xdr:row>
      <xdr:rowOff>111930</xdr:rowOff>
    </xdr:to>
    <xdr:cxnSp macro="">
      <xdr:nvCxnSpPr>
        <xdr:cNvPr id="155" name="直線コネクタ 154">
          <a:extLst>
            <a:ext uri="{FF2B5EF4-FFF2-40B4-BE49-F238E27FC236}">
              <a16:creationId xmlns:a16="http://schemas.microsoft.com/office/drawing/2014/main" id="{588B6581-9267-4BFB-91F5-3D913649BDFE}"/>
            </a:ext>
          </a:extLst>
        </xdr:cNvPr>
        <xdr:cNvCxnSpPr/>
      </xdr:nvCxnSpPr>
      <xdr:spPr>
        <a:xfrm>
          <a:off x="11798300" y="6513957"/>
          <a:ext cx="7620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20718</xdr:rowOff>
    </xdr:from>
    <xdr:ext cx="469744" cy="259045"/>
    <xdr:sp macro="" textlink="">
      <xdr:nvSpPr>
        <xdr:cNvPr id="156" name="n_1aveValue債務償還比率">
          <a:extLst>
            <a:ext uri="{FF2B5EF4-FFF2-40B4-BE49-F238E27FC236}">
              <a16:creationId xmlns:a16="http://schemas.microsoft.com/office/drawing/2014/main" id="{7B73D998-98C4-4F2B-9EFE-94F46F89AD67}"/>
            </a:ext>
          </a:extLst>
        </xdr:cNvPr>
        <xdr:cNvSpPr txBox="1"/>
      </xdr:nvSpPr>
      <xdr:spPr>
        <a:xfrm>
          <a:off x="13836727" y="559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95923</xdr:rowOff>
    </xdr:from>
    <xdr:ext cx="469744" cy="259045"/>
    <xdr:sp macro="" textlink="">
      <xdr:nvSpPr>
        <xdr:cNvPr id="157" name="n_2aveValue債務償還比率">
          <a:extLst>
            <a:ext uri="{FF2B5EF4-FFF2-40B4-BE49-F238E27FC236}">
              <a16:creationId xmlns:a16="http://schemas.microsoft.com/office/drawing/2014/main" id="{6F7544B2-4DEA-425C-B55C-04D266680D24}"/>
            </a:ext>
          </a:extLst>
        </xdr:cNvPr>
        <xdr:cNvSpPr txBox="1"/>
      </xdr:nvSpPr>
      <xdr:spPr>
        <a:xfrm>
          <a:off x="13087427" y="5668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52563</xdr:rowOff>
    </xdr:from>
    <xdr:ext cx="469744" cy="259045"/>
    <xdr:sp macro="" textlink="">
      <xdr:nvSpPr>
        <xdr:cNvPr id="158" name="n_3aveValue債務償還比率">
          <a:extLst>
            <a:ext uri="{FF2B5EF4-FFF2-40B4-BE49-F238E27FC236}">
              <a16:creationId xmlns:a16="http://schemas.microsoft.com/office/drawing/2014/main" id="{BE9E5776-0AA0-40C4-9F20-62D9C9854F3B}"/>
            </a:ext>
          </a:extLst>
        </xdr:cNvPr>
        <xdr:cNvSpPr txBox="1"/>
      </xdr:nvSpPr>
      <xdr:spPr>
        <a:xfrm>
          <a:off x="12325427" y="562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58141</xdr:rowOff>
    </xdr:from>
    <xdr:ext cx="469744" cy="259045"/>
    <xdr:sp macro="" textlink="">
      <xdr:nvSpPr>
        <xdr:cNvPr id="159" name="n_4aveValue債務償還比率">
          <a:extLst>
            <a:ext uri="{FF2B5EF4-FFF2-40B4-BE49-F238E27FC236}">
              <a16:creationId xmlns:a16="http://schemas.microsoft.com/office/drawing/2014/main" id="{E31FBB16-260F-422B-8029-93EC83020C7E}"/>
            </a:ext>
          </a:extLst>
        </xdr:cNvPr>
        <xdr:cNvSpPr txBox="1"/>
      </xdr:nvSpPr>
      <xdr:spPr>
        <a:xfrm>
          <a:off x="11563427" y="563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30983</xdr:rowOff>
    </xdr:from>
    <xdr:ext cx="469744" cy="259045"/>
    <xdr:sp macro="" textlink="">
      <xdr:nvSpPr>
        <xdr:cNvPr id="160" name="n_1mainValue債務償還比率">
          <a:extLst>
            <a:ext uri="{FF2B5EF4-FFF2-40B4-BE49-F238E27FC236}">
              <a16:creationId xmlns:a16="http://schemas.microsoft.com/office/drawing/2014/main" id="{A0CEC50D-14A0-4ABB-AF20-BFEA4A7031C3}"/>
            </a:ext>
          </a:extLst>
        </xdr:cNvPr>
        <xdr:cNvSpPr txBox="1"/>
      </xdr:nvSpPr>
      <xdr:spPr>
        <a:xfrm>
          <a:off x="13836727" y="663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47356</xdr:rowOff>
    </xdr:from>
    <xdr:ext cx="469744" cy="259045"/>
    <xdr:sp macro="" textlink="">
      <xdr:nvSpPr>
        <xdr:cNvPr id="161" name="n_2mainValue債務償還比率">
          <a:extLst>
            <a:ext uri="{FF2B5EF4-FFF2-40B4-BE49-F238E27FC236}">
              <a16:creationId xmlns:a16="http://schemas.microsoft.com/office/drawing/2014/main" id="{75CA33C8-D55D-4EDC-BBD2-D1AC5FCED7A2}"/>
            </a:ext>
          </a:extLst>
        </xdr:cNvPr>
        <xdr:cNvSpPr txBox="1"/>
      </xdr:nvSpPr>
      <xdr:spPr>
        <a:xfrm>
          <a:off x="13087427" y="664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153857</xdr:rowOff>
    </xdr:from>
    <xdr:ext cx="469744" cy="259045"/>
    <xdr:sp macro="" textlink="">
      <xdr:nvSpPr>
        <xdr:cNvPr id="162" name="n_3mainValue債務償還比率">
          <a:extLst>
            <a:ext uri="{FF2B5EF4-FFF2-40B4-BE49-F238E27FC236}">
              <a16:creationId xmlns:a16="http://schemas.microsoft.com/office/drawing/2014/main" id="{4740EF05-04DD-4D6B-BB38-CB1C729D2EDA}"/>
            </a:ext>
          </a:extLst>
        </xdr:cNvPr>
        <xdr:cNvSpPr txBox="1"/>
      </xdr:nvSpPr>
      <xdr:spPr>
        <a:xfrm>
          <a:off x="12325427" y="658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126509</xdr:rowOff>
    </xdr:from>
    <xdr:ext cx="469744" cy="259045"/>
    <xdr:sp macro="" textlink="">
      <xdr:nvSpPr>
        <xdr:cNvPr id="163" name="n_4mainValue債務償還比率">
          <a:extLst>
            <a:ext uri="{FF2B5EF4-FFF2-40B4-BE49-F238E27FC236}">
              <a16:creationId xmlns:a16="http://schemas.microsoft.com/office/drawing/2014/main" id="{214F964A-51C1-4E4F-84EF-5841A3940F16}"/>
            </a:ext>
          </a:extLst>
        </xdr:cNvPr>
        <xdr:cNvSpPr txBox="1"/>
      </xdr:nvSpPr>
      <xdr:spPr>
        <a:xfrm>
          <a:off x="11563427" y="655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a:extLst>
            <a:ext uri="{FF2B5EF4-FFF2-40B4-BE49-F238E27FC236}">
              <a16:creationId xmlns:a16="http://schemas.microsoft.com/office/drawing/2014/main" id="{BB5A74AF-9EF8-4FDE-B66A-7A651B8E310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a:extLst>
            <a:ext uri="{FF2B5EF4-FFF2-40B4-BE49-F238E27FC236}">
              <a16:creationId xmlns:a16="http://schemas.microsoft.com/office/drawing/2014/main" id="{4C5F068D-8A73-4242-9AC5-E934EB6C793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a:extLst>
            <a:ext uri="{FF2B5EF4-FFF2-40B4-BE49-F238E27FC236}">
              <a16:creationId xmlns:a16="http://schemas.microsoft.com/office/drawing/2014/main" id="{5647921A-6588-4833-BDAB-B80404341A8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a:extLst>
            <a:ext uri="{FF2B5EF4-FFF2-40B4-BE49-F238E27FC236}">
              <a16:creationId xmlns:a16="http://schemas.microsoft.com/office/drawing/2014/main" id="{2D53B8E2-5F27-4416-B21F-74139CD7611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a:extLst>
            <a:ext uri="{FF2B5EF4-FFF2-40B4-BE49-F238E27FC236}">
              <a16:creationId xmlns:a16="http://schemas.microsoft.com/office/drawing/2014/main" id="{3BE32D04-9362-4850-9C8F-6F81A37C7D4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a:extLst>
            <a:ext uri="{FF2B5EF4-FFF2-40B4-BE49-F238E27FC236}">
              <a16:creationId xmlns:a16="http://schemas.microsoft.com/office/drawing/2014/main" id="{206BF29F-CCB4-4A10-9C4F-4D36C8D657A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5E4F13F-6AD5-45D1-A040-93F7CE9CE38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3E4E947-0A80-47ED-B8B9-FB8D10D0C03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2CC860E-29C5-411D-AA47-2BAC51D7733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8F04AB5-E5FE-4560-B5A8-AD1087CA347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青森県弘前市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4F35AE8-6BFA-4B7A-9AAB-B3A666F5B1D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E21B901-CF79-43F6-969C-B46BCDA7CB7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E310A1E-ED50-43CE-97F5-3C41C99A9F3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7E8F2AB-0A1D-4E82-ADDA-CD276A5A164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FFA00BA-0718-4FFF-ABE5-29F0439D670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558C575-DDBC-4B41-BA45-470E903A7C6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168,479
167,724
524.20
97,696,353
96,914,794
420,710
42,413,169
83,898,061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F171F84-274C-4A4C-9C71-71EA231A33A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E74446D-556C-4AD2-BB3A-C667C8A1572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06DA25B-29D7-409C-95AE-326BFD6D1F1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9C7C9E3-5626-43D9-B3D0-66F1EFC9A83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6BCE3E5-E2BE-4DF5-BD20-2BD1FCAEBAB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C9AA621-B66C-47DB-80E4-BCE2994973C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F003662-B10A-4C9B-8C1D-D68DDB63B89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DBFEE3D-8972-48C6-9E69-834996AFFCE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C83737F-000A-405E-9F5C-BBF93ACFD95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D9A4F1D-9214-45D3-A907-D016AEEB322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C2AC886-EE9F-4A97-A504-8F2F74EFA73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198E74D-AD22-498C-9743-695C3CC2B74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87B4BCF-C5A0-4F67-9C7A-96AC597D91E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42AFA58-E6BC-431C-AD34-F258B8FD763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5898FAA-1889-4F8A-8249-32B7FA9CEB9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35466B2-E573-4413-B687-6DDF8E5E12D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4F224A6-29B4-40AF-85C7-2763E378FA3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8BD00D7-8437-47BB-998B-A9E1A3178F2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2081689-8E1B-4B84-8BF1-8ABC78B977D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88C3355-8945-49FA-91F4-D931361903C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293D921-21EA-4C39-B65C-D32666E7046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6F60F74-D1DC-4121-80F0-D6E7AB5B43C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E34367A-19C5-4BFC-8686-FD230F3E895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345C213-5C10-486E-A985-572604C0E8D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263E29A-AADB-428E-B1DE-F9FB243F502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1D11DAE-8EB6-4BAB-A345-B27F36AE17D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45FEC63-5FDB-4DB4-8DFE-ED4FBAB9E91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906FE83-E0A4-4EB8-8440-B0657C90489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23D343B-E409-459D-B4F5-B7A2BE45E9D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FF072FD-814A-45CE-8251-B4DC02EB3DB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3CFED68-C3FB-4C42-B6F6-DC7B00EC99F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8C27A6F-EBCD-4F16-ACB3-80C40C1D9B2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D4E0AECD-7DDF-4974-9FF5-FF9BA1968F7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911AE948-8CFE-4E88-B577-76BB6517DF47}"/>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39A6093E-E5F4-4D4A-B8BF-CF8CFFF67526}"/>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A1CE3BE4-0847-4C85-B98F-E4DA55968D64}"/>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1560180-6F17-4D0B-8995-23A59551E709}"/>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2C246673-810A-43D2-B9E7-D00C4D71A39A}"/>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2B03D20C-7608-4637-BE1B-436A43CC96A1}"/>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94753410-AA3D-43A8-BB5B-422180A1FDF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FF82F7FF-9599-480E-9AA6-029F98D5E511}"/>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F6DD95AF-DC9B-4079-A79E-42328972696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6E0DE15-E351-406A-B882-E17626967BD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974E40A0-4560-494F-AAE8-58B279E56187}"/>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B35AF8A8-2A65-4553-B381-0F210293D3D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80010</xdr:rowOff>
    </xdr:from>
    <xdr:to>
      <xdr:col>24</xdr:col>
      <xdr:colOff>62865</xdr:colOff>
      <xdr:row>41</xdr:row>
      <xdr:rowOff>19050</xdr:rowOff>
    </xdr:to>
    <xdr:cxnSp macro="">
      <xdr:nvCxnSpPr>
        <xdr:cNvPr id="57" name="直線コネクタ 56">
          <a:extLst>
            <a:ext uri="{FF2B5EF4-FFF2-40B4-BE49-F238E27FC236}">
              <a16:creationId xmlns:a16="http://schemas.microsoft.com/office/drawing/2014/main" id="{B084517B-8C7E-4F85-A2FA-0B453219E40E}"/>
            </a:ext>
          </a:extLst>
        </xdr:cNvPr>
        <xdr:cNvCxnSpPr/>
      </xdr:nvCxnSpPr>
      <xdr:spPr>
        <a:xfrm flipV="1">
          <a:off x="4634865" y="590931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22877</xdr:rowOff>
    </xdr:from>
    <xdr:ext cx="405111" cy="259045"/>
    <xdr:sp macro="" textlink="">
      <xdr:nvSpPr>
        <xdr:cNvPr id="58" name="【道路】&#10;有形固定資産減価償却率最小値テキスト">
          <a:extLst>
            <a:ext uri="{FF2B5EF4-FFF2-40B4-BE49-F238E27FC236}">
              <a16:creationId xmlns:a16="http://schemas.microsoft.com/office/drawing/2014/main" id="{D3C87FA5-1196-4F78-BF1E-4411FB6CABDD}"/>
            </a:ext>
          </a:extLst>
        </xdr:cNvPr>
        <xdr:cNvSpPr txBox="1"/>
      </xdr:nvSpPr>
      <xdr:spPr>
        <a:xfrm>
          <a:off x="4673600"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19050</xdr:rowOff>
    </xdr:from>
    <xdr:to>
      <xdr:col>24</xdr:col>
      <xdr:colOff>152400</xdr:colOff>
      <xdr:row>41</xdr:row>
      <xdr:rowOff>19050</xdr:rowOff>
    </xdr:to>
    <xdr:cxnSp macro="">
      <xdr:nvCxnSpPr>
        <xdr:cNvPr id="59" name="直線コネクタ 58">
          <a:extLst>
            <a:ext uri="{FF2B5EF4-FFF2-40B4-BE49-F238E27FC236}">
              <a16:creationId xmlns:a16="http://schemas.microsoft.com/office/drawing/2014/main" id="{B33C9EAA-FEB9-4745-B496-34B56ABB60D8}"/>
            </a:ext>
          </a:extLst>
        </xdr:cNvPr>
        <xdr:cNvCxnSpPr/>
      </xdr:nvCxnSpPr>
      <xdr:spPr>
        <a:xfrm>
          <a:off x="4546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26687</xdr:rowOff>
    </xdr:from>
    <xdr:ext cx="405111" cy="259045"/>
    <xdr:sp macro="" textlink="">
      <xdr:nvSpPr>
        <xdr:cNvPr id="60" name="【道路】&#10;有形固定資産減価償却率最大値テキスト">
          <a:extLst>
            <a:ext uri="{FF2B5EF4-FFF2-40B4-BE49-F238E27FC236}">
              <a16:creationId xmlns:a16="http://schemas.microsoft.com/office/drawing/2014/main" id="{6C8814A1-3180-4E40-B75E-56CEB6AEB6A4}"/>
            </a:ext>
          </a:extLst>
        </xdr:cNvPr>
        <xdr:cNvSpPr txBox="1"/>
      </xdr:nvSpPr>
      <xdr:spPr>
        <a:xfrm>
          <a:off x="4673600" y="568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80010</xdr:rowOff>
    </xdr:from>
    <xdr:to>
      <xdr:col>24</xdr:col>
      <xdr:colOff>152400</xdr:colOff>
      <xdr:row>34</xdr:row>
      <xdr:rowOff>80010</xdr:rowOff>
    </xdr:to>
    <xdr:cxnSp macro="">
      <xdr:nvCxnSpPr>
        <xdr:cNvPr id="61" name="直線コネクタ 60">
          <a:extLst>
            <a:ext uri="{FF2B5EF4-FFF2-40B4-BE49-F238E27FC236}">
              <a16:creationId xmlns:a16="http://schemas.microsoft.com/office/drawing/2014/main" id="{86643737-4543-4D87-8244-9C9669A0B642}"/>
            </a:ext>
          </a:extLst>
        </xdr:cNvPr>
        <xdr:cNvCxnSpPr/>
      </xdr:nvCxnSpPr>
      <xdr:spPr>
        <a:xfrm>
          <a:off x="4546600" y="59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118127</xdr:rowOff>
    </xdr:from>
    <xdr:ext cx="405111" cy="259045"/>
    <xdr:sp macro="" textlink="">
      <xdr:nvSpPr>
        <xdr:cNvPr id="62" name="【道路】&#10;有形固定資産減価償却率平均値テキスト">
          <a:extLst>
            <a:ext uri="{FF2B5EF4-FFF2-40B4-BE49-F238E27FC236}">
              <a16:creationId xmlns:a16="http://schemas.microsoft.com/office/drawing/2014/main" id="{9C3CC8FD-03B2-47A0-91C1-AE63D1CB0296}"/>
            </a:ext>
          </a:extLst>
        </xdr:cNvPr>
        <xdr:cNvSpPr txBox="1"/>
      </xdr:nvSpPr>
      <xdr:spPr>
        <a:xfrm>
          <a:off x="4673600" y="6118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139700</xdr:rowOff>
    </xdr:from>
    <xdr:to>
      <xdr:col>24</xdr:col>
      <xdr:colOff>114300</xdr:colOff>
      <xdr:row>36</xdr:row>
      <xdr:rowOff>69850</xdr:rowOff>
    </xdr:to>
    <xdr:sp macro="" textlink="">
      <xdr:nvSpPr>
        <xdr:cNvPr id="63" name="フローチャート: 判断 62">
          <a:extLst>
            <a:ext uri="{FF2B5EF4-FFF2-40B4-BE49-F238E27FC236}">
              <a16:creationId xmlns:a16="http://schemas.microsoft.com/office/drawing/2014/main" id="{6C340D91-6384-4D1E-993D-86CF03CCD459}"/>
            </a:ext>
          </a:extLst>
        </xdr:cNvPr>
        <xdr:cNvSpPr/>
      </xdr:nvSpPr>
      <xdr:spPr>
        <a:xfrm>
          <a:off x="4584700" y="61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158750</xdr:rowOff>
    </xdr:from>
    <xdr:to>
      <xdr:col>20</xdr:col>
      <xdr:colOff>38100</xdr:colOff>
      <xdr:row>36</xdr:row>
      <xdr:rowOff>88900</xdr:rowOff>
    </xdr:to>
    <xdr:sp macro="" textlink="">
      <xdr:nvSpPr>
        <xdr:cNvPr id="64" name="フローチャート: 判断 63">
          <a:extLst>
            <a:ext uri="{FF2B5EF4-FFF2-40B4-BE49-F238E27FC236}">
              <a16:creationId xmlns:a16="http://schemas.microsoft.com/office/drawing/2014/main" id="{31FD08F2-96C1-4125-B801-31873362F215}"/>
            </a:ext>
          </a:extLst>
        </xdr:cNvPr>
        <xdr:cNvSpPr/>
      </xdr:nvSpPr>
      <xdr:spPr>
        <a:xfrm>
          <a:off x="3746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97790</xdr:rowOff>
    </xdr:from>
    <xdr:to>
      <xdr:col>15</xdr:col>
      <xdr:colOff>101600</xdr:colOff>
      <xdr:row>36</xdr:row>
      <xdr:rowOff>27940</xdr:rowOff>
    </xdr:to>
    <xdr:sp macro="" textlink="">
      <xdr:nvSpPr>
        <xdr:cNvPr id="65" name="フローチャート: 判断 64">
          <a:extLst>
            <a:ext uri="{FF2B5EF4-FFF2-40B4-BE49-F238E27FC236}">
              <a16:creationId xmlns:a16="http://schemas.microsoft.com/office/drawing/2014/main" id="{BA2C5538-4368-4BBC-A9E4-F78556DAF863}"/>
            </a:ext>
          </a:extLst>
        </xdr:cNvPr>
        <xdr:cNvSpPr/>
      </xdr:nvSpPr>
      <xdr:spPr>
        <a:xfrm>
          <a:off x="2857500" y="609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29210</xdr:rowOff>
    </xdr:from>
    <xdr:to>
      <xdr:col>10</xdr:col>
      <xdr:colOff>165100</xdr:colOff>
      <xdr:row>35</xdr:row>
      <xdr:rowOff>130810</xdr:rowOff>
    </xdr:to>
    <xdr:sp macro="" textlink="">
      <xdr:nvSpPr>
        <xdr:cNvPr id="66" name="フローチャート: 判断 65">
          <a:extLst>
            <a:ext uri="{FF2B5EF4-FFF2-40B4-BE49-F238E27FC236}">
              <a16:creationId xmlns:a16="http://schemas.microsoft.com/office/drawing/2014/main" id="{6885310E-0808-4BA0-8BD9-2EA96D93CFD6}"/>
            </a:ext>
          </a:extLst>
        </xdr:cNvPr>
        <xdr:cNvSpPr/>
      </xdr:nvSpPr>
      <xdr:spPr>
        <a:xfrm>
          <a:off x="1968500" y="602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143510</xdr:rowOff>
    </xdr:from>
    <xdr:to>
      <xdr:col>6</xdr:col>
      <xdr:colOff>38100</xdr:colOff>
      <xdr:row>35</xdr:row>
      <xdr:rowOff>73660</xdr:rowOff>
    </xdr:to>
    <xdr:sp macro="" textlink="">
      <xdr:nvSpPr>
        <xdr:cNvPr id="67" name="フローチャート: 判断 66">
          <a:extLst>
            <a:ext uri="{FF2B5EF4-FFF2-40B4-BE49-F238E27FC236}">
              <a16:creationId xmlns:a16="http://schemas.microsoft.com/office/drawing/2014/main" id="{232CD465-83E9-4231-9720-71365F6F2FD1}"/>
            </a:ext>
          </a:extLst>
        </xdr:cNvPr>
        <xdr:cNvSpPr/>
      </xdr:nvSpPr>
      <xdr:spPr>
        <a:xfrm>
          <a:off x="10795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9FCB44E-3E64-43BA-9FE0-30161FCCBD3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C8B4087-A447-421C-8F4A-C39C1481CA3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4D5EDFE-AF07-4C66-9E20-DF550B03586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F54BEF8-0873-42A8-B8FB-816AE7A97EA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6763CE6-F09A-4803-B470-6270B61B2A2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29210</xdr:rowOff>
    </xdr:from>
    <xdr:to>
      <xdr:col>24</xdr:col>
      <xdr:colOff>114300</xdr:colOff>
      <xdr:row>34</xdr:row>
      <xdr:rowOff>130810</xdr:rowOff>
    </xdr:to>
    <xdr:sp macro="" textlink="">
      <xdr:nvSpPr>
        <xdr:cNvPr id="73" name="楕円 72">
          <a:extLst>
            <a:ext uri="{FF2B5EF4-FFF2-40B4-BE49-F238E27FC236}">
              <a16:creationId xmlns:a16="http://schemas.microsoft.com/office/drawing/2014/main" id="{EBC40647-987B-4785-91DC-49293286A4B4}"/>
            </a:ext>
          </a:extLst>
        </xdr:cNvPr>
        <xdr:cNvSpPr/>
      </xdr:nvSpPr>
      <xdr:spPr>
        <a:xfrm>
          <a:off x="4584700" y="585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153687</xdr:rowOff>
    </xdr:from>
    <xdr:ext cx="405111" cy="259045"/>
    <xdr:sp macro="" textlink="">
      <xdr:nvSpPr>
        <xdr:cNvPr id="74" name="【道路】&#10;有形固定資産減価償却率該当値テキスト">
          <a:extLst>
            <a:ext uri="{FF2B5EF4-FFF2-40B4-BE49-F238E27FC236}">
              <a16:creationId xmlns:a16="http://schemas.microsoft.com/office/drawing/2014/main" id="{9C374F38-01A4-4DFA-858A-03D4B9B21F24}"/>
            </a:ext>
          </a:extLst>
        </xdr:cNvPr>
        <xdr:cNvSpPr txBox="1"/>
      </xdr:nvSpPr>
      <xdr:spPr>
        <a:xfrm>
          <a:off x="4673600" y="5811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124460</xdr:rowOff>
    </xdr:from>
    <xdr:to>
      <xdr:col>20</xdr:col>
      <xdr:colOff>38100</xdr:colOff>
      <xdr:row>34</xdr:row>
      <xdr:rowOff>54610</xdr:rowOff>
    </xdr:to>
    <xdr:sp macro="" textlink="">
      <xdr:nvSpPr>
        <xdr:cNvPr id="75" name="楕円 74">
          <a:extLst>
            <a:ext uri="{FF2B5EF4-FFF2-40B4-BE49-F238E27FC236}">
              <a16:creationId xmlns:a16="http://schemas.microsoft.com/office/drawing/2014/main" id="{743A0900-F525-479B-96DD-B7DE96CB5F8B}"/>
            </a:ext>
          </a:extLst>
        </xdr:cNvPr>
        <xdr:cNvSpPr/>
      </xdr:nvSpPr>
      <xdr:spPr>
        <a:xfrm>
          <a:off x="3746500" y="578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3810</xdr:rowOff>
    </xdr:from>
    <xdr:to>
      <xdr:col>24</xdr:col>
      <xdr:colOff>63500</xdr:colOff>
      <xdr:row>34</xdr:row>
      <xdr:rowOff>80010</xdr:rowOff>
    </xdr:to>
    <xdr:cxnSp macro="">
      <xdr:nvCxnSpPr>
        <xdr:cNvPr id="76" name="直線コネクタ 75">
          <a:extLst>
            <a:ext uri="{FF2B5EF4-FFF2-40B4-BE49-F238E27FC236}">
              <a16:creationId xmlns:a16="http://schemas.microsoft.com/office/drawing/2014/main" id="{45CD6F1D-578F-4E94-B2DA-EF15F2D57F81}"/>
            </a:ext>
          </a:extLst>
        </xdr:cNvPr>
        <xdr:cNvCxnSpPr/>
      </xdr:nvCxnSpPr>
      <xdr:spPr>
        <a:xfrm>
          <a:off x="3797300" y="583311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52070</xdr:rowOff>
    </xdr:from>
    <xdr:to>
      <xdr:col>15</xdr:col>
      <xdr:colOff>101600</xdr:colOff>
      <xdr:row>33</xdr:row>
      <xdr:rowOff>153670</xdr:rowOff>
    </xdr:to>
    <xdr:sp macro="" textlink="">
      <xdr:nvSpPr>
        <xdr:cNvPr id="77" name="楕円 76">
          <a:extLst>
            <a:ext uri="{FF2B5EF4-FFF2-40B4-BE49-F238E27FC236}">
              <a16:creationId xmlns:a16="http://schemas.microsoft.com/office/drawing/2014/main" id="{C913BF46-F214-4EE7-B3DA-3CC48DAC74C2}"/>
            </a:ext>
          </a:extLst>
        </xdr:cNvPr>
        <xdr:cNvSpPr/>
      </xdr:nvSpPr>
      <xdr:spPr>
        <a:xfrm>
          <a:off x="2857500" y="570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102870</xdr:rowOff>
    </xdr:from>
    <xdr:to>
      <xdr:col>19</xdr:col>
      <xdr:colOff>177800</xdr:colOff>
      <xdr:row>34</xdr:row>
      <xdr:rowOff>3810</xdr:rowOff>
    </xdr:to>
    <xdr:cxnSp macro="">
      <xdr:nvCxnSpPr>
        <xdr:cNvPr id="78" name="直線コネクタ 77">
          <a:extLst>
            <a:ext uri="{FF2B5EF4-FFF2-40B4-BE49-F238E27FC236}">
              <a16:creationId xmlns:a16="http://schemas.microsoft.com/office/drawing/2014/main" id="{9D80CF1C-3A2C-4C73-B919-4E85F5A17A63}"/>
            </a:ext>
          </a:extLst>
        </xdr:cNvPr>
        <xdr:cNvCxnSpPr/>
      </xdr:nvCxnSpPr>
      <xdr:spPr>
        <a:xfrm>
          <a:off x="2908300" y="57607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147320</xdr:rowOff>
    </xdr:from>
    <xdr:to>
      <xdr:col>10</xdr:col>
      <xdr:colOff>165100</xdr:colOff>
      <xdr:row>33</xdr:row>
      <xdr:rowOff>77470</xdr:rowOff>
    </xdr:to>
    <xdr:sp macro="" textlink="">
      <xdr:nvSpPr>
        <xdr:cNvPr id="79" name="楕円 78">
          <a:extLst>
            <a:ext uri="{FF2B5EF4-FFF2-40B4-BE49-F238E27FC236}">
              <a16:creationId xmlns:a16="http://schemas.microsoft.com/office/drawing/2014/main" id="{C79FAD09-0786-4466-BD9D-448D28B4FB59}"/>
            </a:ext>
          </a:extLst>
        </xdr:cNvPr>
        <xdr:cNvSpPr/>
      </xdr:nvSpPr>
      <xdr:spPr>
        <a:xfrm>
          <a:off x="1968500" y="563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26670</xdr:rowOff>
    </xdr:from>
    <xdr:to>
      <xdr:col>15</xdr:col>
      <xdr:colOff>50800</xdr:colOff>
      <xdr:row>33</xdr:row>
      <xdr:rowOff>102870</xdr:rowOff>
    </xdr:to>
    <xdr:cxnSp macro="">
      <xdr:nvCxnSpPr>
        <xdr:cNvPr id="80" name="直線コネクタ 79">
          <a:extLst>
            <a:ext uri="{FF2B5EF4-FFF2-40B4-BE49-F238E27FC236}">
              <a16:creationId xmlns:a16="http://schemas.microsoft.com/office/drawing/2014/main" id="{64786BD0-582D-4827-8375-98F929E6504E}"/>
            </a:ext>
          </a:extLst>
        </xdr:cNvPr>
        <xdr:cNvCxnSpPr/>
      </xdr:nvCxnSpPr>
      <xdr:spPr>
        <a:xfrm>
          <a:off x="2019300" y="56845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32</xdr:row>
      <xdr:rowOff>86360</xdr:rowOff>
    </xdr:from>
    <xdr:to>
      <xdr:col>6</xdr:col>
      <xdr:colOff>38100</xdr:colOff>
      <xdr:row>33</xdr:row>
      <xdr:rowOff>16510</xdr:rowOff>
    </xdr:to>
    <xdr:sp macro="" textlink="">
      <xdr:nvSpPr>
        <xdr:cNvPr id="81" name="楕円 80">
          <a:extLst>
            <a:ext uri="{FF2B5EF4-FFF2-40B4-BE49-F238E27FC236}">
              <a16:creationId xmlns:a16="http://schemas.microsoft.com/office/drawing/2014/main" id="{F37929F4-22DB-4CD6-91D5-17DC9BB3DB34}"/>
            </a:ext>
          </a:extLst>
        </xdr:cNvPr>
        <xdr:cNvSpPr/>
      </xdr:nvSpPr>
      <xdr:spPr>
        <a:xfrm>
          <a:off x="1079500" y="557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32</xdr:row>
      <xdr:rowOff>137160</xdr:rowOff>
    </xdr:from>
    <xdr:to>
      <xdr:col>10</xdr:col>
      <xdr:colOff>114300</xdr:colOff>
      <xdr:row>33</xdr:row>
      <xdr:rowOff>26670</xdr:rowOff>
    </xdr:to>
    <xdr:cxnSp macro="">
      <xdr:nvCxnSpPr>
        <xdr:cNvPr id="82" name="直線コネクタ 81">
          <a:extLst>
            <a:ext uri="{FF2B5EF4-FFF2-40B4-BE49-F238E27FC236}">
              <a16:creationId xmlns:a16="http://schemas.microsoft.com/office/drawing/2014/main" id="{83EE347F-317B-48DA-BC3B-C0F78FEB3D9D}"/>
            </a:ext>
          </a:extLst>
        </xdr:cNvPr>
        <xdr:cNvCxnSpPr/>
      </xdr:nvCxnSpPr>
      <xdr:spPr>
        <a:xfrm>
          <a:off x="1130300" y="56235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80027</xdr:rowOff>
    </xdr:from>
    <xdr:ext cx="405111" cy="259045"/>
    <xdr:sp macro="" textlink="">
      <xdr:nvSpPr>
        <xdr:cNvPr id="83" name="n_1aveValue【道路】&#10;有形固定資産減価償却率">
          <a:extLst>
            <a:ext uri="{FF2B5EF4-FFF2-40B4-BE49-F238E27FC236}">
              <a16:creationId xmlns:a16="http://schemas.microsoft.com/office/drawing/2014/main" id="{FCC7C197-58AD-469C-BC5F-094B5BB15ABD}"/>
            </a:ext>
          </a:extLst>
        </xdr:cNvPr>
        <xdr:cNvSpPr txBox="1"/>
      </xdr:nvSpPr>
      <xdr:spPr>
        <a:xfrm>
          <a:off x="3582044" y="625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19067</xdr:rowOff>
    </xdr:from>
    <xdr:ext cx="405111" cy="259045"/>
    <xdr:sp macro="" textlink="">
      <xdr:nvSpPr>
        <xdr:cNvPr id="84" name="n_2aveValue【道路】&#10;有形固定資産減価償却率">
          <a:extLst>
            <a:ext uri="{FF2B5EF4-FFF2-40B4-BE49-F238E27FC236}">
              <a16:creationId xmlns:a16="http://schemas.microsoft.com/office/drawing/2014/main" id="{DF3DDE9C-1F9D-4993-BCEF-5D294DBB3115}"/>
            </a:ext>
          </a:extLst>
        </xdr:cNvPr>
        <xdr:cNvSpPr txBox="1"/>
      </xdr:nvSpPr>
      <xdr:spPr>
        <a:xfrm>
          <a:off x="2705744" y="6191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121937</xdr:rowOff>
    </xdr:from>
    <xdr:ext cx="405111" cy="259045"/>
    <xdr:sp macro="" textlink="">
      <xdr:nvSpPr>
        <xdr:cNvPr id="85" name="n_3aveValue【道路】&#10;有形固定資産減価償却率">
          <a:extLst>
            <a:ext uri="{FF2B5EF4-FFF2-40B4-BE49-F238E27FC236}">
              <a16:creationId xmlns:a16="http://schemas.microsoft.com/office/drawing/2014/main" id="{CBC00F99-DF33-42C5-AA1F-A8FD2EC1826E}"/>
            </a:ext>
          </a:extLst>
        </xdr:cNvPr>
        <xdr:cNvSpPr txBox="1"/>
      </xdr:nvSpPr>
      <xdr:spPr>
        <a:xfrm>
          <a:off x="1816744" y="6122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64787</xdr:rowOff>
    </xdr:from>
    <xdr:ext cx="405111" cy="259045"/>
    <xdr:sp macro="" textlink="">
      <xdr:nvSpPr>
        <xdr:cNvPr id="86" name="n_4aveValue【道路】&#10;有形固定資産減価償却率">
          <a:extLst>
            <a:ext uri="{FF2B5EF4-FFF2-40B4-BE49-F238E27FC236}">
              <a16:creationId xmlns:a16="http://schemas.microsoft.com/office/drawing/2014/main" id="{21462415-DB96-4ED4-A499-66498C063FC6}"/>
            </a:ext>
          </a:extLst>
        </xdr:cNvPr>
        <xdr:cNvSpPr txBox="1"/>
      </xdr:nvSpPr>
      <xdr:spPr>
        <a:xfrm>
          <a:off x="927744" y="6065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71137</xdr:rowOff>
    </xdr:from>
    <xdr:ext cx="405111" cy="259045"/>
    <xdr:sp macro="" textlink="">
      <xdr:nvSpPr>
        <xdr:cNvPr id="87" name="n_1mainValue【道路】&#10;有形固定資産減価償却率">
          <a:extLst>
            <a:ext uri="{FF2B5EF4-FFF2-40B4-BE49-F238E27FC236}">
              <a16:creationId xmlns:a16="http://schemas.microsoft.com/office/drawing/2014/main" id="{E887CFF2-F558-4F55-A563-E6027BFF91D2}"/>
            </a:ext>
          </a:extLst>
        </xdr:cNvPr>
        <xdr:cNvSpPr txBox="1"/>
      </xdr:nvSpPr>
      <xdr:spPr>
        <a:xfrm>
          <a:off x="3582044" y="555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170197</xdr:rowOff>
    </xdr:from>
    <xdr:ext cx="405111" cy="259045"/>
    <xdr:sp macro="" textlink="">
      <xdr:nvSpPr>
        <xdr:cNvPr id="88" name="n_2mainValue【道路】&#10;有形固定資産減価償却率">
          <a:extLst>
            <a:ext uri="{FF2B5EF4-FFF2-40B4-BE49-F238E27FC236}">
              <a16:creationId xmlns:a16="http://schemas.microsoft.com/office/drawing/2014/main" id="{BCE6EEA0-54D2-4A9A-AC6E-509EA5A02FAE}"/>
            </a:ext>
          </a:extLst>
        </xdr:cNvPr>
        <xdr:cNvSpPr txBox="1"/>
      </xdr:nvSpPr>
      <xdr:spPr>
        <a:xfrm>
          <a:off x="2705744" y="54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93997</xdr:rowOff>
    </xdr:from>
    <xdr:ext cx="405111" cy="259045"/>
    <xdr:sp macro="" textlink="">
      <xdr:nvSpPr>
        <xdr:cNvPr id="89" name="n_3mainValue【道路】&#10;有形固定資産減価償却率">
          <a:extLst>
            <a:ext uri="{FF2B5EF4-FFF2-40B4-BE49-F238E27FC236}">
              <a16:creationId xmlns:a16="http://schemas.microsoft.com/office/drawing/2014/main" id="{B28FB08F-E5EB-42C6-8CE0-2DC7160CEE47}"/>
            </a:ext>
          </a:extLst>
        </xdr:cNvPr>
        <xdr:cNvSpPr txBox="1"/>
      </xdr:nvSpPr>
      <xdr:spPr>
        <a:xfrm>
          <a:off x="1816744" y="54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33037</xdr:rowOff>
    </xdr:from>
    <xdr:ext cx="405111" cy="259045"/>
    <xdr:sp macro="" textlink="">
      <xdr:nvSpPr>
        <xdr:cNvPr id="90" name="n_4mainValue【道路】&#10;有形固定資産減価償却率">
          <a:extLst>
            <a:ext uri="{FF2B5EF4-FFF2-40B4-BE49-F238E27FC236}">
              <a16:creationId xmlns:a16="http://schemas.microsoft.com/office/drawing/2014/main" id="{E9A43992-C7F1-43FC-9642-1D1B4FA0272F}"/>
            </a:ext>
          </a:extLst>
        </xdr:cNvPr>
        <xdr:cNvSpPr txBox="1"/>
      </xdr:nvSpPr>
      <xdr:spPr>
        <a:xfrm>
          <a:off x="927744" y="534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343721AC-C970-4AAE-8814-97004926E8A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954E1A9D-EFA9-4F88-B688-4D822D18D46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9CE3E43C-D8EE-4A21-98F1-4E22337EBF3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75B3DD2C-0BE2-49B8-95CB-E58C06EB390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427486BD-6598-4B0A-9D97-A2AB70742F2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4B523060-6486-482F-A606-AEA9FF3E215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261DF560-7EB2-4A44-9F71-E8BCD216858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CB365B83-C4E1-4F7C-97DD-2A7D885B6F8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C5277B0F-DA86-418D-90F7-B44DA2FC572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868A0598-08D8-444F-BADE-311B8842528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95A47396-5613-4D18-B089-F78FCE9A19B9}"/>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E3AFEFBF-BCE7-4EC6-BF11-927C4122648D}"/>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CFEED68D-5768-4E30-A9B7-9D32F10EBF47}"/>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4B333035-9AB2-4CCE-B414-D918080F9C49}"/>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4805F56D-30D8-4328-8300-9EE0FC2B5D8E}"/>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a:extLst>
            <a:ext uri="{FF2B5EF4-FFF2-40B4-BE49-F238E27FC236}">
              <a16:creationId xmlns:a16="http://schemas.microsoft.com/office/drawing/2014/main" id="{DE87F7C6-42BF-424E-A211-50E277FA122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4C8FD0B-286F-4868-ABDE-ED6AA37BD546}"/>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a:extLst>
            <a:ext uri="{FF2B5EF4-FFF2-40B4-BE49-F238E27FC236}">
              <a16:creationId xmlns:a16="http://schemas.microsoft.com/office/drawing/2014/main" id="{0BE26D8C-A114-48CD-AF55-5052C1221763}"/>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9C36EB5D-0194-4C6E-99AE-3347C8FCED3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3815BEA7-C030-4976-B88E-9391FA2C5065}"/>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4F5E7028-3EAB-4C5E-8C96-295C47E4870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98283</xdr:rowOff>
    </xdr:from>
    <xdr:to>
      <xdr:col>54</xdr:col>
      <xdr:colOff>189865</xdr:colOff>
      <xdr:row>41</xdr:row>
      <xdr:rowOff>69571</xdr:rowOff>
    </xdr:to>
    <xdr:cxnSp macro="">
      <xdr:nvCxnSpPr>
        <xdr:cNvPr id="112" name="直線コネクタ 111">
          <a:extLst>
            <a:ext uri="{FF2B5EF4-FFF2-40B4-BE49-F238E27FC236}">
              <a16:creationId xmlns:a16="http://schemas.microsoft.com/office/drawing/2014/main" id="{86F2C1C2-316A-43C9-9550-E7DADAE463F5}"/>
            </a:ext>
          </a:extLst>
        </xdr:cNvPr>
        <xdr:cNvCxnSpPr/>
      </xdr:nvCxnSpPr>
      <xdr:spPr>
        <a:xfrm flipV="1">
          <a:off x="10476865" y="6099033"/>
          <a:ext cx="0" cy="99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73398</xdr:rowOff>
    </xdr:from>
    <xdr:ext cx="469744" cy="259045"/>
    <xdr:sp macro="" textlink="">
      <xdr:nvSpPr>
        <xdr:cNvPr id="113" name="【道路】&#10;一人当たり延長最小値テキスト">
          <a:extLst>
            <a:ext uri="{FF2B5EF4-FFF2-40B4-BE49-F238E27FC236}">
              <a16:creationId xmlns:a16="http://schemas.microsoft.com/office/drawing/2014/main" id="{A3E34B47-EAE2-44A6-8766-8C034804296C}"/>
            </a:ext>
          </a:extLst>
        </xdr:cNvPr>
        <xdr:cNvSpPr txBox="1"/>
      </xdr:nvSpPr>
      <xdr:spPr>
        <a:xfrm>
          <a:off x="10515600" y="710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69571</xdr:rowOff>
    </xdr:from>
    <xdr:to>
      <xdr:col>55</xdr:col>
      <xdr:colOff>88900</xdr:colOff>
      <xdr:row>41</xdr:row>
      <xdr:rowOff>69571</xdr:rowOff>
    </xdr:to>
    <xdr:cxnSp macro="">
      <xdr:nvCxnSpPr>
        <xdr:cNvPr id="114" name="直線コネクタ 113">
          <a:extLst>
            <a:ext uri="{FF2B5EF4-FFF2-40B4-BE49-F238E27FC236}">
              <a16:creationId xmlns:a16="http://schemas.microsoft.com/office/drawing/2014/main" id="{B3615891-1122-418E-BF73-86AEAC25D6AD}"/>
            </a:ext>
          </a:extLst>
        </xdr:cNvPr>
        <xdr:cNvCxnSpPr/>
      </xdr:nvCxnSpPr>
      <xdr:spPr>
        <a:xfrm>
          <a:off x="10388600" y="709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44960</xdr:rowOff>
    </xdr:from>
    <xdr:ext cx="534377" cy="259045"/>
    <xdr:sp macro="" textlink="">
      <xdr:nvSpPr>
        <xdr:cNvPr id="115" name="【道路】&#10;一人当たり延長最大値テキスト">
          <a:extLst>
            <a:ext uri="{FF2B5EF4-FFF2-40B4-BE49-F238E27FC236}">
              <a16:creationId xmlns:a16="http://schemas.microsoft.com/office/drawing/2014/main" id="{EC81D671-DDEB-415F-984A-B478830625CC}"/>
            </a:ext>
          </a:extLst>
        </xdr:cNvPr>
        <xdr:cNvSpPr txBox="1"/>
      </xdr:nvSpPr>
      <xdr:spPr>
        <a:xfrm>
          <a:off x="10515600" y="587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98283</xdr:rowOff>
    </xdr:from>
    <xdr:to>
      <xdr:col>55</xdr:col>
      <xdr:colOff>88900</xdr:colOff>
      <xdr:row>35</xdr:row>
      <xdr:rowOff>98283</xdr:rowOff>
    </xdr:to>
    <xdr:cxnSp macro="">
      <xdr:nvCxnSpPr>
        <xdr:cNvPr id="116" name="直線コネクタ 115">
          <a:extLst>
            <a:ext uri="{FF2B5EF4-FFF2-40B4-BE49-F238E27FC236}">
              <a16:creationId xmlns:a16="http://schemas.microsoft.com/office/drawing/2014/main" id="{01431066-7C17-4295-8E05-F9FDAB63DFD9}"/>
            </a:ext>
          </a:extLst>
        </xdr:cNvPr>
        <xdr:cNvCxnSpPr/>
      </xdr:nvCxnSpPr>
      <xdr:spPr>
        <a:xfrm>
          <a:off x="10388600" y="6099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38712</xdr:rowOff>
    </xdr:from>
    <xdr:ext cx="469744" cy="259045"/>
    <xdr:sp macro="" textlink="">
      <xdr:nvSpPr>
        <xdr:cNvPr id="117" name="【道路】&#10;一人当たり延長平均値テキスト">
          <a:extLst>
            <a:ext uri="{FF2B5EF4-FFF2-40B4-BE49-F238E27FC236}">
              <a16:creationId xmlns:a16="http://schemas.microsoft.com/office/drawing/2014/main" id="{8FFF24C0-14EC-4302-8D2B-89439124E84F}"/>
            </a:ext>
          </a:extLst>
        </xdr:cNvPr>
        <xdr:cNvSpPr txBox="1"/>
      </xdr:nvSpPr>
      <xdr:spPr>
        <a:xfrm>
          <a:off x="10515600" y="67252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60285</xdr:rowOff>
    </xdr:from>
    <xdr:to>
      <xdr:col>55</xdr:col>
      <xdr:colOff>50800</xdr:colOff>
      <xdr:row>39</xdr:row>
      <xdr:rowOff>161885</xdr:rowOff>
    </xdr:to>
    <xdr:sp macro="" textlink="">
      <xdr:nvSpPr>
        <xdr:cNvPr id="118" name="フローチャート: 判断 117">
          <a:extLst>
            <a:ext uri="{FF2B5EF4-FFF2-40B4-BE49-F238E27FC236}">
              <a16:creationId xmlns:a16="http://schemas.microsoft.com/office/drawing/2014/main" id="{AF76367D-FC90-4AA7-B417-7E7762F2B1D7}"/>
            </a:ext>
          </a:extLst>
        </xdr:cNvPr>
        <xdr:cNvSpPr/>
      </xdr:nvSpPr>
      <xdr:spPr>
        <a:xfrm>
          <a:off x="10426700" y="674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56307</xdr:rowOff>
    </xdr:from>
    <xdr:to>
      <xdr:col>50</xdr:col>
      <xdr:colOff>165100</xdr:colOff>
      <xdr:row>39</xdr:row>
      <xdr:rowOff>157907</xdr:rowOff>
    </xdr:to>
    <xdr:sp macro="" textlink="">
      <xdr:nvSpPr>
        <xdr:cNvPr id="119" name="フローチャート: 判断 118">
          <a:extLst>
            <a:ext uri="{FF2B5EF4-FFF2-40B4-BE49-F238E27FC236}">
              <a16:creationId xmlns:a16="http://schemas.microsoft.com/office/drawing/2014/main" id="{44B257BD-0D63-4622-AE91-B41DB4D00896}"/>
            </a:ext>
          </a:extLst>
        </xdr:cNvPr>
        <xdr:cNvSpPr/>
      </xdr:nvSpPr>
      <xdr:spPr>
        <a:xfrm>
          <a:off x="9588500" y="674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56855</xdr:rowOff>
    </xdr:from>
    <xdr:to>
      <xdr:col>46</xdr:col>
      <xdr:colOff>38100</xdr:colOff>
      <xdr:row>39</xdr:row>
      <xdr:rowOff>158455</xdr:rowOff>
    </xdr:to>
    <xdr:sp macro="" textlink="">
      <xdr:nvSpPr>
        <xdr:cNvPr id="120" name="フローチャート: 判断 119">
          <a:extLst>
            <a:ext uri="{FF2B5EF4-FFF2-40B4-BE49-F238E27FC236}">
              <a16:creationId xmlns:a16="http://schemas.microsoft.com/office/drawing/2014/main" id="{57D6F965-F556-4DD2-8C73-21D14A3F60CC}"/>
            </a:ext>
          </a:extLst>
        </xdr:cNvPr>
        <xdr:cNvSpPr/>
      </xdr:nvSpPr>
      <xdr:spPr>
        <a:xfrm>
          <a:off x="8699500" y="67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57313</xdr:rowOff>
    </xdr:from>
    <xdr:to>
      <xdr:col>41</xdr:col>
      <xdr:colOff>101600</xdr:colOff>
      <xdr:row>39</xdr:row>
      <xdr:rowOff>158913</xdr:rowOff>
    </xdr:to>
    <xdr:sp macro="" textlink="">
      <xdr:nvSpPr>
        <xdr:cNvPr id="121" name="フローチャート: 判断 120">
          <a:extLst>
            <a:ext uri="{FF2B5EF4-FFF2-40B4-BE49-F238E27FC236}">
              <a16:creationId xmlns:a16="http://schemas.microsoft.com/office/drawing/2014/main" id="{884888F6-2948-4094-90AE-F88806CBB7A6}"/>
            </a:ext>
          </a:extLst>
        </xdr:cNvPr>
        <xdr:cNvSpPr/>
      </xdr:nvSpPr>
      <xdr:spPr>
        <a:xfrm>
          <a:off x="7810500" y="674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55895</xdr:rowOff>
    </xdr:from>
    <xdr:to>
      <xdr:col>36</xdr:col>
      <xdr:colOff>165100</xdr:colOff>
      <xdr:row>39</xdr:row>
      <xdr:rowOff>157495</xdr:rowOff>
    </xdr:to>
    <xdr:sp macro="" textlink="">
      <xdr:nvSpPr>
        <xdr:cNvPr id="122" name="フローチャート: 判断 121">
          <a:extLst>
            <a:ext uri="{FF2B5EF4-FFF2-40B4-BE49-F238E27FC236}">
              <a16:creationId xmlns:a16="http://schemas.microsoft.com/office/drawing/2014/main" id="{E2A384AF-0FCE-475E-8336-0F854981F310}"/>
            </a:ext>
          </a:extLst>
        </xdr:cNvPr>
        <xdr:cNvSpPr/>
      </xdr:nvSpPr>
      <xdr:spPr>
        <a:xfrm>
          <a:off x="6921500" y="674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C0457EAE-380E-4932-8984-DACE9CB87E0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1A640CBE-BB2B-487A-8BA6-933ED387529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AF522E57-71F1-4235-AC1F-A912514D8BA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FC37EC0-3B9C-472A-ABC2-43CA9FA6307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E154D2B-ECC9-4B81-93BC-687B0E7DB5C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164663</xdr:rowOff>
    </xdr:from>
    <xdr:to>
      <xdr:col>55</xdr:col>
      <xdr:colOff>50800</xdr:colOff>
      <xdr:row>39</xdr:row>
      <xdr:rowOff>94813</xdr:rowOff>
    </xdr:to>
    <xdr:sp macro="" textlink="">
      <xdr:nvSpPr>
        <xdr:cNvPr id="128" name="楕円 127">
          <a:extLst>
            <a:ext uri="{FF2B5EF4-FFF2-40B4-BE49-F238E27FC236}">
              <a16:creationId xmlns:a16="http://schemas.microsoft.com/office/drawing/2014/main" id="{AEE65BE0-2F35-4632-99E7-244FEF856122}"/>
            </a:ext>
          </a:extLst>
        </xdr:cNvPr>
        <xdr:cNvSpPr/>
      </xdr:nvSpPr>
      <xdr:spPr>
        <a:xfrm>
          <a:off x="10426700" y="667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16090</xdr:rowOff>
    </xdr:from>
    <xdr:ext cx="469744" cy="259045"/>
    <xdr:sp macro="" textlink="">
      <xdr:nvSpPr>
        <xdr:cNvPr id="129" name="【道路】&#10;一人当たり延長該当値テキスト">
          <a:extLst>
            <a:ext uri="{FF2B5EF4-FFF2-40B4-BE49-F238E27FC236}">
              <a16:creationId xmlns:a16="http://schemas.microsoft.com/office/drawing/2014/main" id="{751E96B9-E889-4D0E-9CC8-E3C64F694E4A}"/>
            </a:ext>
          </a:extLst>
        </xdr:cNvPr>
        <xdr:cNvSpPr txBox="1"/>
      </xdr:nvSpPr>
      <xdr:spPr>
        <a:xfrm>
          <a:off x="10515600" y="653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169373</xdr:rowOff>
    </xdr:from>
    <xdr:to>
      <xdr:col>50</xdr:col>
      <xdr:colOff>165100</xdr:colOff>
      <xdr:row>39</xdr:row>
      <xdr:rowOff>99523</xdr:rowOff>
    </xdr:to>
    <xdr:sp macro="" textlink="">
      <xdr:nvSpPr>
        <xdr:cNvPr id="130" name="楕円 129">
          <a:extLst>
            <a:ext uri="{FF2B5EF4-FFF2-40B4-BE49-F238E27FC236}">
              <a16:creationId xmlns:a16="http://schemas.microsoft.com/office/drawing/2014/main" id="{205FC743-C0B2-4C8E-A138-C9A852948E09}"/>
            </a:ext>
          </a:extLst>
        </xdr:cNvPr>
        <xdr:cNvSpPr/>
      </xdr:nvSpPr>
      <xdr:spPr>
        <a:xfrm>
          <a:off x="9588500" y="668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44013</xdr:rowOff>
    </xdr:from>
    <xdr:to>
      <xdr:col>55</xdr:col>
      <xdr:colOff>0</xdr:colOff>
      <xdr:row>39</xdr:row>
      <xdr:rowOff>48723</xdr:rowOff>
    </xdr:to>
    <xdr:cxnSp macro="">
      <xdr:nvCxnSpPr>
        <xdr:cNvPr id="131" name="直線コネクタ 130">
          <a:extLst>
            <a:ext uri="{FF2B5EF4-FFF2-40B4-BE49-F238E27FC236}">
              <a16:creationId xmlns:a16="http://schemas.microsoft.com/office/drawing/2014/main" id="{84E7EBF4-6246-460E-A28D-F8D68924079F}"/>
            </a:ext>
          </a:extLst>
        </xdr:cNvPr>
        <xdr:cNvCxnSpPr/>
      </xdr:nvCxnSpPr>
      <xdr:spPr>
        <a:xfrm flipV="1">
          <a:off x="9639300" y="6730563"/>
          <a:ext cx="838200" cy="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2860</xdr:rowOff>
    </xdr:from>
    <xdr:to>
      <xdr:col>46</xdr:col>
      <xdr:colOff>38100</xdr:colOff>
      <xdr:row>39</xdr:row>
      <xdr:rowOff>104460</xdr:rowOff>
    </xdr:to>
    <xdr:sp macro="" textlink="">
      <xdr:nvSpPr>
        <xdr:cNvPr id="132" name="楕円 131">
          <a:extLst>
            <a:ext uri="{FF2B5EF4-FFF2-40B4-BE49-F238E27FC236}">
              <a16:creationId xmlns:a16="http://schemas.microsoft.com/office/drawing/2014/main" id="{B3831486-2FA0-489C-B12A-4A0EB8E5687E}"/>
            </a:ext>
          </a:extLst>
        </xdr:cNvPr>
        <xdr:cNvSpPr/>
      </xdr:nvSpPr>
      <xdr:spPr>
        <a:xfrm>
          <a:off x="8699500" y="668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48723</xdr:rowOff>
    </xdr:from>
    <xdr:to>
      <xdr:col>50</xdr:col>
      <xdr:colOff>114300</xdr:colOff>
      <xdr:row>39</xdr:row>
      <xdr:rowOff>53660</xdr:rowOff>
    </xdr:to>
    <xdr:cxnSp macro="">
      <xdr:nvCxnSpPr>
        <xdr:cNvPr id="133" name="直線コネクタ 132">
          <a:extLst>
            <a:ext uri="{FF2B5EF4-FFF2-40B4-BE49-F238E27FC236}">
              <a16:creationId xmlns:a16="http://schemas.microsoft.com/office/drawing/2014/main" id="{ED4E9459-36CA-4FBC-937E-D481EC56D253}"/>
            </a:ext>
          </a:extLst>
        </xdr:cNvPr>
        <xdr:cNvCxnSpPr/>
      </xdr:nvCxnSpPr>
      <xdr:spPr>
        <a:xfrm flipV="1">
          <a:off x="8750300" y="6735273"/>
          <a:ext cx="889000" cy="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8575</xdr:rowOff>
    </xdr:from>
    <xdr:to>
      <xdr:col>41</xdr:col>
      <xdr:colOff>101600</xdr:colOff>
      <xdr:row>39</xdr:row>
      <xdr:rowOff>110175</xdr:rowOff>
    </xdr:to>
    <xdr:sp macro="" textlink="">
      <xdr:nvSpPr>
        <xdr:cNvPr id="134" name="楕円 133">
          <a:extLst>
            <a:ext uri="{FF2B5EF4-FFF2-40B4-BE49-F238E27FC236}">
              <a16:creationId xmlns:a16="http://schemas.microsoft.com/office/drawing/2014/main" id="{0C969DB3-2714-4B0B-8575-409B6EFE7290}"/>
            </a:ext>
          </a:extLst>
        </xdr:cNvPr>
        <xdr:cNvSpPr/>
      </xdr:nvSpPr>
      <xdr:spPr>
        <a:xfrm>
          <a:off x="7810500" y="669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53660</xdr:rowOff>
    </xdr:from>
    <xdr:to>
      <xdr:col>45</xdr:col>
      <xdr:colOff>177800</xdr:colOff>
      <xdr:row>39</xdr:row>
      <xdr:rowOff>59375</xdr:rowOff>
    </xdr:to>
    <xdr:cxnSp macro="">
      <xdr:nvCxnSpPr>
        <xdr:cNvPr id="135" name="直線コネクタ 134">
          <a:extLst>
            <a:ext uri="{FF2B5EF4-FFF2-40B4-BE49-F238E27FC236}">
              <a16:creationId xmlns:a16="http://schemas.microsoft.com/office/drawing/2014/main" id="{495F1FD1-1629-42D2-8747-EFD203F32A5F}"/>
            </a:ext>
          </a:extLst>
        </xdr:cNvPr>
        <xdr:cNvCxnSpPr/>
      </xdr:nvCxnSpPr>
      <xdr:spPr>
        <a:xfrm flipV="1">
          <a:off x="7861300" y="674021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15479</xdr:rowOff>
    </xdr:from>
    <xdr:to>
      <xdr:col>36</xdr:col>
      <xdr:colOff>165100</xdr:colOff>
      <xdr:row>39</xdr:row>
      <xdr:rowOff>117079</xdr:rowOff>
    </xdr:to>
    <xdr:sp macro="" textlink="">
      <xdr:nvSpPr>
        <xdr:cNvPr id="136" name="楕円 135">
          <a:extLst>
            <a:ext uri="{FF2B5EF4-FFF2-40B4-BE49-F238E27FC236}">
              <a16:creationId xmlns:a16="http://schemas.microsoft.com/office/drawing/2014/main" id="{B77BC377-0338-4A4D-A0CF-CB1C0F9A47E9}"/>
            </a:ext>
          </a:extLst>
        </xdr:cNvPr>
        <xdr:cNvSpPr/>
      </xdr:nvSpPr>
      <xdr:spPr>
        <a:xfrm>
          <a:off x="6921500" y="670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59375</xdr:rowOff>
    </xdr:from>
    <xdr:to>
      <xdr:col>41</xdr:col>
      <xdr:colOff>50800</xdr:colOff>
      <xdr:row>39</xdr:row>
      <xdr:rowOff>66279</xdr:rowOff>
    </xdr:to>
    <xdr:cxnSp macro="">
      <xdr:nvCxnSpPr>
        <xdr:cNvPr id="137" name="直線コネクタ 136">
          <a:extLst>
            <a:ext uri="{FF2B5EF4-FFF2-40B4-BE49-F238E27FC236}">
              <a16:creationId xmlns:a16="http://schemas.microsoft.com/office/drawing/2014/main" id="{5B8B1C40-278E-4C4D-A0E1-4CECF4EEBAAB}"/>
            </a:ext>
          </a:extLst>
        </xdr:cNvPr>
        <xdr:cNvCxnSpPr/>
      </xdr:nvCxnSpPr>
      <xdr:spPr>
        <a:xfrm flipV="1">
          <a:off x="6972300" y="6745925"/>
          <a:ext cx="889000" cy="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149034</xdr:rowOff>
    </xdr:from>
    <xdr:ext cx="469744" cy="259045"/>
    <xdr:sp macro="" textlink="">
      <xdr:nvSpPr>
        <xdr:cNvPr id="138" name="n_1aveValue【道路】&#10;一人当たり延長">
          <a:extLst>
            <a:ext uri="{FF2B5EF4-FFF2-40B4-BE49-F238E27FC236}">
              <a16:creationId xmlns:a16="http://schemas.microsoft.com/office/drawing/2014/main" id="{BD8D284E-9591-4BDC-8CFE-126CF62978D4}"/>
            </a:ext>
          </a:extLst>
        </xdr:cNvPr>
        <xdr:cNvSpPr txBox="1"/>
      </xdr:nvSpPr>
      <xdr:spPr>
        <a:xfrm>
          <a:off x="9391727" y="683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149582</xdr:rowOff>
    </xdr:from>
    <xdr:ext cx="469744" cy="259045"/>
    <xdr:sp macro="" textlink="">
      <xdr:nvSpPr>
        <xdr:cNvPr id="139" name="n_2aveValue【道路】&#10;一人当たり延長">
          <a:extLst>
            <a:ext uri="{FF2B5EF4-FFF2-40B4-BE49-F238E27FC236}">
              <a16:creationId xmlns:a16="http://schemas.microsoft.com/office/drawing/2014/main" id="{8969C235-24EE-4923-934F-E61216D116A2}"/>
            </a:ext>
          </a:extLst>
        </xdr:cNvPr>
        <xdr:cNvSpPr txBox="1"/>
      </xdr:nvSpPr>
      <xdr:spPr>
        <a:xfrm>
          <a:off x="8515427" y="683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150040</xdr:rowOff>
    </xdr:from>
    <xdr:ext cx="469744" cy="259045"/>
    <xdr:sp macro="" textlink="">
      <xdr:nvSpPr>
        <xdr:cNvPr id="140" name="n_3aveValue【道路】&#10;一人当たり延長">
          <a:extLst>
            <a:ext uri="{FF2B5EF4-FFF2-40B4-BE49-F238E27FC236}">
              <a16:creationId xmlns:a16="http://schemas.microsoft.com/office/drawing/2014/main" id="{1255C1EB-D6A7-4C55-BCBF-582D6817F275}"/>
            </a:ext>
          </a:extLst>
        </xdr:cNvPr>
        <xdr:cNvSpPr txBox="1"/>
      </xdr:nvSpPr>
      <xdr:spPr>
        <a:xfrm>
          <a:off x="7626427" y="6836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148622</xdr:rowOff>
    </xdr:from>
    <xdr:ext cx="469744" cy="259045"/>
    <xdr:sp macro="" textlink="">
      <xdr:nvSpPr>
        <xdr:cNvPr id="141" name="n_4aveValue【道路】&#10;一人当たり延長">
          <a:extLst>
            <a:ext uri="{FF2B5EF4-FFF2-40B4-BE49-F238E27FC236}">
              <a16:creationId xmlns:a16="http://schemas.microsoft.com/office/drawing/2014/main" id="{700E57A0-2000-4203-8ED7-688E12F32120}"/>
            </a:ext>
          </a:extLst>
        </xdr:cNvPr>
        <xdr:cNvSpPr txBox="1"/>
      </xdr:nvSpPr>
      <xdr:spPr>
        <a:xfrm>
          <a:off x="6737427" y="683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116049</xdr:rowOff>
    </xdr:from>
    <xdr:ext cx="469744" cy="259045"/>
    <xdr:sp macro="" textlink="">
      <xdr:nvSpPr>
        <xdr:cNvPr id="142" name="n_1mainValue【道路】&#10;一人当たり延長">
          <a:extLst>
            <a:ext uri="{FF2B5EF4-FFF2-40B4-BE49-F238E27FC236}">
              <a16:creationId xmlns:a16="http://schemas.microsoft.com/office/drawing/2014/main" id="{1A2A6968-6353-477E-B25D-AB39E00C9078}"/>
            </a:ext>
          </a:extLst>
        </xdr:cNvPr>
        <xdr:cNvSpPr txBox="1"/>
      </xdr:nvSpPr>
      <xdr:spPr>
        <a:xfrm>
          <a:off x="9391727" y="6459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120987</xdr:rowOff>
    </xdr:from>
    <xdr:ext cx="469744" cy="259045"/>
    <xdr:sp macro="" textlink="">
      <xdr:nvSpPr>
        <xdr:cNvPr id="143" name="n_2mainValue【道路】&#10;一人当たり延長">
          <a:extLst>
            <a:ext uri="{FF2B5EF4-FFF2-40B4-BE49-F238E27FC236}">
              <a16:creationId xmlns:a16="http://schemas.microsoft.com/office/drawing/2014/main" id="{3AD14C63-EF64-433F-937D-BDAB7C3E2269}"/>
            </a:ext>
          </a:extLst>
        </xdr:cNvPr>
        <xdr:cNvSpPr txBox="1"/>
      </xdr:nvSpPr>
      <xdr:spPr>
        <a:xfrm>
          <a:off x="8515427" y="646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126702</xdr:rowOff>
    </xdr:from>
    <xdr:ext cx="469744" cy="259045"/>
    <xdr:sp macro="" textlink="">
      <xdr:nvSpPr>
        <xdr:cNvPr id="144" name="n_3mainValue【道路】&#10;一人当たり延長">
          <a:extLst>
            <a:ext uri="{FF2B5EF4-FFF2-40B4-BE49-F238E27FC236}">
              <a16:creationId xmlns:a16="http://schemas.microsoft.com/office/drawing/2014/main" id="{C3112AF2-DC94-4E96-A62E-8A751D52E87E}"/>
            </a:ext>
          </a:extLst>
        </xdr:cNvPr>
        <xdr:cNvSpPr txBox="1"/>
      </xdr:nvSpPr>
      <xdr:spPr>
        <a:xfrm>
          <a:off x="7626427" y="647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133606</xdr:rowOff>
    </xdr:from>
    <xdr:ext cx="469744" cy="259045"/>
    <xdr:sp macro="" textlink="">
      <xdr:nvSpPr>
        <xdr:cNvPr id="145" name="n_4mainValue【道路】&#10;一人当たり延長">
          <a:extLst>
            <a:ext uri="{FF2B5EF4-FFF2-40B4-BE49-F238E27FC236}">
              <a16:creationId xmlns:a16="http://schemas.microsoft.com/office/drawing/2014/main" id="{769BFB57-13BF-460B-A514-625630804ADD}"/>
            </a:ext>
          </a:extLst>
        </xdr:cNvPr>
        <xdr:cNvSpPr txBox="1"/>
      </xdr:nvSpPr>
      <xdr:spPr>
        <a:xfrm>
          <a:off x="6737427" y="647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F023489-D7C3-46DC-9E2F-7BBCC71A46B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68B5BB75-CD9F-412A-B297-A4E20415CCB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48DF4B5E-0182-4A03-AC41-FB6BF640814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E6465D88-F933-4B8D-95DF-23E8DD0F623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D490F049-C24F-492B-8047-FEF13BCCFB1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6949AF5-E166-4293-A2D5-39E4E5BDB18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BCD8B7F1-C5DE-4263-BC7A-127FD23A978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ECB73A9A-6C66-4DF3-B6F8-FBBB3C36BAB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5DC9D38C-15DE-4091-844F-FD5FAA768D7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A791A28F-62A8-4EEE-A9B7-A2032C3EC9A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6" name="テキスト ボックス 155">
          <a:extLst>
            <a:ext uri="{FF2B5EF4-FFF2-40B4-BE49-F238E27FC236}">
              <a16:creationId xmlns:a16="http://schemas.microsoft.com/office/drawing/2014/main" id="{86971964-FC97-4A80-B0BE-B8B2BF896C8B}"/>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BEDEF42A-9CC9-484C-9925-36AD6FDCF8B9}"/>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a:extLst>
            <a:ext uri="{FF2B5EF4-FFF2-40B4-BE49-F238E27FC236}">
              <a16:creationId xmlns:a16="http://schemas.microsoft.com/office/drawing/2014/main" id="{2EDD5DA6-CF18-4690-A681-D4D75C08E183}"/>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44B7FAC3-7808-46C5-B5E6-E2E73371331A}"/>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E45306E4-D61A-484B-BB17-229A082F5BA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5B261227-55EC-4D3A-A2B3-53756548D26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8397FC82-31CC-4866-9719-E5849A9E153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A14BC863-19BF-478C-9EC1-B0E9C6052E9C}"/>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A4502EC6-9A9A-46AC-AD1E-1F4682CCF60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DCFCAF2F-73D1-4A05-AF70-C55DF995A02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E11CAE75-C1DE-43A9-AD9B-C2553A9D84C8}"/>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8FD72E19-3B21-427E-98AA-5251703D2DC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8" name="テキスト ボックス 167">
          <a:extLst>
            <a:ext uri="{FF2B5EF4-FFF2-40B4-BE49-F238E27FC236}">
              <a16:creationId xmlns:a16="http://schemas.microsoft.com/office/drawing/2014/main" id="{57E0E08A-65BD-4331-8558-B403F99287EC}"/>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5575B0ED-CD19-4A65-9EDE-F7B931CD446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152400</xdr:rowOff>
    </xdr:from>
    <xdr:to>
      <xdr:col>24</xdr:col>
      <xdr:colOff>62865</xdr:colOff>
      <xdr:row>64</xdr:row>
      <xdr:rowOff>165100</xdr:rowOff>
    </xdr:to>
    <xdr:cxnSp macro="">
      <xdr:nvCxnSpPr>
        <xdr:cNvPr id="170" name="直線コネクタ 169">
          <a:extLst>
            <a:ext uri="{FF2B5EF4-FFF2-40B4-BE49-F238E27FC236}">
              <a16:creationId xmlns:a16="http://schemas.microsoft.com/office/drawing/2014/main" id="{C2A6AC9F-715B-4EB9-9678-D2A7D22BDE3E}"/>
            </a:ext>
          </a:extLst>
        </xdr:cNvPr>
        <xdr:cNvCxnSpPr/>
      </xdr:nvCxnSpPr>
      <xdr:spPr>
        <a:xfrm flipV="1">
          <a:off x="4634865" y="9410700"/>
          <a:ext cx="0" cy="1727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168927</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1B8E003C-2FAE-4D03-823A-A11ABD65D5BB}"/>
            </a:ext>
          </a:extLst>
        </xdr:cNvPr>
        <xdr:cNvSpPr txBox="1"/>
      </xdr:nvSpPr>
      <xdr:spPr>
        <a:xfrm>
          <a:off x="4673600" y="1114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165100</xdr:rowOff>
    </xdr:from>
    <xdr:to>
      <xdr:col>24</xdr:col>
      <xdr:colOff>152400</xdr:colOff>
      <xdr:row>64</xdr:row>
      <xdr:rowOff>165100</xdr:rowOff>
    </xdr:to>
    <xdr:cxnSp macro="">
      <xdr:nvCxnSpPr>
        <xdr:cNvPr id="172" name="直線コネクタ 171">
          <a:extLst>
            <a:ext uri="{FF2B5EF4-FFF2-40B4-BE49-F238E27FC236}">
              <a16:creationId xmlns:a16="http://schemas.microsoft.com/office/drawing/2014/main" id="{9B31D1C6-175A-40E5-A85C-1BECFCDE2509}"/>
            </a:ext>
          </a:extLst>
        </xdr:cNvPr>
        <xdr:cNvCxnSpPr/>
      </xdr:nvCxnSpPr>
      <xdr:spPr>
        <a:xfrm>
          <a:off x="4546600" y="1113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99077</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DA2E9F49-C869-492D-839F-A507CA43DC38}"/>
            </a:ext>
          </a:extLst>
        </xdr:cNvPr>
        <xdr:cNvSpPr txBox="1"/>
      </xdr:nvSpPr>
      <xdr:spPr>
        <a:xfrm>
          <a:off x="4673600" y="918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152400</xdr:rowOff>
    </xdr:from>
    <xdr:to>
      <xdr:col>24</xdr:col>
      <xdr:colOff>152400</xdr:colOff>
      <xdr:row>54</xdr:row>
      <xdr:rowOff>152400</xdr:rowOff>
    </xdr:to>
    <xdr:cxnSp macro="">
      <xdr:nvCxnSpPr>
        <xdr:cNvPr id="174" name="直線コネクタ 173">
          <a:extLst>
            <a:ext uri="{FF2B5EF4-FFF2-40B4-BE49-F238E27FC236}">
              <a16:creationId xmlns:a16="http://schemas.microsoft.com/office/drawing/2014/main" id="{F061AF08-FC9A-478F-A5BE-E82D1E9C6A9A}"/>
            </a:ext>
          </a:extLst>
        </xdr:cNvPr>
        <xdr:cNvCxnSpPr/>
      </xdr:nvCxnSpPr>
      <xdr:spPr>
        <a:xfrm>
          <a:off x="4546600" y="941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111777</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15C20D3D-F62B-4870-A499-56525244FC9B}"/>
            </a:ext>
          </a:extLst>
        </xdr:cNvPr>
        <xdr:cNvSpPr txBox="1"/>
      </xdr:nvSpPr>
      <xdr:spPr>
        <a:xfrm>
          <a:off x="4673600" y="10913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133350</xdr:rowOff>
    </xdr:from>
    <xdr:to>
      <xdr:col>24</xdr:col>
      <xdr:colOff>114300</xdr:colOff>
      <xdr:row>64</xdr:row>
      <xdr:rowOff>63500</xdr:rowOff>
    </xdr:to>
    <xdr:sp macro="" textlink="">
      <xdr:nvSpPr>
        <xdr:cNvPr id="176" name="フローチャート: 判断 175">
          <a:extLst>
            <a:ext uri="{FF2B5EF4-FFF2-40B4-BE49-F238E27FC236}">
              <a16:creationId xmlns:a16="http://schemas.microsoft.com/office/drawing/2014/main" id="{161730FD-70A4-4039-82F6-DEC4644C2D05}"/>
            </a:ext>
          </a:extLst>
        </xdr:cNvPr>
        <xdr:cNvSpPr/>
      </xdr:nvSpPr>
      <xdr:spPr>
        <a:xfrm>
          <a:off x="4584700" y="1093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12700</xdr:rowOff>
    </xdr:from>
    <xdr:to>
      <xdr:col>20</xdr:col>
      <xdr:colOff>38100</xdr:colOff>
      <xdr:row>60</xdr:row>
      <xdr:rowOff>114300</xdr:rowOff>
    </xdr:to>
    <xdr:sp macro="" textlink="">
      <xdr:nvSpPr>
        <xdr:cNvPr id="177" name="フローチャート: 判断 176">
          <a:extLst>
            <a:ext uri="{FF2B5EF4-FFF2-40B4-BE49-F238E27FC236}">
              <a16:creationId xmlns:a16="http://schemas.microsoft.com/office/drawing/2014/main" id="{FA8F30EC-9463-41E5-BB24-4D2FB6C59273}"/>
            </a:ext>
          </a:extLst>
        </xdr:cNvPr>
        <xdr:cNvSpPr/>
      </xdr:nvSpPr>
      <xdr:spPr>
        <a:xfrm>
          <a:off x="3746500" y="1029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95250</xdr:rowOff>
    </xdr:from>
    <xdr:to>
      <xdr:col>15</xdr:col>
      <xdr:colOff>101600</xdr:colOff>
      <xdr:row>60</xdr:row>
      <xdr:rowOff>25400</xdr:rowOff>
    </xdr:to>
    <xdr:sp macro="" textlink="">
      <xdr:nvSpPr>
        <xdr:cNvPr id="178" name="フローチャート: 判断 177">
          <a:extLst>
            <a:ext uri="{FF2B5EF4-FFF2-40B4-BE49-F238E27FC236}">
              <a16:creationId xmlns:a16="http://schemas.microsoft.com/office/drawing/2014/main" id="{D46166BC-6EDA-4372-9508-984249F33F4A}"/>
            </a:ext>
          </a:extLst>
        </xdr:cNvPr>
        <xdr:cNvSpPr/>
      </xdr:nvSpPr>
      <xdr:spPr>
        <a:xfrm>
          <a:off x="2857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152400</xdr:rowOff>
    </xdr:from>
    <xdr:to>
      <xdr:col>10</xdr:col>
      <xdr:colOff>165100</xdr:colOff>
      <xdr:row>59</xdr:row>
      <xdr:rowOff>82550</xdr:rowOff>
    </xdr:to>
    <xdr:sp macro="" textlink="">
      <xdr:nvSpPr>
        <xdr:cNvPr id="179" name="フローチャート: 判断 178">
          <a:extLst>
            <a:ext uri="{FF2B5EF4-FFF2-40B4-BE49-F238E27FC236}">
              <a16:creationId xmlns:a16="http://schemas.microsoft.com/office/drawing/2014/main" id="{FA8D5DA0-DA8F-40F0-996A-3C526B71A77E}"/>
            </a:ext>
          </a:extLst>
        </xdr:cNvPr>
        <xdr:cNvSpPr/>
      </xdr:nvSpPr>
      <xdr:spPr>
        <a:xfrm>
          <a:off x="1968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133350</xdr:rowOff>
    </xdr:from>
    <xdr:to>
      <xdr:col>6</xdr:col>
      <xdr:colOff>38100</xdr:colOff>
      <xdr:row>58</xdr:row>
      <xdr:rowOff>63500</xdr:rowOff>
    </xdr:to>
    <xdr:sp macro="" textlink="">
      <xdr:nvSpPr>
        <xdr:cNvPr id="180" name="フローチャート: 判断 179">
          <a:extLst>
            <a:ext uri="{FF2B5EF4-FFF2-40B4-BE49-F238E27FC236}">
              <a16:creationId xmlns:a16="http://schemas.microsoft.com/office/drawing/2014/main" id="{3BDAFC6C-DEF0-4733-A0F7-9997EB45A9C9}"/>
            </a:ext>
          </a:extLst>
        </xdr:cNvPr>
        <xdr:cNvSpPr/>
      </xdr:nvSpPr>
      <xdr:spPr>
        <a:xfrm>
          <a:off x="10795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BB4C6DC2-6C13-4C76-BC5E-0A449A903DD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91E52C86-F2AF-46EB-9666-A197E6F4170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3AD5A3D8-FB36-4EB9-903C-76745A1430D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47DBF2DB-A607-4F6E-B2F9-06C2DFF3B78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178D10D-831F-4696-B28E-995E38EAE4F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31750</xdr:rowOff>
    </xdr:from>
    <xdr:to>
      <xdr:col>24</xdr:col>
      <xdr:colOff>114300</xdr:colOff>
      <xdr:row>63</xdr:row>
      <xdr:rowOff>133350</xdr:rowOff>
    </xdr:to>
    <xdr:sp macro="" textlink="">
      <xdr:nvSpPr>
        <xdr:cNvPr id="186" name="楕円 185">
          <a:extLst>
            <a:ext uri="{FF2B5EF4-FFF2-40B4-BE49-F238E27FC236}">
              <a16:creationId xmlns:a16="http://schemas.microsoft.com/office/drawing/2014/main" id="{1C85420B-7F45-49C5-8C37-066A7C337BEC}"/>
            </a:ext>
          </a:extLst>
        </xdr:cNvPr>
        <xdr:cNvSpPr/>
      </xdr:nvSpPr>
      <xdr:spPr>
        <a:xfrm>
          <a:off x="4584700" y="1083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54627</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971B16AD-84A0-430E-B1DE-0A5DDC97DC88}"/>
            </a:ext>
          </a:extLst>
        </xdr:cNvPr>
        <xdr:cNvSpPr txBox="1"/>
      </xdr:nvSpPr>
      <xdr:spPr>
        <a:xfrm>
          <a:off x="4673600" y="1068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114300</xdr:rowOff>
    </xdr:from>
    <xdr:to>
      <xdr:col>20</xdr:col>
      <xdr:colOff>38100</xdr:colOff>
      <xdr:row>63</xdr:row>
      <xdr:rowOff>44450</xdr:rowOff>
    </xdr:to>
    <xdr:sp macro="" textlink="">
      <xdr:nvSpPr>
        <xdr:cNvPr id="188" name="楕円 187">
          <a:extLst>
            <a:ext uri="{FF2B5EF4-FFF2-40B4-BE49-F238E27FC236}">
              <a16:creationId xmlns:a16="http://schemas.microsoft.com/office/drawing/2014/main" id="{BAECB7E5-A8DF-4729-ADCF-214CFD1A4199}"/>
            </a:ext>
          </a:extLst>
        </xdr:cNvPr>
        <xdr:cNvSpPr/>
      </xdr:nvSpPr>
      <xdr:spPr>
        <a:xfrm>
          <a:off x="37465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165100</xdr:rowOff>
    </xdr:from>
    <xdr:to>
      <xdr:col>24</xdr:col>
      <xdr:colOff>63500</xdr:colOff>
      <xdr:row>63</xdr:row>
      <xdr:rowOff>82550</xdr:rowOff>
    </xdr:to>
    <xdr:cxnSp macro="">
      <xdr:nvCxnSpPr>
        <xdr:cNvPr id="189" name="直線コネクタ 188">
          <a:extLst>
            <a:ext uri="{FF2B5EF4-FFF2-40B4-BE49-F238E27FC236}">
              <a16:creationId xmlns:a16="http://schemas.microsoft.com/office/drawing/2014/main" id="{DC7A958B-2691-4481-B90A-10826E2C071B}"/>
            </a:ext>
          </a:extLst>
        </xdr:cNvPr>
        <xdr:cNvCxnSpPr/>
      </xdr:nvCxnSpPr>
      <xdr:spPr>
        <a:xfrm>
          <a:off x="3797300" y="107950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12700</xdr:rowOff>
    </xdr:from>
    <xdr:to>
      <xdr:col>15</xdr:col>
      <xdr:colOff>101600</xdr:colOff>
      <xdr:row>62</xdr:row>
      <xdr:rowOff>114300</xdr:rowOff>
    </xdr:to>
    <xdr:sp macro="" textlink="">
      <xdr:nvSpPr>
        <xdr:cNvPr id="190" name="楕円 189">
          <a:extLst>
            <a:ext uri="{FF2B5EF4-FFF2-40B4-BE49-F238E27FC236}">
              <a16:creationId xmlns:a16="http://schemas.microsoft.com/office/drawing/2014/main" id="{476CCC26-01D3-4E14-8073-D6683B8B658C}"/>
            </a:ext>
          </a:extLst>
        </xdr:cNvPr>
        <xdr:cNvSpPr/>
      </xdr:nvSpPr>
      <xdr:spPr>
        <a:xfrm>
          <a:off x="2857500" y="1064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63500</xdr:rowOff>
    </xdr:from>
    <xdr:to>
      <xdr:col>19</xdr:col>
      <xdr:colOff>177800</xdr:colOff>
      <xdr:row>62</xdr:row>
      <xdr:rowOff>165100</xdr:rowOff>
    </xdr:to>
    <xdr:cxnSp macro="">
      <xdr:nvCxnSpPr>
        <xdr:cNvPr id="191" name="直線コネクタ 190">
          <a:extLst>
            <a:ext uri="{FF2B5EF4-FFF2-40B4-BE49-F238E27FC236}">
              <a16:creationId xmlns:a16="http://schemas.microsoft.com/office/drawing/2014/main" id="{A0EB430E-304C-4735-9FED-E8DE9BF2AB14}"/>
            </a:ext>
          </a:extLst>
        </xdr:cNvPr>
        <xdr:cNvCxnSpPr/>
      </xdr:nvCxnSpPr>
      <xdr:spPr>
        <a:xfrm>
          <a:off x="2908300" y="10693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107950</xdr:rowOff>
    </xdr:from>
    <xdr:to>
      <xdr:col>10</xdr:col>
      <xdr:colOff>165100</xdr:colOff>
      <xdr:row>62</xdr:row>
      <xdr:rowOff>38100</xdr:rowOff>
    </xdr:to>
    <xdr:sp macro="" textlink="">
      <xdr:nvSpPr>
        <xdr:cNvPr id="192" name="楕円 191">
          <a:extLst>
            <a:ext uri="{FF2B5EF4-FFF2-40B4-BE49-F238E27FC236}">
              <a16:creationId xmlns:a16="http://schemas.microsoft.com/office/drawing/2014/main" id="{4F869BC8-3FC4-42DC-AFC4-9CBED028B52B}"/>
            </a:ext>
          </a:extLst>
        </xdr:cNvPr>
        <xdr:cNvSpPr/>
      </xdr:nvSpPr>
      <xdr:spPr>
        <a:xfrm>
          <a:off x="1968500" y="1056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158750</xdr:rowOff>
    </xdr:from>
    <xdr:to>
      <xdr:col>15</xdr:col>
      <xdr:colOff>50800</xdr:colOff>
      <xdr:row>62</xdr:row>
      <xdr:rowOff>63500</xdr:rowOff>
    </xdr:to>
    <xdr:cxnSp macro="">
      <xdr:nvCxnSpPr>
        <xdr:cNvPr id="193" name="直線コネクタ 192">
          <a:extLst>
            <a:ext uri="{FF2B5EF4-FFF2-40B4-BE49-F238E27FC236}">
              <a16:creationId xmlns:a16="http://schemas.microsoft.com/office/drawing/2014/main" id="{0AD446BA-28D2-495B-9E33-453FB7A239D5}"/>
            </a:ext>
          </a:extLst>
        </xdr:cNvPr>
        <xdr:cNvCxnSpPr/>
      </xdr:nvCxnSpPr>
      <xdr:spPr>
        <a:xfrm>
          <a:off x="2019300" y="10617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101600</xdr:rowOff>
    </xdr:from>
    <xdr:to>
      <xdr:col>6</xdr:col>
      <xdr:colOff>38100</xdr:colOff>
      <xdr:row>61</xdr:row>
      <xdr:rowOff>31750</xdr:rowOff>
    </xdr:to>
    <xdr:sp macro="" textlink="">
      <xdr:nvSpPr>
        <xdr:cNvPr id="194" name="楕円 193">
          <a:extLst>
            <a:ext uri="{FF2B5EF4-FFF2-40B4-BE49-F238E27FC236}">
              <a16:creationId xmlns:a16="http://schemas.microsoft.com/office/drawing/2014/main" id="{5C62B878-8DD2-4C33-BAB1-1AA171C5C5D4}"/>
            </a:ext>
          </a:extLst>
        </xdr:cNvPr>
        <xdr:cNvSpPr/>
      </xdr:nvSpPr>
      <xdr:spPr>
        <a:xfrm>
          <a:off x="1079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152400</xdr:rowOff>
    </xdr:from>
    <xdr:to>
      <xdr:col>10</xdr:col>
      <xdr:colOff>114300</xdr:colOff>
      <xdr:row>61</xdr:row>
      <xdr:rowOff>158750</xdr:rowOff>
    </xdr:to>
    <xdr:cxnSp macro="">
      <xdr:nvCxnSpPr>
        <xdr:cNvPr id="195" name="直線コネクタ 194">
          <a:extLst>
            <a:ext uri="{FF2B5EF4-FFF2-40B4-BE49-F238E27FC236}">
              <a16:creationId xmlns:a16="http://schemas.microsoft.com/office/drawing/2014/main" id="{71F380B4-5D93-42CD-BEBE-1BBB04C2EAFC}"/>
            </a:ext>
          </a:extLst>
        </xdr:cNvPr>
        <xdr:cNvCxnSpPr/>
      </xdr:nvCxnSpPr>
      <xdr:spPr>
        <a:xfrm>
          <a:off x="1130300" y="104394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130827</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1F9DE92E-EB17-4CE5-9AFC-8AE5EE991049}"/>
            </a:ext>
          </a:extLst>
        </xdr:cNvPr>
        <xdr:cNvSpPr txBox="1"/>
      </xdr:nvSpPr>
      <xdr:spPr>
        <a:xfrm>
          <a:off x="3582044" y="10074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41927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CB81A0A9-0AB4-4160-9123-24D207707C60}"/>
            </a:ext>
          </a:extLst>
        </xdr:cNvPr>
        <xdr:cNvSpPr txBox="1"/>
      </xdr:nvSpPr>
      <xdr:spPr>
        <a:xfrm>
          <a:off x="2705744" y="998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99077</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664C3EE1-0FAF-4E83-85D7-48E9F7A4451F}"/>
            </a:ext>
          </a:extLst>
        </xdr:cNvPr>
        <xdr:cNvSpPr txBox="1"/>
      </xdr:nvSpPr>
      <xdr:spPr>
        <a:xfrm>
          <a:off x="1816744" y="987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80027</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FFDA2CE9-D6B3-48AD-AFFA-36BF137F807B}"/>
            </a:ext>
          </a:extLst>
        </xdr:cNvPr>
        <xdr:cNvSpPr txBox="1"/>
      </xdr:nvSpPr>
      <xdr:spPr>
        <a:xfrm>
          <a:off x="927744" y="968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35577</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BF8F5AFB-A699-41AB-B5E1-01A503A93A0E}"/>
            </a:ext>
          </a:extLst>
        </xdr:cNvPr>
        <xdr:cNvSpPr txBox="1"/>
      </xdr:nvSpPr>
      <xdr:spPr>
        <a:xfrm>
          <a:off x="3582044" y="1083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105427</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57E52A4D-4AEB-4EF8-AF0A-52913184E573}"/>
            </a:ext>
          </a:extLst>
        </xdr:cNvPr>
        <xdr:cNvSpPr txBox="1"/>
      </xdr:nvSpPr>
      <xdr:spPr>
        <a:xfrm>
          <a:off x="2705744" y="1073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29227</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B0F42EF9-AE71-40B5-98F3-838B2A12C8CB}"/>
            </a:ext>
          </a:extLst>
        </xdr:cNvPr>
        <xdr:cNvSpPr txBox="1"/>
      </xdr:nvSpPr>
      <xdr:spPr>
        <a:xfrm>
          <a:off x="1816744" y="1065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22877</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3BC0627D-3227-4A57-B363-01882BD6A390}"/>
            </a:ext>
          </a:extLst>
        </xdr:cNvPr>
        <xdr:cNvSpPr txBox="1"/>
      </xdr:nvSpPr>
      <xdr:spPr>
        <a:xfrm>
          <a:off x="927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330F6996-EC58-4BF0-BF37-93A2B9A44E5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D41A1CAC-C533-4422-B57C-E165B4CE90C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43DD8645-50F9-4742-807C-3BC62A61F81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886A5F98-71B1-406B-B9AB-A9B753031C6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F1913E55-6B4C-4F91-AA76-44B88DAB5C1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BDD13D52-42B2-47FC-9989-DA94478903E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7F111090-BF0B-4A81-9EE8-284BDB1C914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5CBAE6B-EAC5-4089-9FF7-C09522AE244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56579A82-01AB-4916-8A0C-684DC985FB4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BAB26F76-1967-4C95-80D3-384B648B67B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4" name="直線コネクタ 213">
          <a:extLst>
            <a:ext uri="{FF2B5EF4-FFF2-40B4-BE49-F238E27FC236}">
              <a16:creationId xmlns:a16="http://schemas.microsoft.com/office/drawing/2014/main" id="{41174E38-179D-41E5-BF68-69DF6254E0E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5" name="テキスト ボックス 214">
          <a:extLst>
            <a:ext uri="{FF2B5EF4-FFF2-40B4-BE49-F238E27FC236}">
              <a16:creationId xmlns:a16="http://schemas.microsoft.com/office/drawing/2014/main" id="{011AD84C-7714-4516-841D-A572A43C5EAD}"/>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6" name="直線コネクタ 215">
          <a:extLst>
            <a:ext uri="{FF2B5EF4-FFF2-40B4-BE49-F238E27FC236}">
              <a16:creationId xmlns:a16="http://schemas.microsoft.com/office/drawing/2014/main" id="{875A5C91-1047-4C14-8485-29225B82CF8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7" name="テキスト ボックス 216">
          <a:extLst>
            <a:ext uri="{FF2B5EF4-FFF2-40B4-BE49-F238E27FC236}">
              <a16:creationId xmlns:a16="http://schemas.microsoft.com/office/drawing/2014/main" id="{A2CA0CD5-60F4-4071-B3E8-7D15CFAA3114}"/>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a:extLst>
            <a:ext uri="{FF2B5EF4-FFF2-40B4-BE49-F238E27FC236}">
              <a16:creationId xmlns:a16="http://schemas.microsoft.com/office/drawing/2014/main" id="{6B0D7EE5-A398-47B9-9BE8-6C588EB9481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9" name="テキスト ボックス 218">
          <a:extLst>
            <a:ext uri="{FF2B5EF4-FFF2-40B4-BE49-F238E27FC236}">
              <a16:creationId xmlns:a16="http://schemas.microsoft.com/office/drawing/2014/main" id="{DA207993-3231-4BA1-B8AF-13E35C82FC2E}"/>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0" name="直線コネクタ 219">
          <a:extLst>
            <a:ext uri="{FF2B5EF4-FFF2-40B4-BE49-F238E27FC236}">
              <a16:creationId xmlns:a16="http://schemas.microsoft.com/office/drawing/2014/main" id="{AAEAA0E4-3747-4D0D-B557-E9E324997BB1}"/>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1" name="テキスト ボックス 220">
          <a:extLst>
            <a:ext uri="{FF2B5EF4-FFF2-40B4-BE49-F238E27FC236}">
              <a16:creationId xmlns:a16="http://schemas.microsoft.com/office/drawing/2014/main" id="{67117AE8-0593-48AA-8495-88E1F932D3BA}"/>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2" name="直線コネクタ 221">
          <a:extLst>
            <a:ext uri="{FF2B5EF4-FFF2-40B4-BE49-F238E27FC236}">
              <a16:creationId xmlns:a16="http://schemas.microsoft.com/office/drawing/2014/main" id="{154AE280-F5A7-4083-A836-6D1F0EC573F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3" name="テキスト ボックス 222">
          <a:extLst>
            <a:ext uri="{FF2B5EF4-FFF2-40B4-BE49-F238E27FC236}">
              <a16:creationId xmlns:a16="http://schemas.microsoft.com/office/drawing/2014/main" id="{B6053507-77D7-45CB-8F37-AC3382632709}"/>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CCE8C0BD-2011-47F5-876F-5D759104D91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a:extLst>
            <a:ext uri="{FF2B5EF4-FFF2-40B4-BE49-F238E27FC236}">
              <a16:creationId xmlns:a16="http://schemas.microsoft.com/office/drawing/2014/main" id="{7B8D8635-D46C-48FF-BB2F-357851B82BC7}"/>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a:extLst>
            <a:ext uri="{FF2B5EF4-FFF2-40B4-BE49-F238E27FC236}">
              <a16:creationId xmlns:a16="http://schemas.microsoft.com/office/drawing/2014/main" id="{5C0BE4F1-25C4-45A4-B501-9B6D2131277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26015</xdr:rowOff>
    </xdr:from>
    <xdr:to>
      <xdr:col>54</xdr:col>
      <xdr:colOff>189865</xdr:colOff>
      <xdr:row>64</xdr:row>
      <xdr:rowOff>49747</xdr:rowOff>
    </xdr:to>
    <xdr:cxnSp macro="">
      <xdr:nvCxnSpPr>
        <xdr:cNvPr id="227" name="直線コネクタ 226">
          <a:extLst>
            <a:ext uri="{FF2B5EF4-FFF2-40B4-BE49-F238E27FC236}">
              <a16:creationId xmlns:a16="http://schemas.microsoft.com/office/drawing/2014/main" id="{F7BB479F-5226-4979-8EA8-102F29D34261}"/>
            </a:ext>
          </a:extLst>
        </xdr:cNvPr>
        <xdr:cNvCxnSpPr/>
      </xdr:nvCxnSpPr>
      <xdr:spPr>
        <a:xfrm flipV="1">
          <a:off x="10476865" y="9455765"/>
          <a:ext cx="0" cy="1566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53574</xdr:rowOff>
    </xdr:from>
    <xdr:ext cx="469744" cy="259045"/>
    <xdr:sp macro="" textlink="">
      <xdr:nvSpPr>
        <xdr:cNvPr id="228" name="【橋りょう・トンネル】&#10;一人当たり有形固定資産（償却資産）額最小値テキスト">
          <a:extLst>
            <a:ext uri="{FF2B5EF4-FFF2-40B4-BE49-F238E27FC236}">
              <a16:creationId xmlns:a16="http://schemas.microsoft.com/office/drawing/2014/main" id="{6B0EBD2B-E293-4DC8-AFDF-B72161DF5ABF}"/>
            </a:ext>
          </a:extLst>
        </xdr:cNvPr>
        <xdr:cNvSpPr txBox="1"/>
      </xdr:nvSpPr>
      <xdr:spPr>
        <a:xfrm>
          <a:off x="10515600" y="11026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49747</xdr:rowOff>
    </xdr:from>
    <xdr:to>
      <xdr:col>55</xdr:col>
      <xdr:colOff>88900</xdr:colOff>
      <xdr:row>64</xdr:row>
      <xdr:rowOff>49747</xdr:rowOff>
    </xdr:to>
    <xdr:cxnSp macro="">
      <xdr:nvCxnSpPr>
        <xdr:cNvPr id="229" name="直線コネクタ 228">
          <a:extLst>
            <a:ext uri="{FF2B5EF4-FFF2-40B4-BE49-F238E27FC236}">
              <a16:creationId xmlns:a16="http://schemas.microsoft.com/office/drawing/2014/main" id="{E062D9B1-806B-4C07-88C2-9077EA9E7377}"/>
            </a:ext>
          </a:extLst>
        </xdr:cNvPr>
        <xdr:cNvCxnSpPr/>
      </xdr:nvCxnSpPr>
      <xdr:spPr>
        <a:xfrm>
          <a:off x="10388600" y="11022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144142</xdr:rowOff>
    </xdr:from>
    <xdr:ext cx="599010" cy="259045"/>
    <xdr:sp macro="" textlink="">
      <xdr:nvSpPr>
        <xdr:cNvPr id="230" name="【橋りょう・トンネル】&#10;一人当たり有形固定資産（償却資産）額最大値テキスト">
          <a:extLst>
            <a:ext uri="{FF2B5EF4-FFF2-40B4-BE49-F238E27FC236}">
              <a16:creationId xmlns:a16="http://schemas.microsoft.com/office/drawing/2014/main" id="{D76D62C4-DEEA-46B3-945D-A449BC4C01CB}"/>
            </a:ext>
          </a:extLst>
        </xdr:cNvPr>
        <xdr:cNvSpPr txBox="1"/>
      </xdr:nvSpPr>
      <xdr:spPr>
        <a:xfrm>
          <a:off x="10515600" y="923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26015</xdr:rowOff>
    </xdr:from>
    <xdr:to>
      <xdr:col>55</xdr:col>
      <xdr:colOff>88900</xdr:colOff>
      <xdr:row>55</xdr:row>
      <xdr:rowOff>26015</xdr:rowOff>
    </xdr:to>
    <xdr:cxnSp macro="">
      <xdr:nvCxnSpPr>
        <xdr:cNvPr id="231" name="直線コネクタ 230">
          <a:extLst>
            <a:ext uri="{FF2B5EF4-FFF2-40B4-BE49-F238E27FC236}">
              <a16:creationId xmlns:a16="http://schemas.microsoft.com/office/drawing/2014/main" id="{1E1362FC-3631-4842-A853-634E3BBF6F63}"/>
            </a:ext>
          </a:extLst>
        </xdr:cNvPr>
        <xdr:cNvCxnSpPr/>
      </xdr:nvCxnSpPr>
      <xdr:spPr>
        <a:xfrm>
          <a:off x="10388600" y="945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15890</xdr:rowOff>
    </xdr:from>
    <xdr:ext cx="599010" cy="259045"/>
    <xdr:sp macro="" textlink="">
      <xdr:nvSpPr>
        <xdr:cNvPr id="232" name="【橋りょう・トンネル】&#10;一人当たり有形固定資産（償却資産）額平均値テキスト">
          <a:extLst>
            <a:ext uri="{FF2B5EF4-FFF2-40B4-BE49-F238E27FC236}">
              <a16:creationId xmlns:a16="http://schemas.microsoft.com/office/drawing/2014/main" id="{C68CF2B0-F018-443C-BCBF-4C7DC9B17AA5}"/>
            </a:ext>
          </a:extLst>
        </xdr:cNvPr>
        <xdr:cNvSpPr txBox="1"/>
      </xdr:nvSpPr>
      <xdr:spPr>
        <a:xfrm>
          <a:off x="10515600" y="10474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37463</xdr:rowOff>
    </xdr:from>
    <xdr:to>
      <xdr:col>55</xdr:col>
      <xdr:colOff>50800</xdr:colOff>
      <xdr:row>61</xdr:row>
      <xdr:rowOff>139063</xdr:rowOff>
    </xdr:to>
    <xdr:sp macro="" textlink="">
      <xdr:nvSpPr>
        <xdr:cNvPr id="233" name="フローチャート: 判断 232">
          <a:extLst>
            <a:ext uri="{FF2B5EF4-FFF2-40B4-BE49-F238E27FC236}">
              <a16:creationId xmlns:a16="http://schemas.microsoft.com/office/drawing/2014/main" id="{4E95D6E9-A229-4F5F-99E8-D07B6EA86A5F}"/>
            </a:ext>
          </a:extLst>
        </xdr:cNvPr>
        <xdr:cNvSpPr/>
      </xdr:nvSpPr>
      <xdr:spPr>
        <a:xfrm>
          <a:off x="10426700" y="1049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113285</xdr:rowOff>
    </xdr:from>
    <xdr:to>
      <xdr:col>50</xdr:col>
      <xdr:colOff>165100</xdr:colOff>
      <xdr:row>61</xdr:row>
      <xdr:rowOff>43435</xdr:rowOff>
    </xdr:to>
    <xdr:sp macro="" textlink="">
      <xdr:nvSpPr>
        <xdr:cNvPr id="234" name="フローチャート: 判断 233">
          <a:extLst>
            <a:ext uri="{FF2B5EF4-FFF2-40B4-BE49-F238E27FC236}">
              <a16:creationId xmlns:a16="http://schemas.microsoft.com/office/drawing/2014/main" id="{37601EBC-2921-4841-A406-2167F1092F93}"/>
            </a:ext>
          </a:extLst>
        </xdr:cNvPr>
        <xdr:cNvSpPr/>
      </xdr:nvSpPr>
      <xdr:spPr>
        <a:xfrm>
          <a:off x="9588500" y="104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120318</xdr:rowOff>
    </xdr:from>
    <xdr:to>
      <xdr:col>46</xdr:col>
      <xdr:colOff>38100</xdr:colOff>
      <xdr:row>61</xdr:row>
      <xdr:rowOff>50468</xdr:rowOff>
    </xdr:to>
    <xdr:sp macro="" textlink="">
      <xdr:nvSpPr>
        <xdr:cNvPr id="235" name="フローチャート: 判断 234">
          <a:extLst>
            <a:ext uri="{FF2B5EF4-FFF2-40B4-BE49-F238E27FC236}">
              <a16:creationId xmlns:a16="http://schemas.microsoft.com/office/drawing/2014/main" id="{B6F70934-C1E2-425D-9C0F-F815084ABF1F}"/>
            </a:ext>
          </a:extLst>
        </xdr:cNvPr>
        <xdr:cNvSpPr/>
      </xdr:nvSpPr>
      <xdr:spPr>
        <a:xfrm>
          <a:off x="8699500" y="1040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127977</xdr:rowOff>
    </xdr:from>
    <xdr:to>
      <xdr:col>41</xdr:col>
      <xdr:colOff>101600</xdr:colOff>
      <xdr:row>61</xdr:row>
      <xdr:rowOff>58127</xdr:rowOff>
    </xdr:to>
    <xdr:sp macro="" textlink="">
      <xdr:nvSpPr>
        <xdr:cNvPr id="236" name="フローチャート: 判断 235">
          <a:extLst>
            <a:ext uri="{FF2B5EF4-FFF2-40B4-BE49-F238E27FC236}">
              <a16:creationId xmlns:a16="http://schemas.microsoft.com/office/drawing/2014/main" id="{958F14ED-705E-4462-97C3-870CAB75A25C}"/>
            </a:ext>
          </a:extLst>
        </xdr:cNvPr>
        <xdr:cNvSpPr/>
      </xdr:nvSpPr>
      <xdr:spPr>
        <a:xfrm>
          <a:off x="7810500" y="10414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130072</xdr:rowOff>
    </xdr:from>
    <xdr:to>
      <xdr:col>36</xdr:col>
      <xdr:colOff>165100</xdr:colOff>
      <xdr:row>61</xdr:row>
      <xdr:rowOff>60222</xdr:rowOff>
    </xdr:to>
    <xdr:sp macro="" textlink="">
      <xdr:nvSpPr>
        <xdr:cNvPr id="237" name="フローチャート: 判断 236">
          <a:extLst>
            <a:ext uri="{FF2B5EF4-FFF2-40B4-BE49-F238E27FC236}">
              <a16:creationId xmlns:a16="http://schemas.microsoft.com/office/drawing/2014/main" id="{6273E01E-F2CE-428D-942B-45BE58E05E2A}"/>
            </a:ext>
          </a:extLst>
        </xdr:cNvPr>
        <xdr:cNvSpPr/>
      </xdr:nvSpPr>
      <xdr:spPr>
        <a:xfrm>
          <a:off x="6921500" y="1041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E62480CD-95BD-46DB-BAE8-5705FF27FE9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5F66DF74-92F9-45A8-BE27-B495D6CA369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B01F710D-8290-40D2-BF92-AA6519954D1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9DA2EE53-E2F5-4200-A304-48B149FB4B9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5B2FE04B-321D-48DA-8BB3-8CD34ECEB76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146783</xdr:rowOff>
    </xdr:from>
    <xdr:to>
      <xdr:col>55</xdr:col>
      <xdr:colOff>50800</xdr:colOff>
      <xdr:row>61</xdr:row>
      <xdr:rowOff>76933</xdr:rowOff>
    </xdr:to>
    <xdr:sp macro="" textlink="">
      <xdr:nvSpPr>
        <xdr:cNvPr id="243" name="楕円 242">
          <a:extLst>
            <a:ext uri="{FF2B5EF4-FFF2-40B4-BE49-F238E27FC236}">
              <a16:creationId xmlns:a16="http://schemas.microsoft.com/office/drawing/2014/main" id="{FA1F6B25-2991-4563-A80A-D99A7932C141}"/>
            </a:ext>
          </a:extLst>
        </xdr:cNvPr>
        <xdr:cNvSpPr/>
      </xdr:nvSpPr>
      <xdr:spPr>
        <a:xfrm>
          <a:off x="10426700" y="1043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169660</xdr:rowOff>
    </xdr:from>
    <xdr:ext cx="599010" cy="259045"/>
    <xdr:sp macro="" textlink="">
      <xdr:nvSpPr>
        <xdr:cNvPr id="244" name="【橋りょう・トンネル】&#10;一人当たり有形固定資産（償却資産）額該当値テキスト">
          <a:extLst>
            <a:ext uri="{FF2B5EF4-FFF2-40B4-BE49-F238E27FC236}">
              <a16:creationId xmlns:a16="http://schemas.microsoft.com/office/drawing/2014/main" id="{23F5B627-F5AF-4310-B38F-33F4C69B7BA4}"/>
            </a:ext>
          </a:extLst>
        </xdr:cNvPr>
        <xdr:cNvSpPr txBox="1"/>
      </xdr:nvSpPr>
      <xdr:spPr>
        <a:xfrm>
          <a:off x="10515600" y="10285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164286</xdr:rowOff>
    </xdr:from>
    <xdr:to>
      <xdr:col>50</xdr:col>
      <xdr:colOff>165100</xdr:colOff>
      <xdr:row>61</xdr:row>
      <xdr:rowOff>94436</xdr:rowOff>
    </xdr:to>
    <xdr:sp macro="" textlink="">
      <xdr:nvSpPr>
        <xdr:cNvPr id="245" name="楕円 244">
          <a:extLst>
            <a:ext uri="{FF2B5EF4-FFF2-40B4-BE49-F238E27FC236}">
              <a16:creationId xmlns:a16="http://schemas.microsoft.com/office/drawing/2014/main" id="{0012635F-0311-4488-8A2E-1F37C1DF5003}"/>
            </a:ext>
          </a:extLst>
        </xdr:cNvPr>
        <xdr:cNvSpPr/>
      </xdr:nvSpPr>
      <xdr:spPr>
        <a:xfrm>
          <a:off x="9588500" y="1045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26133</xdr:rowOff>
    </xdr:from>
    <xdr:to>
      <xdr:col>55</xdr:col>
      <xdr:colOff>0</xdr:colOff>
      <xdr:row>61</xdr:row>
      <xdr:rowOff>43636</xdr:rowOff>
    </xdr:to>
    <xdr:cxnSp macro="">
      <xdr:nvCxnSpPr>
        <xdr:cNvPr id="246" name="直線コネクタ 245">
          <a:extLst>
            <a:ext uri="{FF2B5EF4-FFF2-40B4-BE49-F238E27FC236}">
              <a16:creationId xmlns:a16="http://schemas.microsoft.com/office/drawing/2014/main" id="{9F6412EF-19E4-4BE8-BD48-1C73FB686068}"/>
            </a:ext>
          </a:extLst>
        </xdr:cNvPr>
        <xdr:cNvCxnSpPr/>
      </xdr:nvCxnSpPr>
      <xdr:spPr>
        <a:xfrm flipV="1">
          <a:off x="9639300" y="10484583"/>
          <a:ext cx="838200" cy="1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6110</xdr:rowOff>
    </xdr:from>
    <xdr:to>
      <xdr:col>46</xdr:col>
      <xdr:colOff>38100</xdr:colOff>
      <xdr:row>61</xdr:row>
      <xdr:rowOff>107710</xdr:rowOff>
    </xdr:to>
    <xdr:sp macro="" textlink="">
      <xdr:nvSpPr>
        <xdr:cNvPr id="247" name="楕円 246">
          <a:extLst>
            <a:ext uri="{FF2B5EF4-FFF2-40B4-BE49-F238E27FC236}">
              <a16:creationId xmlns:a16="http://schemas.microsoft.com/office/drawing/2014/main" id="{E252558A-8BEF-496F-96DA-1266F0465AD0}"/>
            </a:ext>
          </a:extLst>
        </xdr:cNvPr>
        <xdr:cNvSpPr/>
      </xdr:nvSpPr>
      <xdr:spPr>
        <a:xfrm>
          <a:off x="8699500" y="1046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43636</xdr:rowOff>
    </xdr:from>
    <xdr:to>
      <xdr:col>50</xdr:col>
      <xdr:colOff>114300</xdr:colOff>
      <xdr:row>61</xdr:row>
      <xdr:rowOff>56910</xdr:rowOff>
    </xdr:to>
    <xdr:cxnSp macro="">
      <xdr:nvCxnSpPr>
        <xdr:cNvPr id="248" name="直線コネクタ 247">
          <a:extLst>
            <a:ext uri="{FF2B5EF4-FFF2-40B4-BE49-F238E27FC236}">
              <a16:creationId xmlns:a16="http://schemas.microsoft.com/office/drawing/2014/main" id="{192262A3-D82C-48F0-8740-1ED475DBDD01}"/>
            </a:ext>
          </a:extLst>
        </xdr:cNvPr>
        <xdr:cNvCxnSpPr/>
      </xdr:nvCxnSpPr>
      <xdr:spPr>
        <a:xfrm flipV="1">
          <a:off x="8750300" y="10502086"/>
          <a:ext cx="889000" cy="1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21453</xdr:rowOff>
    </xdr:from>
    <xdr:to>
      <xdr:col>41</xdr:col>
      <xdr:colOff>101600</xdr:colOff>
      <xdr:row>61</xdr:row>
      <xdr:rowOff>123053</xdr:rowOff>
    </xdr:to>
    <xdr:sp macro="" textlink="">
      <xdr:nvSpPr>
        <xdr:cNvPr id="249" name="楕円 248">
          <a:extLst>
            <a:ext uri="{FF2B5EF4-FFF2-40B4-BE49-F238E27FC236}">
              <a16:creationId xmlns:a16="http://schemas.microsoft.com/office/drawing/2014/main" id="{6AC77E77-D6AD-44BD-A370-D9A87DEF2827}"/>
            </a:ext>
          </a:extLst>
        </xdr:cNvPr>
        <xdr:cNvSpPr/>
      </xdr:nvSpPr>
      <xdr:spPr>
        <a:xfrm>
          <a:off x="7810500" y="1047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56910</xdr:rowOff>
    </xdr:from>
    <xdr:to>
      <xdr:col>45</xdr:col>
      <xdr:colOff>177800</xdr:colOff>
      <xdr:row>61</xdr:row>
      <xdr:rowOff>72253</xdr:rowOff>
    </xdr:to>
    <xdr:cxnSp macro="">
      <xdr:nvCxnSpPr>
        <xdr:cNvPr id="250" name="直線コネクタ 249">
          <a:extLst>
            <a:ext uri="{FF2B5EF4-FFF2-40B4-BE49-F238E27FC236}">
              <a16:creationId xmlns:a16="http://schemas.microsoft.com/office/drawing/2014/main" id="{7815C9BB-4A9F-4310-A609-691F9DD9C632}"/>
            </a:ext>
          </a:extLst>
        </xdr:cNvPr>
        <xdr:cNvCxnSpPr/>
      </xdr:nvCxnSpPr>
      <xdr:spPr>
        <a:xfrm flipV="1">
          <a:off x="7861300" y="10515360"/>
          <a:ext cx="889000" cy="1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28764</xdr:rowOff>
    </xdr:from>
    <xdr:to>
      <xdr:col>36</xdr:col>
      <xdr:colOff>165100</xdr:colOff>
      <xdr:row>61</xdr:row>
      <xdr:rowOff>130364</xdr:rowOff>
    </xdr:to>
    <xdr:sp macro="" textlink="">
      <xdr:nvSpPr>
        <xdr:cNvPr id="251" name="楕円 250">
          <a:extLst>
            <a:ext uri="{FF2B5EF4-FFF2-40B4-BE49-F238E27FC236}">
              <a16:creationId xmlns:a16="http://schemas.microsoft.com/office/drawing/2014/main" id="{2BEB1AF3-C3F7-4F61-B525-D2E951CB6860}"/>
            </a:ext>
          </a:extLst>
        </xdr:cNvPr>
        <xdr:cNvSpPr/>
      </xdr:nvSpPr>
      <xdr:spPr>
        <a:xfrm>
          <a:off x="6921500" y="1048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72253</xdr:rowOff>
    </xdr:from>
    <xdr:to>
      <xdr:col>41</xdr:col>
      <xdr:colOff>50800</xdr:colOff>
      <xdr:row>61</xdr:row>
      <xdr:rowOff>79564</xdr:rowOff>
    </xdr:to>
    <xdr:cxnSp macro="">
      <xdr:nvCxnSpPr>
        <xdr:cNvPr id="252" name="直線コネクタ 251">
          <a:extLst>
            <a:ext uri="{FF2B5EF4-FFF2-40B4-BE49-F238E27FC236}">
              <a16:creationId xmlns:a16="http://schemas.microsoft.com/office/drawing/2014/main" id="{A23369FD-BA5D-42E7-8559-1F49B2EB5B89}"/>
            </a:ext>
          </a:extLst>
        </xdr:cNvPr>
        <xdr:cNvCxnSpPr/>
      </xdr:nvCxnSpPr>
      <xdr:spPr>
        <a:xfrm flipV="1">
          <a:off x="6972300" y="10530703"/>
          <a:ext cx="889000" cy="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59962</xdr:rowOff>
    </xdr:from>
    <xdr:ext cx="599010" cy="259045"/>
    <xdr:sp macro="" textlink="">
      <xdr:nvSpPr>
        <xdr:cNvPr id="253" name="n_1aveValue【橋りょう・トンネル】&#10;一人当たり有形固定資産（償却資産）額">
          <a:extLst>
            <a:ext uri="{FF2B5EF4-FFF2-40B4-BE49-F238E27FC236}">
              <a16:creationId xmlns:a16="http://schemas.microsoft.com/office/drawing/2014/main" id="{69BA7253-EDCD-47B7-A235-9EF4B0BA8900}"/>
            </a:ext>
          </a:extLst>
        </xdr:cNvPr>
        <xdr:cNvSpPr txBox="1"/>
      </xdr:nvSpPr>
      <xdr:spPr>
        <a:xfrm>
          <a:off x="9327095" y="1017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66995</xdr:rowOff>
    </xdr:from>
    <xdr:ext cx="599010" cy="259045"/>
    <xdr:sp macro="" textlink="">
      <xdr:nvSpPr>
        <xdr:cNvPr id="254" name="n_2aveValue【橋りょう・トンネル】&#10;一人当たり有形固定資産（償却資産）額">
          <a:extLst>
            <a:ext uri="{FF2B5EF4-FFF2-40B4-BE49-F238E27FC236}">
              <a16:creationId xmlns:a16="http://schemas.microsoft.com/office/drawing/2014/main" id="{6521AB8F-40D7-403A-AE2E-4AFF489A757F}"/>
            </a:ext>
          </a:extLst>
        </xdr:cNvPr>
        <xdr:cNvSpPr txBox="1"/>
      </xdr:nvSpPr>
      <xdr:spPr>
        <a:xfrm>
          <a:off x="8450795" y="10182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74654</xdr:rowOff>
    </xdr:from>
    <xdr:ext cx="599010" cy="259045"/>
    <xdr:sp macro="" textlink="">
      <xdr:nvSpPr>
        <xdr:cNvPr id="255" name="n_3aveValue【橋りょう・トンネル】&#10;一人当たり有形固定資産（償却資産）額">
          <a:extLst>
            <a:ext uri="{FF2B5EF4-FFF2-40B4-BE49-F238E27FC236}">
              <a16:creationId xmlns:a16="http://schemas.microsoft.com/office/drawing/2014/main" id="{F6E6ED2F-644B-494E-AF34-1E2D8240AB38}"/>
            </a:ext>
          </a:extLst>
        </xdr:cNvPr>
        <xdr:cNvSpPr txBox="1"/>
      </xdr:nvSpPr>
      <xdr:spPr>
        <a:xfrm>
          <a:off x="7561795" y="10190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76749</xdr:rowOff>
    </xdr:from>
    <xdr:ext cx="599010" cy="259045"/>
    <xdr:sp macro="" textlink="">
      <xdr:nvSpPr>
        <xdr:cNvPr id="256" name="n_4aveValue【橋りょう・トンネル】&#10;一人当たり有形固定資産（償却資産）額">
          <a:extLst>
            <a:ext uri="{FF2B5EF4-FFF2-40B4-BE49-F238E27FC236}">
              <a16:creationId xmlns:a16="http://schemas.microsoft.com/office/drawing/2014/main" id="{5C3AE370-B01C-4F2F-BBCE-D381175677B5}"/>
            </a:ext>
          </a:extLst>
        </xdr:cNvPr>
        <xdr:cNvSpPr txBox="1"/>
      </xdr:nvSpPr>
      <xdr:spPr>
        <a:xfrm>
          <a:off x="6672795" y="10192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85563</xdr:rowOff>
    </xdr:from>
    <xdr:ext cx="599010" cy="259045"/>
    <xdr:sp macro="" textlink="">
      <xdr:nvSpPr>
        <xdr:cNvPr id="257" name="n_1mainValue【橋りょう・トンネル】&#10;一人当たり有形固定資産（償却資産）額">
          <a:extLst>
            <a:ext uri="{FF2B5EF4-FFF2-40B4-BE49-F238E27FC236}">
              <a16:creationId xmlns:a16="http://schemas.microsoft.com/office/drawing/2014/main" id="{0BE60DD3-CEF9-4029-9D75-2C70A38BB053}"/>
            </a:ext>
          </a:extLst>
        </xdr:cNvPr>
        <xdr:cNvSpPr txBox="1"/>
      </xdr:nvSpPr>
      <xdr:spPr>
        <a:xfrm>
          <a:off x="9327095" y="1054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98837</xdr:rowOff>
    </xdr:from>
    <xdr:ext cx="599010" cy="259045"/>
    <xdr:sp macro="" textlink="">
      <xdr:nvSpPr>
        <xdr:cNvPr id="258" name="n_2mainValue【橋りょう・トンネル】&#10;一人当たり有形固定資産（償却資産）額">
          <a:extLst>
            <a:ext uri="{FF2B5EF4-FFF2-40B4-BE49-F238E27FC236}">
              <a16:creationId xmlns:a16="http://schemas.microsoft.com/office/drawing/2014/main" id="{6A325E78-E842-441A-8F62-63C80308A838}"/>
            </a:ext>
          </a:extLst>
        </xdr:cNvPr>
        <xdr:cNvSpPr txBox="1"/>
      </xdr:nvSpPr>
      <xdr:spPr>
        <a:xfrm>
          <a:off x="8450795" y="10557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114180</xdr:rowOff>
    </xdr:from>
    <xdr:ext cx="599010" cy="259045"/>
    <xdr:sp macro="" textlink="">
      <xdr:nvSpPr>
        <xdr:cNvPr id="259" name="n_3mainValue【橋りょう・トンネル】&#10;一人当たり有形固定資産（償却資産）額">
          <a:extLst>
            <a:ext uri="{FF2B5EF4-FFF2-40B4-BE49-F238E27FC236}">
              <a16:creationId xmlns:a16="http://schemas.microsoft.com/office/drawing/2014/main" id="{1F14D9E9-C078-40DA-9BDD-04C9F0898363}"/>
            </a:ext>
          </a:extLst>
        </xdr:cNvPr>
        <xdr:cNvSpPr txBox="1"/>
      </xdr:nvSpPr>
      <xdr:spPr>
        <a:xfrm>
          <a:off x="7561795" y="10572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121491</xdr:rowOff>
    </xdr:from>
    <xdr:ext cx="599010" cy="259045"/>
    <xdr:sp macro="" textlink="">
      <xdr:nvSpPr>
        <xdr:cNvPr id="260" name="n_4mainValue【橋りょう・トンネル】&#10;一人当たり有形固定資産（償却資産）額">
          <a:extLst>
            <a:ext uri="{FF2B5EF4-FFF2-40B4-BE49-F238E27FC236}">
              <a16:creationId xmlns:a16="http://schemas.microsoft.com/office/drawing/2014/main" id="{EBC2BC4B-9FD7-4B7D-B423-9A833920D1A6}"/>
            </a:ext>
          </a:extLst>
        </xdr:cNvPr>
        <xdr:cNvSpPr txBox="1"/>
      </xdr:nvSpPr>
      <xdr:spPr>
        <a:xfrm>
          <a:off x="6672795" y="1057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D4E0C419-4953-423F-A052-5C22E46AD62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C7EB5B99-B2B6-471B-8F3A-1449E009A50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B702EC54-0907-4342-9BB0-6FB01DEEAD1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C2D60F94-76B2-426B-847F-BD1A167D7D7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1A7AB1DC-99B9-4132-9454-33B8D8ECB3B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C2B34030-893E-47D7-B4A3-E2D6F5847C1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20D93D29-BE8A-4CE7-BE43-32E5CBE1085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89D28EBE-2CD4-411D-B594-734A7D5B3F8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4B328F3E-3CBD-4F84-9959-8FB7995E74E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8741E4FF-CB0D-40D8-8DEF-26775BD7696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1" name="テキスト ボックス 270">
          <a:extLst>
            <a:ext uri="{FF2B5EF4-FFF2-40B4-BE49-F238E27FC236}">
              <a16:creationId xmlns:a16="http://schemas.microsoft.com/office/drawing/2014/main" id="{2BE30773-8F6D-4FB5-8978-62941FF3EBD6}"/>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a:extLst>
            <a:ext uri="{FF2B5EF4-FFF2-40B4-BE49-F238E27FC236}">
              <a16:creationId xmlns:a16="http://schemas.microsoft.com/office/drawing/2014/main" id="{2B37F1E0-44D0-4610-B847-A4E08C2B6FB7}"/>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3" name="テキスト ボックス 272">
          <a:extLst>
            <a:ext uri="{FF2B5EF4-FFF2-40B4-BE49-F238E27FC236}">
              <a16:creationId xmlns:a16="http://schemas.microsoft.com/office/drawing/2014/main" id="{F0BFB1CC-F7F0-445E-99CE-858648806EE6}"/>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a:extLst>
            <a:ext uri="{FF2B5EF4-FFF2-40B4-BE49-F238E27FC236}">
              <a16:creationId xmlns:a16="http://schemas.microsoft.com/office/drawing/2014/main" id="{9F63FCAA-9CE8-46C7-86EA-93BF5049AC5C}"/>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a:extLst>
            <a:ext uri="{FF2B5EF4-FFF2-40B4-BE49-F238E27FC236}">
              <a16:creationId xmlns:a16="http://schemas.microsoft.com/office/drawing/2014/main" id="{26FB37CC-01FF-40EB-8ACF-76974F2DDF21}"/>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a:extLst>
            <a:ext uri="{FF2B5EF4-FFF2-40B4-BE49-F238E27FC236}">
              <a16:creationId xmlns:a16="http://schemas.microsoft.com/office/drawing/2014/main" id="{88106F13-1EAD-4029-9D16-18F8BB23153E}"/>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a:extLst>
            <a:ext uri="{FF2B5EF4-FFF2-40B4-BE49-F238E27FC236}">
              <a16:creationId xmlns:a16="http://schemas.microsoft.com/office/drawing/2014/main" id="{4B6E702A-DC15-430A-95A4-3807115E75E5}"/>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a:extLst>
            <a:ext uri="{FF2B5EF4-FFF2-40B4-BE49-F238E27FC236}">
              <a16:creationId xmlns:a16="http://schemas.microsoft.com/office/drawing/2014/main" id="{AB142499-44B8-471D-A306-721273A3C444}"/>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a:extLst>
            <a:ext uri="{FF2B5EF4-FFF2-40B4-BE49-F238E27FC236}">
              <a16:creationId xmlns:a16="http://schemas.microsoft.com/office/drawing/2014/main" id="{9ABDCD2B-5618-4268-9EFD-619D91A81DE8}"/>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a:extLst>
            <a:ext uri="{FF2B5EF4-FFF2-40B4-BE49-F238E27FC236}">
              <a16:creationId xmlns:a16="http://schemas.microsoft.com/office/drawing/2014/main" id="{D3C47049-327E-4DE4-897E-C7EED0295688}"/>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a:extLst>
            <a:ext uri="{FF2B5EF4-FFF2-40B4-BE49-F238E27FC236}">
              <a16:creationId xmlns:a16="http://schemas.microsoft.com/office/drawing/2014/main" id="{23E843D4-B1FD-494C-B8FA-F222CE82EB52}"/>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a:extLst>
            <a:ext uri="{FF2B5EF4-FFF2-40B4-BE49-F238E27FC236}">
              <a16:creationId xmlns:a16="http://schemas.microsoft.com/office/drawing/2014/main" id="{EB4C2051-98CE-4C05-81EA-C93328AA8A35}"/>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3" name="テキスト ボックス 282">
          <a:extLst>
            <a:ext uri="{FF2B5EF4-FFF2-40B4-BE49-F238E27FC236}">
              <a16:creationId xmlns:a16="http://schemas.microsoft.com/office/drawing/2014/main" id="{1D3F543D-7F11-4CD0-B661-997138256788}"/>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84CF3CDF-F2EB-49D9-A456-1814666C99E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5" name="テキスト ボックス 284">
          <a:extLst>
            <a:ext uri="{FF2B5EF4-FFF2-40B4-BE49-F238E27FC236}">
              <a16:creationId xmlns:a16="http://schemas.microsoft.com/office/drawing/2014/main" id="{593C2234-B9AD-41E4-A448-E0FF5F4382A3}"/>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EFA0520D-4178-442E-B044-4BA44877212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34834</xdr:rowOff>
    </xdr:from>
    <xdr:to>
      <xdr:col>24</xdr:col>
      <xdr:colOff>62865</xdr:colOff>
      <xdr:row>86</xdr:row>
      <xdr:rowOff>100149</xdr:rowOff>
    </xdr:to>
    <xdr:cxnSp macro="">
      <xdr:nvCxnSpPr>
        <xdr:cNvPr id="287" name="直線コネクタ 286">
          <a:extLst>
            <a:ext uri="{FF2B5EF4-FFF2-40B4-BE49-F238E27FC236}">
              <a16:creationId xmlns:a16="http://schemas.microsoft.com/office/drawing/2014/main" id="{49042F6D-139C-44F7-B1CF-54397B1A9581}"/>
            </a:ext>
          </a:extLst>
        </xdr:cNvPr>
        <xdr:cNvCxnSpPr/>
      </xdr:nvCxnSpPr>
      <xdr:spPr>
        <a:xfrm flipV="1">
          <a:off x="4634865" y="13407934"/>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103976</xdr:rowOff>
    </xdr:from>
    <xdr:ext cx="405111" cy="259045"/>
    <xdr:sp macro="" textlink="">
      <xdr:nvSpPr>
        <xdr:cNvPr id="288" name="【公営住宅】&#10;有形固定資産減価償却率最小値テキスト">
          <a:extLst>
            <a:ext uri="{FF2B5EF4-FFF2-40B4-BE49-F238E27FC236}">
              <a16:creationId xmlns:a16="http://schemas.microsoft.com/office/drawing/2014/main" id="{ABB91A36-B063-4CD5-820B-B9ECB38E7861}"/>
            </a:ext>
          </a:extLst>
        </xdr:cNvPr>
        <xdr:cNvSpPr txBox="1"/>
      </xdr:nvSpPr>
      <xdr:spPr>
        <a:xfrm>
          <a:off x="4673600" y="1484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100149</xdr:rowOff>
    </xdr:from>
    <xdr:to>
      <xdr:col>24</xdr:col>
      <xdr:colOff>152400</xdr:colOff>
      <xdr:row>86</xdr:row>
      <xdr:rowOff>100149</xdr:rowOff>
    </xdr:to>
    <xdr:cxnSp macro="">
      <xdr:nvCxnSpPr>
        <xdr:cNvPr id="289" name="直線コネクタ 288">
          <a:extLst>
            <a:ext uri="{FF2B5EF4-FFF2-40B4-BE49-F238E27FC236}">
              <a16:creationId xmlns:a16="http://schemas.microsoft.com/office/drawing/2014/main" id="{F0BB5A68-2604-4CD1-B75E-28F5454EAD2E}"/>
            </a:ext>
          </a:extLst>
        </xdr:cNvPr>
        <xdr:cNvCxnSpPr/>
      </xdr:nvCxnSpPr>
      <xdr:spPr>
        <a:xfrm>
          <a:off x="4546600" y="1484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152961</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53422B91-5EC4-4DEB-8892-6E7E8279585E}"/>
            </a:ext>
          </a:extLst>
        </xdr:cNvPr>
        <xdr:cNvSpPr txBox="1"/>
      </xdr:nvSpPr>
      <xdr:spPr>
        <a:xfrm>
          <a:off x="4673600" y="1318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34834</xdr:rowOff>
    </xdr:from>
    <xdr:to>
      <xdr:col>24</xdr:col>
      <xdr:colOff>152400</xdr:colOff>
      <xdr:row>78</xdr:row>
      <xdr:rowOff>34834</xdr:rowOff>
    </xdr:to>
    <xdr:cxnSp macro="">
      <xdr:nvCxnSpPr>
        <xdr:cNvPr id="291" name="直線コネクタ 290">
          <a:extLst>
            <a:ext uri="{FF2B5EF4-FFF2-40B4-BE49-F238E27FC236}">
              <a16:creationId xmlns:a16="http://schemas.microsoft.com/office/drawing/2014/main" id="{83EF2549-E6BF-4A7A-951D-8A9C3FE4E3D8}"/>
            </a:ext>
          </a:extLst>
        </xdr:cNvPr>
        <xdr:cNvCxnSpPr/>
      </xdr:nvCxnSpPr>
      <xdr:spPr>
        <a:xfrm>
          <a:off x="4546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106153</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DF4086A6-7690-4595-A074-80E1FEEC8948}"/>
            </a:ext>
          </a:extLst>
        </xdr:cNvPr>
        <xdr:cNvSpPr txBox="1"/>
      </xdr:nvSpPr>
      <xdr:spPr>
        <a:xfrm>
          <a:off x="4673600" y="145079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127726</xdr:rowOff>
    </xdr:from>
    <xdr:to>
      <xdr:col>24</xdr:col>
      <xdr:colOff>114300</xdr:colOff>
      <xdr:row>85</xdr:row>
      <xdr:rowOff>57876</xdr:rowOff>
    </xdr:to>
    <xdr:sp macro="" textlink="">
      <xdr:nvSpPr>
        <xdr:cNvPr id="293" name="フローチャート: 判断 292">
          <a:extLst>
            <a:ext uri="{FF2B5EF4-FFF2-40B4-BE49-F238E27FC236}">
              <a16:creationId xmlns:a16="http://schemas.microsoft.com/office/drawing/2014/main" id="{6349D9C7-14DB-4A1C-B630-F057C453769F}"/>
            </a:ext>
          </a:extLst>
        </xdr:cNvPr>
        <xdr:cNvSpPr/>
      </xdr:nvSpPr>
      <xdr:spPr>
        <a:xfrm>
          <a:off x="4584700" y="14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116295</xdr:rowOff>
    </xdr:from>
    <xdr:to>
      <xdr:col>20</xdr:col>
      <xdr:colOff>38100</xdr:colOff>
      <xdr:row>84</xdr:row>
      <xdr:rowOff>46445</xdr:rowOff>
    </xdr:to>
    <xdr:sp macro="" textlink="">
      <xdr:nvSpPr>
        <xdr:cNvPr id="294" name="フローチャート: 判断 293">
          <a:extLst>
            <a:ext uri="{FF2B5EF4-FFF2-40B4-BE49-F238E27FC236}">
              <a16:creationId xmlns:a16="http://schemas.microsoft.com/office/drawing/2014/main" id="{43EC01CF-8763-4CEF-B450-488402FA975B}"/>
            </a:ext>
          </a:extLst>
        </xdr:cNvPr>
        <xdr:cNvSpPr/>
      </xdr:nvSpPr>
      <xdr:spPr>
        <a:xfrm>
          <a:off x="37465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64044</xdr:rowOff>
    </xdr:from>
    <xdr:to>
      <xdr:col>15</xdr:col>
      <xdr:colOff>101600</xdr:colOff>
      <xdr:row>83</xdr:row>
      <xdr:rowOff>165644</xdr:rowOff>
    </xdr:to>
    <xdr:sp macro="" textlink="">
      <xdr:nvSpPr>
        <xdr:cNvPr id="295" name="フローチャート: 判断 294">
          <a:extLst>
            <a:ext uri="{FF2B5EF4-FFF2-40B4-BE49-F238E27FC236}">
              <a16:creationId xmlns:a16="http://schemas.microsoft.com/office/drawing/2014/main" id="{D567241E-6B53-4366-8A68-58536FDB7913}"/>
            </a:ext>
          </a:extLst>
        </xdr:cNvPr>
        <xdr:cNvSpPr/>
      </xdr:nvSpPr>
      <xdr:spPr>
        <a:xfrm>
          <a:off x="28575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44450</xdr:rowOff>
    </xdr:from>
    <xdr:to>
      <xdr:col>10</xdr:col>
      <xdr:colOff>165100</xdr:colOff>
      <xdr:row>83</xdr:row>
      <xdr:rowOff>146050</xdr:rowOff>
    </xdr:to>
    <xdr:sp macro="" textlink="">
      <xdr:nvSpPr>
        <xdr:cNvPr id="296" name="フローチャート: 判断 295">
          <a:extLst>
            <a:ext uri="{FF2B5EF4-FFF2-40B4-BE49-F238E27FC236}">
              <a16:creationId xmlns:a16="http://schemas.microsoft.com/office/drawing/2014/main" id="{5A7B507A-F431-4B03-84D3-2DAEEB38CE88}"/>
            </a:ext>
          </a:extLst>
        </xdr:cNvPr>
        <xdr:cNvSpPr/>
      </xdr:nvSpPr>
      <xdr:spPr>
        <a:xfrm>
          <a:off x="1968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157118</xdr:rowOff>
    </xdr:from>
    <xdr:to>
      <xdr:col>6</xdr:col>
      <xdr:colOff>38100</xdr:colOff>
      <xdr:row>83</xdr:row>
      <xdr:rowOff>87268</xdr:rowOff>
    </xdr:to>
    <xdr:sp macro="" textlink="">
      <xdr:nvSpPr>
        <xdr:cNvPr id="297" name="フローチャート: 判断 296">
          <a:extLst>
            <a:ext uri="{FF2B5EF4-FFF2-40B4-BE49-F238E27FC236}">
              <a16:creationId xmlns:a16="http://schemas.microsoft.com/office/drawing/2014/main" id="{C0E057B4-2942-4E2F-8936-BAFBCAF5FD86}"/>
            </a:ext>
          </a:extLst>
        </xdr:cNvPr>
        <xdr:cNvSpPr/>
      </xdr:nvSpPr>
      <xdr:spPr>
        <a:xfrm>
          <a:off x="10795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E5954DF7-E8A8-4926-BC15-39B93682B99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8683799E-99E3-4D78-9AD0-C3B8106D48A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6DCFF403-4F76-4452-AC16-342D83A4937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E1FAD5D-1D47-456E-9AEE-467308AE32F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594625F8-37F3-43BF-BB05-0F3CF07FDAF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24856</xdr:rowOff>
    </xdr:from>
    <xdr:to>
      <xdr:col>24</xdr:col>
      <xdr:colOff>114300</xdr:colOff>
      <xdr:row>83</xdr:row>
      <xdr:rowOff>126456</xdr:rowOff>
    </xdr:to>
    <xdr:sp macro="" textlink="">
      <xdr:nvSpPr>
        <xdr:cNvPr id="303" name="楕円 302">
          <a:extLst>
            <a:ext uri="{FF2B5EF4-FFF2-40B4-BE49-F238E27FC236}">
              <a16:creationId xmlns:a16="http://schemas.microsoft.com/office/drawing/2014/main" id="{44CAA4E8-90FF-4F6E-A69A-D3E0CCE54646}"/>
            </a:ext>
          </a:extLst>
        </xdr:cNvPr>
        <xdr:cNvSpPr/>
      </xdr:nvSpPr>
      <xdr:spPr>
        <a:xfrm>
          <a:off x="4584700" y="1425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47733</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04B0F967-43D3-4EBA-B0EA-C1387EE34AF3}"/>
            </a:ext>
          </a:extLst>
        </xdr:cNvPr>
        <xdr:cNvSpPr txBox="1"/>
      </xdr:nvSpPr>
      <xdr:spPr>
        <a:xfrm>
          <a:off x="4673600" y="14106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130992</xdr:rowOff>
    </xdr:from>
    <xdr:to>
      <xdr:col>20</xdr:col>
      <xdr:colOff>38100</xdr:colOff>
      <xdr:row>83</xdr:row>
      <xdr:rowOff>61142</xdr:rowOff>
    </xdr:to>
    <xdr:sp macro="" textlink="">
      <xdr:nvSpPr>
        <xdr:cNvPr id="305" name="楕円 304">
          <a:extLst>
            <a:ext uri="{FF2B5EF4-FFF2-40B4-BE49-F238E27FC236}">
              <a16:creationId xmlns:a16="http://schemas.microsoft.com/office/drawing/2014/main" id="{4073A467-FCBD-4908-932A-3117CD0BF9FB}"/>
            </a:ext>
          </a:extLst>
        </xdr:cNvPr>
        <xdr:cNvSpPr/>
      </xdr:nvSpPr>
      <xdr:spPr>
        <a:xfrm>
          <a:off x="3746500" y="1418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10342</xdr:rowOff>
    </xdr:from>
    <xdr:to>
      <xdr:col>24</xdr:col>
      <xdr:colOff>63500</xdr:colOff>
      <xdr:row>83</xdr:row>
      <xdr:rowOff>75656</xdr:rowOff>
    </xdr:to>
    <xdr:cxnSp macro="">
      <xdr:nvCxnSpPr>
        <xdr:cNvPr id="306" name="直線コネクタ 305">
          <a:extLst>
            <a:ext uri="{FF2B5EF4-FFF2-40B4-BE49-F238E27FC236}">
              <a16:creationId xmlns:a16="http://schemas.microsoft.com/office/drawing/2014/main" id="{228E7B30-6A75-4D29-B643-8AF4EA7F464C}"/>
            </a:ext>
          </a:extLst>
        </xdr:cNvPr>
        <xdr:cNvCxnSpPr/>
      </xdr:nvCxnSpPr>
      <xdr:spPr>
        <a:xfrm>
          <a:off x="3797300" y="14240692"/>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68943</xdr:rowOff>
    </xdr:from>
    <xdr:to>
      <xdr:col>15</xdr:col>
      <xdr:colOff>101600</xdr:colOff>
      <xdr:row>82</xdr:row>
      <xdr:rowOff>170543</xdr:rowOff>
    </xdr:to>
    <xdr:sp macro="" textlink="">
      <xdr:nvSpPr>
        <xdr:cNvPr id="307" name="楕円 306">
          <a:extLst>
            <a:ext uri="{FF2B5EF4-FFF2-40B4-BE49-F238E27FC236}">
              <a16:creationId xmlns:a16="http://schemas.microsoft.com/office/drawing/2014/main" id="{81CE2EB6-7D50-48EC-B98E-78E820149FA2}"/>
            </a:ext>
          </a:extLst>
        </xdr:cNvPr>
        <xdr:cNvSpPr/>
      </xdr:nvSpPr>
      <xdr:spPr>
        <a:xfrm>
          <a:off x="28575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119743</xdr:rowOff>
    </xdr:from>
    <xdr:to>
      <xdr:col>19</xdr:col>
      <xdr:colOff>177800</xdr:colOff>
      <xdr:row>83</xdr:row>
      <xdr:rowOff>10342</xdr:rowOff>
    </xdr:to>
    <xdr:cxnSp macro="">
      <xdr:nvCxnSpPr>
        <xdr:cNvPr id="308" name="直線コネクタ 307">
          <a:extLst>
            <a:ext uri="{FF2B5EF4-FFF2-40B4-BE49-F238E27FC236}">
              <a16:creationId xmlns:a16="http://schemas.microsoft.com/office/drawing/2014/main" id="{6505BFA0-000B-49E9-9535-29C0DB1625A3}"/>
            </a:ext>
          </a:extLst>
        </xdr:cNvPr>
        <xdr:cNvCxnSpPr/>
      </xdr:nvCxnSpPr>
      <xdr:spPr>
        <a:xfrm>
          <a:off x="2908300" y="14178643"/>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88537</xdr:rowOff>
    </xdr:from>
    <xdr:to>
      <xdr:col>10</xdr:col>
      <xdr:colOff>165100</xdr:colOff>
      <xdr:row>83</xdr:row>
      <xdr:rowOff>18687</xdr:rowOff>
    </xdr:to>
    <xdr:sp macro="" textlink="">
      <xdr:nvSpPr>
        <xdr:cNvPr id="309" name="楕円 308">
          <a:extLst>
            <a:ext uri="{FF2B5EF4-FFF2-40B4-BE49-F238E27FC236}">
              <a16:creationId xmlns:a16="http://schemas.microsoft.com/office/drawing/2014/main" id="{160E1446-5970-46BB-8ABF-E67474737683}"/>
            </a:ext>
          </a:extLst>
        </xdr:cNvPr>
        <xdr:cNvSpPr/>
      </xdr:nvSpPr>
      <xdr:spPr>
        <a:xfrm>
          <a:off x="1968500" y="1414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119743</xdr:rowOff>
    </xdr:from>
    <xdr:to>
      <xdr:col>15</xdr:col>
      <xdr:colOff>50800</xdr:colOff>
      <xdr:row>82</xdr:row>
      <xdr:rowOff>139337</xdr:rowOff>
    </xdr:to>
    <xdr:cxnSp macro="">
      <xdr:nvCxnSpPr>
        <xdr:cNvPr id="310" name="直線コネクタ 309">
          <a:extLst>
            <a:ext uri="{FF2B5EF4-FFF2-40B4-BE49-F238E27FC236}">
              <a16:creationId xmlns:a16="http://schemas.microsoft.com/office/drawing/2014/main" id="{BD98D08E-5BDB-4223-9B96-11800F552090}"/>
            </a:ext>
          </a:extLst>
        </xdr:cNvPr>
        <xdr:cNvCxnSpPr/>
      </xdr:nvCxnSpPr>
      <xdr:spPr>
        <a:xfrm flipV="1">
          <a:off x="2019300" y="1417864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16692</xdr:rowOff>
    </xdr:from>
    <xdr:to>
      <xdr:col>6</xdr:col>
      <xdr:colOff>38100</xdr:colOff>
      <xdr:row>82</xdr:row>
      <xdr:rowOff>118292</xdr:rowOff>
    </xdr:to>
    <xdr:sp macro="" textlink="">
      <xdr:nvSpPr>
        <xdr:cNvPr id="311" name="楕円 310">
          <a:extLst>
            <a:ext uri="{FF2B5EF4-FFF2-40B4-BE49-F238E27FC236}">
              <a16:creationId xmlns:a16="http://schemas.microsoft.com/office/drawing/2014/main" id="{6B98E742-0D41-40F2-8AA4-7B0D407DDFF2}"/>
            </a:ext>
          </a:extLst>
        </xdr:cNvPr>
        <xdr:cNvSpPr/>
      </xdr:nvSpPr>
      <xdr:spPr>
        <a:xfrm>
          <a:off x="1079500" y="1407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67492</xdr:rowOff>
    </xdr:from>
    <xdr:to>
      <xdr:col>10</xdr:col>
      <xdr:colOff>114300</xdr:colOff>
      <xdr:row>82</xdr:row>
      <xdr:rowOff>139337</xdr:rowOff>
    </xdr:to>
    <xdr:cxnSp macro="">
      <xdr:nvCxnSpPr>
        <xdr:cNvPr id="312" name="直線コネクタ 311">
          <a:extLst>
            <a:ext uri="{FF2B5EF4-FFF2-40B4-BE49-F238E27FC236}">
              <a16:creationId xmlns:a16="http://schemas.microsoft.com/office/drawing/2014/main" id="{C5FE3A68-8BB7-4267-9419-C1D1680667A3}"/>
            </a:ext>
          </a:extLst>
        </xdr:cNvPr>
        <xdr:cNvCxnSpPr/>
      </xdr:nvCxnSpPr>
      <xdr:spPr>
        <a:xfrm>
          <a:off x="1130300" y="14126392"/>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37572</xdr:rowOff>
    </xdr:from>
    <xdr:ext cx="405111" cy="259045"/>
    <xdr:sp macro="" textlink="">
      <xdr:nvSpPr>
        <xdr:cNvPr id="313" name="n_1aveValue【公営住宅】&#10;有形固定資産減価償却率">
          <a:extLst>
            <a:ext uri="{FF2B5EF4-FFF2-40B4-BE49-F238E27FC236}">
              <a16:creationId xmlns:a16="http://schemas.microsoft.com/office/drawing/2014/main" id="{6D57C37A-081E-4CB6-A5F6-0CB35F44E96F}"/>
            </a:ext>
          </a:extLst>
        </xdr:cNvPr>
        <xdr:cNvSpPr txBox="1"/>
      </xdr:nvSpPr>
      <xdr:spPr>
        <a:xfrm>
          <a:off x="3582044" y="1443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156771</xdr:rowOff>
    </xdr:from>
    <xdr:ext cx="405111" cy="259045"/>
    <xdr:sp macro="" textlink="">
      <xdr:nvSpPr>
        <xdr:cNvPr id="314" name="n_2aveValue【公営住宅】&#10;有形固定資産減価償却率">
          <a:extLst>
            <a:ext uri="{FF2B5EF4-FFF2-40B4-BE49-F238E27FC236}">
              <a16:creationId xmlns:a16="http://schemas.microsoft.com/office/drawing/2014/main" id="{1CCFD646-BE4E-44FA-B1EC-8928110CCEAC}"/>
            </a:ext>
          </a:extLst>
        </xdr:cNvPr>
        <xdr:cNvSpPr txBox="1"/>
      </xdr:nvSpPr>
      <xdr:spPr>
        <a:xfrm>
          <a:off x="2705744" y="1438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137177</xdr:rowOff>
    </xdr:from>
    <xdr:ext cx="405111" cy="259045"/>
    <xdr:sp macro="" textlink="">
      <xdr:nvSpPr>
        <xdr:cNvPr id="315" name="n_3aveValue【公営住宅】&#10;有形固定資産減価償却率">
          <a:extLst>
            <a:ext uri="{FF2B5EF4-FFF2-40B4-BE49-F238E27FC236}">
              <a16:creationId xmlns:a16="http://schemas.microsoft.com/office/drawing/2014/main" id="{B147415B-D35F-428B-85CF-5059199A87B2}"/>
            </a:ext>
          </a:extLst>
        </xdr:cNvPr>
        <xdr:cNvSpPr txBox="1"/>
      </xdr:nvSpPr>
      <xdr:spPr>
        <a:xfrm>
          <a:off x="1816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78395</xdr:rowOff>
    </xdr:from>
    <xdr:ext cx="405111" cy="259045"/>
    <xdr:sp macro="" textlink="">
      <xdr:nvSpPr>
        <xdr:cNvPr id="316" name="n_4aveValue【公営住宅】&#10;有形固定資産減価償却率">
          <a:extLst>
            <a:ext uri="{FF2B5EF4-FFF2-40B4-BE49-F238E27FC236}">
              <a16:creationId xmlns:a16="http://schemas.microsoft.com/office/drawing/2014/main" id="{45ACFBC0-4E98-4FC6-9FBA-FD6C0E44C155}"/>
            </a:ext>
          </a:extLst>
        </xdr:cNvPr>
        <xdr:cNvSpPr txBox="1"/>
      </xdr:nvSpPr>
      <xdr:spPr>
        <a:xfrm>
          <a:off x="927744" y="1430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77669</xdr:rowOff>
    </xdr:from>
    <xdr:ext cx="405111" cy="259045"/>
    <xdr:sp macro="" textlink="">
      <xdr:nvSpPr>
        <xdr:cNvPr id="317" name="n_1mainValue【公営住宅】&#10;有形固定資産減価償却率">
          <a:extLst>
            <a:ext uri="{FF2B5EF4-FFF2-40B4-BE49-F238E27FC236}">
              <a16:creationId xmlns:a16="http://schemas.microsoft.com/office/drawing/2014/main" id="{53CB7D7F-5898-4EFB-BF1F-4900A23F266B}"/>
            </a:ext>
          </a:extLst>
        </xdr:cNvPr>
        <xdr:cNvSpPr txBox="1"/>
      </xdr:nvSpPr>
      <xdr:spPr>
        <a:xfrm>
          <a:off x="3582044" y="1396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15620</xdr:rowOff>
    </xdr:from>
    <xdr:ext cx="405111" cy="259045"/>
    <xdr:sp macro="" textlink="">
      <xdr:nvSpPr>
        <xdr:cNvPr id="318" name="n_2mainValue【公営住宅】&#10;有形固定資産減価償却率">
          <a:extLst>
            <a:ext uri="{FF2B5EF4-FFF2-40B4-BE49-F238E27FC236}">
              <a16:creationId xmlns:a16="http://schemas.microsoft.com/office/drawing/2014/main" id="{67658F74-C3AD-43D0-8D06-CA7B30DFD0B3}"/>
            </a:ext>
          </a:extLst>
        </xdr:cNvPr>
        <xdr:cNvSpPr txBox="1"/>
      </xdr:nvSpPr>
      <xdr:spPr>
        <a:xfrm>
          <a:off x="27057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35214</xdr:rowOff>
    </xdr:from>
    <xdr:ext cx="405111" cy="259045"/>
    <xdr:sp macro="" textlink="">
      <xdr:nvSpPr>
        <xdr:cNvPr id="319" name="n_3mainValue【公営住宅】&#10;有形固定資産減価償却率">
          <a:extLst>
            <a:ext uri="{FF2B5EF4-FFF2-40B4-BE49-F238E27FC236}">
              <a16:creationId xmlns:a16="http://schemas.microsoft.com/office/drawing/2014/main" id="{398D6604-F95D-4BB9-A5C3-B82E84540084}"/>
            </a:ext>
          </a:extLst>
        </xdr:cNvPr>
        <xdr:cNvSpPr txBox="1"/>
      </xdr:nvSpPr>
      <xdr:spPr>
        <a:xfrm>
          <a:off x="1816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134819</xdr:rowOff>
    </xdr:from>
    <xdr:ext cx="405111" cy="259045"/>
    <xdr:sp macro="" textlink="">
      <xdr:nvSpPr>
        <xdr:cNvPr id="320" name="n_4mainValue【公営住宅】&#10;有形固定資産減価償却率">
          <a:extLst>
            <a:ext uri="{FF2B5EF4-FFF2-40B4-BE49-F238E27FC236}">
              <a16:creationId xmlns:a16="http://schemas.microsoft.com/office/drawing/2014/main" id="{01C0B359-E2CE-48E2-AE5C-78E61B2E0F80}"/>
            </a:ext>
          </a:extLst>
        </xdr:cNvPr>
        <xdr:cNvSpPr txBox="1"/>
      </xdr:nvSpPr>
      <xdr:spPr>
        <a:xfrm>
          <a:off x="927744" y="1385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2E1E2414-D390-4376-8C74-D83725B2150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5A7486D9-416E-4058-A1ED-58949E3EAE9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49DF0EDA-EDBB-400E-9395-C84E6847BE6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58263F07-E694-487F-A98B-3F40E5737DD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446BCD03-CA54-454E-865D-C2E2179664B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14D266A4-77A0-4260-9733-C6CC055B266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CCE352EC-ED1A-4064-98AB-0843DE67CC8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DA6950C0-418F-4758-835E-76AE68D4313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D6AE01B2-C5DA-4A8B-8CE5-9F36F05B498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C02796FC-1EC6-4631-B58D-63D4CAA3559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a:extLst>
            <a:ext uri="{FF2B5EF4-FFF2-40B4-BE49-F238E27FC236}">
              <a16:creationId xmlns:a16="http://schemas.microsoft.com/office/drawing/2014/main" id="{EBC4A630-7C44-488B-84C3-FE1B8397CA9F}"/>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a:extLst>
            <a:ext uri="{FF2B5EF4-FFF2-40B4-BE49-F238E27FC236}">
              <a16:creationId xmlns:a16="http://schemas.microsoft.com/office/drawing/2014/main" id="{AD13A361-C01A-455D-ABB9-A949D2339CA1}"/>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a:extLst>
            <a:ext uri="{FF2B5EF4-FFF2-40B4-BE49-F238E27FC236}">
              <a16:creationId xmlns:a16="http://schemas.microsoft.com/office/drawing/2014/main" id="{218C7CD4-8376-46AD-8A3C-72D586691CEA}"/>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a:extLst>
            <a:ext uri="{FF2B5EF4-FFF2-40B4-BE49-F238E27FC236}">
              <a16:creationId xmlns:a16="http://schemas.microsoft.com/office/drawing/2014/main" id="{D23429CF-542F-4DD9-968A-AC715E87A2B2}"/>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a:extLst>
            <a:ext uri="{FF2B5EF4-FFF2-40B4-BE49-F238E27FC236}">
              <a16:creationId xmlns:a16="http://schemas.microsoft.com/office/drawing/2014/main" id="{392BFAB0-33CE-40DA-8D6A-3770DEC2E3C6}"/>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a:extLst>
            <a:ext uri="{FF2B5EF4-FFF2-40B4-BE49-F238E27FC236}">
              <a16:creationId xmlns:a16="http://schemas.microsoft.com/office/drawing/2014/main" id="{32D7C715-9FA2-4BEA-9D13-CC5B68C65E8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a:extLst>
            <a:ext uri="{FF2B5EF4-FFF2-40B4-BE49-F238E27FC236}">
              <a16:creationId xmlns:a16="http://schemas.microsoft.com/office/drawing/2014/main" id="{10E39573-5E86-45C8-88F3-C2DD441ED9FA}"/>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a:extLst>
            <a:ext uri="{FF2B5EF4-FFF2-40B4-BE49-F238E27FC236}">
              <a16:creationId xmlns:a16="http://schemas.microsoft.com/office/drawing/2014/main" id="{85601A15-59F5-4BAF-82CA-F3597D4C2FB6}"/>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a:extLst>
            <a:ext uri="{FF2B5EF4-FFF2-40B4-BE49-F238E27FC236}">
              <a16:creationId xmlns:a16="http://schemas.microsoft.com/office/drawing/2014/main" id="{6A407B7E-07C0-4CCF-8743-FDC0E98CE739}"/>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0" name="テキスト ボックス 339">
          <a:extLst>
            <a:ext uri="{FF2B5EF4-FFF2-40B4-BE49-F238E27FC236}">
              <a16:creationId xmlns:a16="http://schemas.microsoft.com/office/drawing/2014/main" id="{6CCD4E99-A62F-43E2-A543-67123B5E4145}"/>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a:extLst>
            <a:ext uri="{FF2B5EF4-FFF2-40B4-BE49-F238E27FC236}">
              <a16:creationId xmlns:a16="http://schemas.microsoft.com/office/drawing/2014/main" id="{143D1A39-537D-4703-91E0-5231EDADC128}"/>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2" name="テキスト ボックス 341">
          <a:extLst>
            <a:ext uri="{FF2B5EF4-FFF2-40B4-BE49-F238E27FC236}">
              <a16:creationId xmlns:a16="http://schemas.microsoft.com/office/drawing/2014/main" id="{28F7DF86-E4E1-4926-8101-55B56A1B3FB9}"/>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7008ACEE-2E56-4BE4-8D67-48886D9DFEF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63B87910-80BE-4A2D-A894-9E03134309D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27DD652D-7FD9-47BF-9446-58E2D882F35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142602</xdr:rowOff>
    </xdr:to>
    <xdr:cxnSp macro="">
      <xdr:nvCxnSpPr>
        <xdr:cNvPr id="346" name="直線コネクタ 345">
          <a:extLst>
            <a:ext uri="{FF2B5EF4-FFF2-40B4-BE49-F238E27FC236}">
              <a16:creationId xmlns:a16="http://schemas.microsoft.com/office/drawing/2014/main" id="{D80634E0-BABD-4A9B-B32D-0F659092F4B7}"/>
            </a:ext>
          </a:extLst>
        </xdr:cNvPr>
        <xdr:cNvCxnSpPr/>
      </xdr:nvCxnSpPr>
      <xdr:spPr>
        <a:xfrm flipV="1">
          <a:off x="10476865" y="13417731"/>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146429</xdr:rowOff>
    </xdr:from>
    <xdr:ext cx="469744" cy="259045"/>
    <xdr:sp macro="" textlink="">
      <xdr:nvSpPr>
        <xdr:cNvPr id="347" name="【公営住宅】&#10;一人当たり面積最小値テキスト">
          <a:extLst>
            <a:ext uri="{FF2B5EF4-FFF2-40B4-BE49-F238E27FC236}">
              <a16:creationId xmlns:a16="http://schemas.microsoft.com/office/drawing/2014/main" id="{1EC46E12-CF48-45C0-AD66-A8369243842C}"/>
            </a:ext>
          </a:extLst>
        </xdr:cNvPr>
        <xdr:cNvSpPr txBox="1"/>
      </xdr:nvSpPr>
      <xdr:spPr>
        <a:xfrm>
          <a:off x="10515600" y="1489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142602</xdr:rowOff>
    </xdr:from>
    <xdr:to>
      <xdr:col>55</xdr:col>
      <xdr:colOff>88900</xdr:colOff>
      <xdr:row>86</xdr:row>
      <xdr:rowOff>142602</xdr:rowOff>
    </xdr:to>
    <xdr:cxnSp macro="">
      <xdr:nvCxnSpPr>
        <xdr:cNvPr id="348" name="直線コネクタ 347">
          <a:extLst>
            <a:ext uri="{FF2B5EF4-FFF2-40B4-BE49-F238E27FC236}">
              <a16:creationId xmlns:a16="http://schemas.microsoft.com/office/drawing/2014/main" id="{40F94FF7-EF89-4AED-AB10-E244FD80ED0E}"/>
            </a:ext>
          </a:extLst>
        </xdr:cNvPr>
        <xdr:cNvCxnSpPr/>
      </xdr:nvCxnSpPr>
      <xdr:spPr>
        <a:xfrm>
          <a:off x="10388600" y="148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49" name="【公営住宅】&#10;一人当たり面積最大値テキスト">
          <a:extLst>
            <a:ext uri="{FF2B5EF4-FFF2-40B4-BE49-F238E27FC236}">
              <a16:creationId xmlns:a16="http://schemas.microsoft.com/office/drawing/2014/main" id="{DE262C6C-E4E7-46A8-A2FA-C987C427EADB}"/>
            </a:ext>
          </a:extLst>
        </xdr:cNvPr>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50" name="直線コネクタ 349">
          <a:extLst>
            <a:ext uri="{FF2B5EF4-FFF2-40B4-BE49-F238E27FC236}">
              <a16:creationId xmlns:a16="http://schemas.microsoft.com/office/drawing/2014/main" id="{AA47AEB0-453C-477A-8820-725AECFE7E85}"/>
            </a:ext>
          </a:extLst>
        </xdr:cNvPr>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28320</xdr:rowOff>
    </xdr:from>
    <xdr:ext cx="469744" cy="259045"/>
    <xdr:sp macro="" textlink="">
      <xdr:nvSpPr>
        <xdr:cNvPr id="351" name="【公営住宅】&#10;一人当たり面積平均値テキスト">
          <a:extLst>
            <a:ext uri="{FF2B5EF4-FFF2-40B4-BE49-F238E27FC236}">
              <a16:creationId xmlns:a16="http://schemas.microsoft.com/office/drawing/2014/main" id="{56FE95AE-690F-4CBA-B602-8B6454456D53}"/>
            </a:ext>
          </a:extLst>
        </xdr:cNvPr>
        <xdr:cNvSpPr txBox="1"/>
      </xdr:nvSpPr>
      <xdr:spPr>
        <a:xfrm>
          <a:off x="10515600" y="14258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49893</xdr:rowOff>
    </xdr:from>
    <xdr:to>
      <xdr:col>55</xdr:col>
      <xdr:colOff>50800</xdr:colOff>
      <xdr:row>83</xdr:row>
      <xdr:rowOff>151493</xdr:rowOff>
    </xdr:to>
    <xdr:sp macro="" textlink="">
      <xdr:nvSpPr>
        <xdr:cNvPr id="352" name="フローチャート: 判断 351">
          <a:extLst>
            <a:ext uri="{FF2B5EF4-FFF2-40B4-BE49-F238E27FC236}">
              <a16:creationId xmlns:a16="http://schemas.microsoft.com/office/drawing/2014/main" id="{6F09149D-D1CC-401B-99B0-2AD12A8E9ABB}"/>
            </a:ext>
          </a:extLst>
        </xdr:cNvPr>
        <xdr:cNvSpPr/>
      </xdr:nvSpPr>
      <xdr:spPr>
        <a:xfrm>
          <a:off x="10426700" y="1428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58057</xdr:rowOff>
    </xdr:from>
    <xdr:to>
      <xdr:col>50</xdr:col>
      <xdr:colOff>165100</xdr:colOff>
      <xdr:row>82</xdr:row>
      <xdr:rowOff>159657</xdr:rowOff>
    </xdr:to>
    <xdr:sp macro="" textlink="">
      <xdr:nvSpPr>
        <xdr:cNvPr id="353" name="フローチャート: 判断 352">
          <a:extLst>
            <a:ext uri="{FF2B5EF4-FFF2-40B4-BE49-F238E27FC236}">
              <a16:creationId xmlns:a16="http://schemas.microsoft.com/office/drawing/2014/main" id="{1578E573-CB9F-41A0-A343-7E1538C26659}"/>
            </a:ext>
          </a:extLst>
        </xdr:cNvPr>
        <xdr:cNvSpPr/>
      </xdr:nvSpPr>
      <xdr:spPr>
        <a:xfrm>
          <a:off x="9588500" y="1411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56969</xdr:rowOff>
    </xdr:from>
    <xdr:to>
      <xdr:col>46</xdr:col>
      <xdr:colOff>38100</xdr:colOff>
      <xdr:row>82</xdr:row>
      <xdr:rowOff>158569</xdr:rowOff>
    </xdr:to>
    <xdr:sp macro="" textlink="">
      <xdr:nvSpPr>
        <xdr:cNvPr id="354" name="フローチャート: 判断 353">
          <a:extLst>
            <a:ext uri="{FF2B5EF4-FFF2-40B4-BE49-F238E27FC236}">
              <a16:creationId xmlns:a16="http://schemas.microsoft.com/office/drawing/2014/main" id="{0ED834C0-1044-4EC9-83E0-B99787FDBD00}"/>
            </a:ext>
          </a:extLst>
        </xdr:cNvPr>
        <xdr:cNvSpPr/>
      </xdr:nvSpPr>
      <xdr:spPr>
        <a:xfrm>
          <a:off x="8699500" y="1411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61323</xdr:rowOff>
    </xdr:from>
    <xdr:to>
      <xdr:col>41</xdr:col>
      <xdr:colOff>101600</xdr:colOff>
      <xdr:row>82</xdr:row>
      <xdr:rowOff>162923</xdr:rowOff>
    </xdr:to>
    <xdr:sp macro="" textlink="">
      <xdr:nvSpPr>
        <xdr:cNvPr id="355" name="フローチャート: 判断 354">
          <a:extLst>
            <a:ext uri="{FF2B5EF4-FFF2-40B4-BE49-F238E27FC236}">
              <a16:creationId xmlns:a16="http://schemas.microsoft.com/office/drawing/2014/main" id="{35FE3DB0-EE93-4410-BACE-2E4046827C16}"/>
            </a:ext>
          </a:extLst>
        </xdr:cNvPr>
        <xdr:cNvSpPr/>
      </xdr:nvSpPr>
      <xdr:spPr>
        <a:xfrm>
          <a:off x="7810500" y="1412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61323</xdr:rowOff>
    </xdr:from>
    <xdr:to>
      <xdr:col>36</xdr:col>
      <xdr:colOff>165100</xdr:colOff>
      <xdr:row>82</xdr:row>
      <xdr:rowOff>162923</xdr:rowOff>
    </xdr:to>
    <xdr:sp macro="" textlink="">
      <xdr:nvSpPr>
        <xdr:cNvPr id="356" name="フローチャート: 判断 355">
          <a:extLst>
            <a:ext uri="{FF2B5EF4-FFF2-40B4-BE49-F238E27FC236}">
              <a16:creationId xmlns:a16="http://schemas.microsoft.com/office/drawing/2014/main" id="{1C40FD26-9C7E-4D40-AB60-B6052B334C39}"/>
            </a:ext>
          </a:extLst>
        </xdr:cNvPr>
        <xdr:cNvSpPr/>
      </xdr:nvSpPr>
      <xdr:spPr>
        <a:xfrm>
          <a:off x="6921500" y="1412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60155467-26F6-45F7-84CC-35C07B49052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F4F831CC-2627-4BCA-B4BA-18B614E1331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26C47EDF-46DB-46E4-BEAC-2B42755F946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4A6AD313-DB21-47AC-A935-8647A02A104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3B8CE70F-755B-44AA-8F86-9CE59685360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105955</xdr:rowOff>
    </xdr:from>
    <xdr:to>
      <xdr:col>55</xdr:col>
      <xdr:colOff>50800</xdr:colOff>
      <xdr:row>81</xdr:row>
      <xdr:rowOff>36105</xdr:rowOff>
    </xdr:to>
    <xdr:sp macro="" textlink="">
      <xdr:nvSpPr>
        <xdr:cNvPr id="362" name="楕円 361">
          <a:extLst>
            <a:ext uri="{FF2B5EF4-FFF2-40B4-BE49-F238E27FC236}">
              <a16:creationId xmlns:a16="http://schemas.microsoft.com/office/drawing/2014/main" id="{0EB874B0-CD8E-4406-B209-AA2DBD90A5FC}"/>
            </a:ext>
          </a:extLst>
        </xdr:cNvPr>
        <xdr:cNvSpPr/>
      </xdr:nvSpPr>
      <xdr:spPr>
        <a:xfrm>
          <a:off x="10426700" y="1382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128832</xdr:rowOff>
    </xdr:from>
    <xdr:ext cx="469744" cy="259045"/>
    <xdr:sp macro="" textlink="">
      <xdr:nvSpPr>
        <xdr:cNvPr id="363" name="【公営住宅】&#10;一人当たり面積該当値テキスト">
          <a:extLst>
            <a:ext uri="{FF2B5EF4-FFF2-40B4-BE49-F238E27FC236}">
              <a16:creationId xmlns:a16="http://schemas.microsoft.com/office/drawing/2014/main" id="{7AF8A9A8-EB64-4527-97CF-E68E21C7236F}"/>
            </a:ext>
          </a:extLst>
        </xdr:cNvPr>
        <xdr:cNvSpPr txBox="1"/>
      </xdr:nvSpPr>
      <xdr:spPr>
        <a:xfrm>
          <a:off x="10515600" y="1367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115751</xdr:rowOff>
    </xdr:from>
    <xdr:to>
      <xdr:col>50</xdr:col>
      <xdr:colOff>165100</xdr:colOff>
      <xdr:row>81</xdr:row>
      <xdr:rowOff>45901</xdr:rowOff>
    </xdr:to>
    <xdr:sp macro="" textlink="">
      <xdr:nvSpPr>
        <xdr:cNvPr id="364" name="楕円 363">
          <a:extLst>
            <a:ext uri="{FF2B5EF4-FFF2-40B4-BE49-F238E27FC236}">
              <a16:creationId xmlns:a16="http://schemas.microsoft.com/office/drawing/2014/main" id="{F25EDE11-3B3E-4729-BC2E-EA3265D736DE}"/>
            </a:ext>
          </a:extLst>
        </xdr:cNvPr>
        <xdr:cNvSpPr/>
      </xdr:nvSpPr>
      <xdr:spPr>
        <a:xfrm>
          <a:off x="9588500" y="1383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156755</xdr:rowOff>
    </xdr:from>
    <xdr:to>
      <xdr:col>55</xdr:col>
      <xdr:colOff>0</xdr:colOff>
      <xdr:row>80</xdr:row>
      <xdr:rowOff>166551</xdr:rowOff>
    </xdr:to>
    <xdr:cxnSp macro="">
      <xdr:nvCxnSpPr>
        <xdr:cNvPr id="365" name="直線コネクタ 364">
          <a:extLst>
            <a:ext uri="{FF2B5EF4-FFF2-40B4-BE49-F238E27FC236}">
              <a16:creationId xmlns:a16="http://schemas.microsoft.com/office/drawing/2014/main" id="{9A3237B7-C37E-4940-82CA-941FE4F91833}"/>
            </a:ext>
          </a:extLst>
        </xdr:cNvPr>
        <xdr:cNvCxnSpPr/>
      </xdr:nvCxnSpPr>
      <xdr:spPr>
        <a:xfrm flipV="1">
          <a:off x="9639300" y="13872755"/>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126637</xdr:rowOff>
    </xdr:from>
    <xdr:to>
      <xdr:col>46</xdr:col>
      <xdr:colOff>38100</xdr:colOff>
      <xdr:row>81</xdr:row>
      <xdr:rowOff>56787</xdr:rowOff>
    </xdr:to>
    <xdr:sp macro="" textlink="">
      <xdr:nvSpPr>
        <xdr:cNvPr id="366" name="楕円 365">
          <a:extLst>
            <a:ext uri="{FF2B5EF4-FFF2-40B4-BE49-F238E27FC236}">
              <a16:creationId xmlns:a16="http://schemas.microsoft.com/office/drawing/2014/main" id="{7A9713C9-C6FE-44CD-8731-8C3DE27C443E}"/>
            </a:ext>
          </a:extLst>
        </xdr:cNvPr>
        <xdr:cNvSpPr/>
      </xdr:nvSpPr>
      <xdr:spPr>
        <a:xfrm>
          <a:off x="8699500" y="1384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166551</xdr:rowOff>
    </xdr:from>
    <xdr:to>
      <xdr:col>50</xdr:col>
      <xdr:colOff>114300</xdr:colOff>
      <xdr:row>81</xdr:row>
      <xdr:rowOff>5987</xdr:rowOff>
    </xdr:to>
    <xdr:cxnSp macro="">
      <xdr:nvCxnSpPr>
        <xdr:cNvPr id="367" name="直線コネクタ 366">
          <a:extLst>
            <a:ext uri="{FF2B5EF4-FFF2-40B4-BE49-F238E27FC236}">
              <a16:creationId xmlns:a16="http://schemas.microsoft.com/office/drawing/2014/main" id="{8B7B5AC1-12AF-4516-A95E-B5CC5D87BF40}"/>
            </a:ext>
          </a:extLst>
        </xdr:cNvPr>
        <xdr:cNvCxnSpPr/>
      </xdr:nvCxnSpPr>
      <xdr:spPr>
        <a:xfrm flipV="1">
          <a:off x="8750300" y="1388255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156029</xdr:rowOff>
    </xdr:from>
    <xdr:to>
      <xdr:col>41</xdr:col>
      <xdr:colOff>101600</xdr:colOff>
      <xdr:row>81</xdr:row>
      <xdr:rowOff>86179</xdr:rowOff>
    </xdr:to>
    <xdr:sp macro="" textlink="">
      <xdr:nvSpPr>
        <xdr:cNvPr id="368" name="楕円 367">
          <a:extLst>
            <a:ext uri="{FF2B5EF4-FFF2-40B4-BE49-F238E27FC236}">
              <a16:creationId xmlns:a16="http://schemas.microsoft.com/office/drawing/2014/main" id="{36EA81FB-7312-4AD9-8C74-20B598007361}"/>
            </a:ext>
          </a:extLst>
        </xdr:cNvPr>
        <xdr:cNvSpPr/>
      </xdr:nvSpPr>
      <xdr:spPr>
        <a:xfrm>
          <a:off x="7810500" y="1387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5987</xdr:rowOff>
    </xdr:from>
    <xdr:to>
      <xdr:col>45</xdr:col>
      <xdr:colOff>177800</xdr:colOff>
      <xdr:row>81</xdr:row>
      <xdr:rowOff>35379</xdr:rowOff>
    </xdr:to>
    <xdr:cxnSp macro="">
      <xdr:nvCxnSpPr>
        <xdr:cNvPr id="369" name="直線コネクタ 368">
          <a:extLst>
            <a:ext uri="{FF2B5EF4-FFF2-40B4-BE49-F238E27FC236}">
              <a16:creationId xmlns:a16="http://schemas.microsoft.com/office/drawing/2014/main" id="{7EEB63F2-2B4A-416E-91E4-AD5465E754C4}"/>
            </a:ext>
          </a:extLst>
        </xdr:cNvPr>
        <xdr:cNvCxnSpPr/>
      </xdr:nvCxnSpPr>
      <xdr:spPr>
        <a:xfrm flipV="1">
          <a:off x="7861300" y="1389343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164737</xdr:rowOff>
    </xdr:from>
    <xdr:to>
      <xdr:col>36</xdr:col>
      <xdr:colOff>165100</xdr:colOff>
      <xdr:row>81</xdr:row>
      <xdr:rowOff>94887</xdr:rowOff>
    </xdr:to>
    <xdr:sp macro="" textlink="">
      <xdr:nvSpPr>
        <xdr:cNvPr id="370" name="楕円 369">
          <a:extLst>
            <a:ext uri="{FF2B5EF4-FFF2-40B4-BE49-F238E27FC236}">
              <a16:creationId xmlns:a16="http://schemas.microsoft.com/office/drawing/2014/main" id="{E18E67F5-13AB-40BF-8F2D-39EEDFD01B1D}"/>
            </a:ext>
          </a:extLst>
        </xdr:cNvPr>
        <xdr:cNvSpPr/>
      </xdr:nvSpPr>
      <xdr:spPr>
        <a:xfrm>
          <a:off x="6921500" y="1388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35379</xdr:rowOff>
    </xdr:from>
    <xdr:to>
      <xdr:col>41</xdr:col>
      <xdr:colOff>50800</xdr:colOff>
      <xdr:row>81</xdr:row>
      <xdr:rowOff>44087</xdr:rowOff>
    </xdr:to>
    <xdr:cxnSp macro="">
      <xdr:nvCxnSpPr>
        <xdr:cNvPr id="371" name="直線コネクタ 370">
          <a:extLst>
            <a:ext uri="{FF2B5EF4-FFF2-40B4-BE49-F238E27FC236}">
              <a16:creationId xmlns:a16="http://schemas.microsoft.com/office/drawing/2014/main" id="{7EAD6EF6-0C26-4AD1-84F7-7FF75F964AD2}"/>
            </a:ext>
          </a:extLst>
        </xdr:cNvPr>
        <xdr:cNvCxnSpPr/>
      </xdr:nvCxnSpPr>
      <xdr:spPr>
        <a:xfrm flipV="1">
          <a:off x="6972300" y="13922829"/>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150784</xdr:rowOff>
    </xdr:from>
    <xdr:ext cx="469744" cy="259045"/>
    <xdr:sp macro="" textlink="">
      <xdr:nvSpPr>
        <xdr:cNvPr id="372" name="n_1aveValue【公営住宅】&#10;一人当たり面積">
          <a:extLst>
            <a:ext uri="{FF2B5EF4-FFF2-40B4-BE49-F238E27FC236}">
              <a16:creationId xmlns:a16="http://schemas.microsoft.com/office/drawing/2014/main" id="{8EAB5AD3-5B13-4135-A38D-FD2F1D3EDBB0}"/>
            </a:ext>
          </a:extLst>
        </xdr:cNvPr>
        <xdr:cNvSpPr txBox="1"/>
      </xdr:nvSpPr>
      <xdr:spPr>
        <a:xfrm>
          <a:off x="9391727" y="14209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149696</xdr:rowOff>
    </xdr:from>
    <xdr:ext cx="469744" cy="259045"/>
    <xdr:sp macro="" textlink="">
      <xdr:nvSpPr>
        <xdr:cNvPr id="373" name="n_2aveValue【公営住宅】&#10;一人当たり面積">
          <a:extLst>
            <a:ext uri="{FF2B5EF4-FFF2-40B4-BE49-F238E27FC236}">
              <a16:creationId xmlns:a16="http://schemas.microsoft.com/office/drawing/2014/main" id="{47E02797-843B-4091-99A0-014017986D7D}"/>
            </a:ext>
          </a:extLst>
        </xdr:cNvPr>
        <xdr:cNvSpPr txBox="1"/>
      </xdr:nvSpPr>
      <xdr:spPr>
        <a:xfrm>
          <a:off x="8515427" y="1420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154050</xdr:rowOff>
    </xdr:from>
    <xdr:ext cx="469744" cy="259045"/>
    <xdr:sp macro="" textlink="">
      <xdr:nvSpPr>
        <xdr:cNvPr id="374" name="n_3aveValue【公営住宅】&#10;一人当たり面積">
          <a:extLst>
            <a:ext uri="{FF2B5EF4-FFF2-40B4-BE49-F238E27FC236}">
              <a16:creationId xmlns:a16="http://schemas.microsoft.com/office/drawing/2014/main" id="{BFB1242B-705B-4F59-B4A4-319FDB90CF53}"/>
            </a:ext>
          </a:extLst>
        </xdr:cNvPr>
        <xdr:cNvSpPr txBox="1"/>
      </xdr:nvSpPr>
      <xdr:spPr>
        <a:xfrm>
          <a:off x="7626427" y="1421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154050</xdr:rowOff>
    </xdr:from>
    <xdr:ext cx="469744" cy="259045"/>
    <xdr:sp macro="" textlink="">
      <xdr:nvSpPr>
        <xdr:cNvPr id="375" name="n_4aveValue【公営住宅】&#10;一人当たり面積">
          <a:extLst>
            <a:ext uri="{FF2B5EF4-FFF2-40B4-BE49-F238E27FC236}">
              <a16:creationId xmlns:a16="http://schemas.microsoft.com/office/drawing/2014/main" id="{92578247-39F0-4626-B181-F6925A04DB69}"/>
            </a:ext>
          </a:extLst>
        </xdr:cNvPr>
        <xdr:cNvSpPr txBox="1"/>
      </xdr:nvSpPr>
      <xdr:spPr>
        <a:xfrm>
          <a:off x="6737427" y="1421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62428</xdr:rowOff>
    </xdr:from>
    <xdr:ext cx="469744" cy="259045"/>
    <xdr:sp macro="" textlink="">
      <xdr:nvSpPr>
        <xdr:cNvPr id="376" name="n_1mainValue【公営住宅】&#10;一人当たり面積">
          <a:extLst>
            <a:ext uri="{FF2B5EF4-FFF2-40B4-BE49-F238E27FC236}">
              <a16:creationId xmlns:a16="http://schemas.microsoft.com/office/drawing/2014/main" id="{7BAC0FD9-1E33-4AF2-BA43-4344B2939B1B}"/>
            </a:ext>
          </a:extLst>
        </xdr:cNvPr>
        <xdr:cNvSpPr txBox="1"/>
      </xdr:nvSpPr>
      <xdr:spPr>
        <a:xfrm>
          <a:off x="9391727" y="1360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73314</xdr:rowOff>
    </xdr:from>
    <xdr:ext cx="469744" cy="259045"/>
    <xdr:sp macro="" textlink="">
      <xdr:nvSpPr>
        <xdr:cNvPr id="377" name="n_2mainValue【公営住宅】&#10;一人当たり面積">
          <a:extLst>
            <a:ext uri="{FF2B5EF4-FFF2-40B4-BE49-F238E27FC236}">
              <a16:creationId xmlns:a16="http://schemas.microsoft.com/office/drawing/2014/main" id="{BEA028EA-5297-4D20-831A-CBFA942CE802}"/>
            </a:ext>
          </a:extLst>
        </xdr:cNvPr>
        <xdr:cNvSpPr txBox="1"/>
      </xdr:nvSpPr>
      <xdr:spPr>
        <a:xfrm>
          <a:off x="8515427" y="1361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102706</xdr:rowOff>
    </xdr:from>
    <xdr:ext cx="469744" cy="259045"/>
    <xdr:sp macro="" textlink="">
      <xdr:nvSpPr>
        <xdr:cNvPr id="378" name="n_3mainValue【公営住宅】&#10;一人当たり面積">
          <a:extLst>
            <a:ext uri="{FF2B5EF4-FFF2-40B4-BE49-F238E27FC236}">
              <a16:creationId xmlns:a16="http://schemas.microsoft.com/office/drawing/2014/main" id="{FCE0CD2D-2336-49B4-95AD-D71839E8BE70}"/>
            </a:ext>
          </a:extLst>
        </xdr:cNvPr>
        <xdr:cNvSpPr txBox="1"/>
      </xdr:nvSpPr>
      <xdr:spPr>
        <a:xfrm>
          <a:off x="7626427" y="1364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111414</xdr:rowOff>
    </xdr:from>
    <xdr:ext cx="469744" cy="259045"/>
    <xdr:sp macro="" textlink="">
      <xdr:nvSpPr>
        <xdr:cNvPr id="379" name="n_4mainValue【公営住宅】&#10;一人当たり面積">
          <a:extLst>
            <a:ext uri="{FF2B5EF4-FFF2-40B4-BE49-F238E27FC236}">
              <a16:creationId xmlns:a16="http://schemas.microsoft.com/office/drawing/2014/main" id="{E5ACFEB0-B25D-41D0-8426-3D3258B9A8E2}"/>
            </a:ext>
          </a:extLst>
        </xdr:cNvPr>
        <xdr:cNvSpPr txBox="1"/>
      </xdr:nvSpPr>
      <xdr:spPr>
        <a:xfrm>
          <a:off x="6737427" y="1365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901C6668-CAEC-4BB2-8454-8C567BAF1EA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81" name="正方形/長方形 380">
          <a:extLst>
            <a:ext uri="{FF2B5EF4-FFF2-40B4-BE49-F238E27FC236}">
              <a16:creationId xmlns:a16="http://schemas.microsoft.com/office/drawing/2014/main" id="{F4472292-D528-47B0-92B0-1D19C08C824F}"/>
            </a:ext>
          </a:extLst>
        </xdr:cNvPr>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82" name="正方形/長方形 381">
          <a:extLst>
            <a:ext uri="{FF2B5EF4-FFF2-40B4-BE49-F238E27FC236}">
              <a16:creationId xmlns:a16="http://schemas.microsoft.com/office/drawing/2014/main" id="{09BA2BED-3F31-43CC-A0C2-57747D4EF995}"/>
            </a:ext>
          </a:extLst>
        </xdr:cNvPr>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83" name="正方形/長方形 382">
          <a:extLst>
            <a:ext uri="{FF2B5EF4-FFF2-40B4-BE49-F238E27FC236}">
              <a16:creationId xmlns:a16="http://schemas.microsoft.com/office/drawing/2014/main" id="{41C1A6AD-F4FF-44BE-936B-8D5B69E32F4A}"/>
            </a:ext>
          </a:extLst>
        </xdr:cNvPr>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84" name="正方形/長方形 383">
          <a:extLst>
            <a:ext uri="{FF2B5EF4-FFF2-40B4-BE49-F238E27FC236}">
              <a16:creationId xmlns:a16="http://schemas.microsoft.com/office/drawing/2014/main" id="{1251AC96-9AF7-43D2-A4FA-8A943519B47D}"/>
            </a:ext>
          </a:extLst>
        </xdr:cNvPr>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34C83B1-5A40-4702-8B82-0A7F74505AF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B44F0408-0541-4843-B94E-ECE09424D85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87" name="正方形/長方形 386">
          <a:extLst>
            <a:ext uri="{FF2B5EF4-FFF2-40B4-BE49-F238E27FC236}">
              <a16:creationId xmlns:a16="http://schemas.microsoft.com/office/drawing/2014/main" id="{2A316D9E-0DE6-4B3D-8DD1-898D9E3CC777}"/>
            </a:ext>
          </a:extLst>
        </xdr:cNvPr>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88" name="正方形/長方形 387">
          <a:extLst>
            <a:ext uri="{FF2B5EF4-FFF2-40B4-BE49-F238E27FC236}">
              <a16:creationId xmlns:a16="http://schemas.microsoft.com/office/drawing/2014/main" id="{5223656C-46AD-476C-A26C-41EDEAAF0CA3}"/>
            </a:ext>
          </a:extLst>
        </xdr:cNvPr>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89" name="正方形/長方形 388">
          <a:extLst>
            <a:ext uri="{FF2B5EF4-FFF2-40B4-BE49-F238E27FC236}">
              <a16:creationId xmlns:a16="http://schemas.microsoft.com/office/drawing/2014/main" id="{49097140-4D75-4B19-AEC0-A7EE0629185D}"/>
            </a:ext>
          </a:extLst>
        </xdr:cNvPr>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90" name="正方形/長方形 389">
          <a:extLst>
            <a:ext uri="{FF2B5EF4-FFF2-40B4-BE49-F238E27FC236}">
              <a16:creationId xmlns:a16="http://schemas.microsoft.com/office/drawing/2014/main" id="{D29E5BD4-5D38-4EE1-8F4F-7A2248E4B92D}"/>
            </a:ext>
          </a:extLst>
        </xdr:cNvPr>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F3B9BF21-1361-430E-B34E-CC98BCE2D10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8870B630-4454-4E04-AFA8-F349685E749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6008D694-A3CD-4BA5-B227-3AEC0DE1A86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B8A11EDC-C7F9-4C94-A2C8-CAB83C14662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7F267340-2969-432C-8AC7-0BD72144739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B91B0DFF-4565-4FF8-9BFE-862ACB2089F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8823E962-E725-40A9-87FC-6C85B4F66BA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C1FC797F-8AE1-44C9-8CFA-1AB15AC93C8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F9DA31A7-42B3-4A8F-82BD-32C08853326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BA3513E3-42C0-47EC-A845-629ACC815F6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9CC58902-A8F9-49AD-B57A-CC756A8C5DE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E074A291-BAE0-44B7-B310-9427CCD3124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a:extLst>
            <a:ext uri="{FF2B5EF4-FFF2-40B4-BE49-F238E27FC236}">
              <a16:creationId xmlns:a16="http://schemas.microsoft.com/office/drawing/2014/main" id="{D607DD7D-CA37-4360-9A5D-C9B48A64EF0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04" name="テキスト ボックス 403">
          <a:extLst>
            <a:ext uri="{FF2B5EF4-FFF2-40B4-BE49-F238E27FC236}">
              <a16:creationId xmlns:a16="http://schemas.microsoft.com/office/drawing/2014/main" id="{506106DD-D177-4927-8D41-7C55288BB016}"/>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a:extLst>
            <a:ext uri="{FF2B5EF4-FFF2-40B4-BE49-F238E27FC236}">
              <a16:creationId xmlns:a16="http://schemas.microsoft.com/office/drawing/2014/main" id="{7424EDC2-5D28-4E63-9C81-D2CBC0A0BA9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a:extLst>
            <a:ext uri="{FF2B5EF4-FFF2-40B4-BE49-F238E27FC236}">
              <a16:creationId xmlns:a16="http://schemas.microsoft.com/office/drawing/2014/main" id="{83B2FDF4-D72C-4536-9D36-8D0ED40CAFE6}"/>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a:extLst>
            <a:ext uri="{FF2B5EF4-FFF2-40B4-BE49-F238E27FC236}">
              <a16:creationId xmlns:a16="http://schemas.microsoft.com/office/drawing/2014/main" id="{E3DA09D2-881E-428B-A8D6-D9F0342312F2}"/>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a:extLst>
            <a:ext uri="{FF2B5EF4-FFF2-40B4-BE49-F238E27FC236}">
              <a16:creationId xmlns:a16="http://schemas.microsoft.com/office/drawing/2014/main" id="{2567FE1C-0B98-4D92-BEDE-4A93A5AA28EF}"/>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a:extLst>
            <a:ext uri="{FF2B5EF4-FFF2-40B4-BE49-F238E27FC236}">
              <a16:creationId xmlns:a16="http://schemas.microsoft.com/office/drawing/2014/main" id="{63A378FF-AE15-4705-B60C-7179C82B5B5A}"/>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a:extLst>
            <a:ext uri="{FF2B5EF4-FFF2-40B4-BE49-F238E27FC236}">
              <a16:creationId xmlns:a16="http://schemas.microsoft.com/office/drawing/2014/main" id="{84834A31-7824-4088-B902-E8FB9224B9B9}"/>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a:extLst>
            <a:ext uri="{FF2B5EF4-FFF2-40B4-BE49-F238E27FC236}">
              <a16:creationId xmlns:a16="http://schemas.microsoft.com/office/drawing/2014/main" id="{7C552095-67E7-4609-805B-92A8B2838C9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a:extLst>
            <a:ext uri="{FF2B5EF4-FFF2-40B4-BE49-F238E27FC236}">
              <a16:creationId xmlns:a16="http://schemas.microsoft.com/office/drawing/2014/main" id="{FCF1E580-C524-4BFF-8AC8-F69873F62B16}"/>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id="{9894510C-681D-463A-9C10-643F5685BD4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4" name="テキスト ボックス 413">
          <a:extLst>
            <a:ext uri="{FF2B5EF4-FFF2-40B4-BE49-F238E27FC236}">
              <a16:creationId xmlns:a16="http://schemas.microsoft.com/office/drawing/2014/main" id="{004BBA88-FE17-4D55-9E3F-C2B7534E7743}"/>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id="{A0C31ED7-2FDA-470F-B5EF-E915B989884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148590</xdr:rowOff>
    </xdr:from>
    <xdr:to>
      <xdr:col>85</xdr:col>
      <xdr:colOff>126364</xdr:colOff>
      <xdr:row>38</xdr:row>
      <xdr:rowOff>41910</xdr:rowOff>
    </xdr:to>
    <xdr:cxnSp macro="">
      <xdr:nvCxnSpPr>
        <xdr:cNvPr id="416" name="直線コネクタ 415">
          <a:extLst>
            <a:ext uri="{FF2B5EF4-FFF2-40B4-BE49-F238E27FC236}">
              <a16:creationId xmlns:a16="http://schemas.microsoft.com/office/drawing/2014/main" id="{3C414F72-188E-4BC6-996D-297CFA025754}"/>
            </a:ext>
          </a:extLst>
        </xdr:cNvPr>
        <xdr:cNvCxnSpPr/>
      </xdr:nvCxnSpPr>
      <xdr:spPr>
        <a:xfrm flipV="1">
          <a:off x="16318864" y="5634990"/>
          <a:ext cx="0" cy="922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45737</xdr:rowOff>
    </xdr:from>
    <xdr:ext cx="405111" cy="259045"/>
    <xdr:sp macro="" textlink="">
      <xdr:nvSpPr>
        <xdr:cNvPr id="417" name="【認定こども園・幼稚園・保育所】&#10;有形固定資産減価償却率最小値テキスト">
          <a:extLst>
            <a:ext uri="{FF2B5EF4-FFF2-40B4-BE49-F238E27FC236}">
              <a16:creationId xmlns:a16="http://schemas.microsoft.com/office/drawing/2014/main" id="{66CF469A-5D3B-45B4-BE69-8BF5D1AD1DA2}"/>
            </a:ext>
          </a:extLst>
        </xdr:cNvPr>
        <xdr:cNvSpPr txBox="1"/>
      </xdr:nvSpPr>
      <xdr:spPr>
        <a:xfrm>
          <a:off x="16357600"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41910</xdr:rowOff>
    </xdr:from>
    <xdr:to>
      <xdr:col>86</xdr:col>
      <xdr:colOff>25400</xdr:colOff>
      <xdr:row>38</xdr:row>
      <xdr:rowOff>41910</xdr:rowOff>
    </xdr:to>
    <xdr:cxnSp macro="">
      <xdr:nvCxnSpPr>
        <xdr:cNvPr id="418" name="直線コネクタ 417">
          <a:extLst>
            <a:ext uri="{FF2B5EF4-FFF2-40B4-BE49-F238E27FC236}">
              <a16:creationId xmlns:a16="http://schemas.microsoft.com/office/drawing/2014/main" id="{E10C0FA3-740C-4561-A203-7B828D2D3554}"/>
            </a:ext>
          </a:extLst>
        </xdr:cNvPr>
        <xdr:cNvCxnSpPr/>
      </xdr:nvCxnSpPr>
      <xdr:spPr>
        <a:xfrm>
          <a:off x="16230600" y="6557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95267</xdr:rowOff>
    </xdr:from>
    <xdr:ext cx="405111" cy="259045"/>
    <xdr:sp macro="" textlink="">
      <xdr:nvSpPr>
        <xdr:cNvPr id="419" name="【認定こども園・幼稚園・保育所】&#10;有形固定資産減価償却率最大値テキスト">
          <a:extLst>
            <a:ext uri="{FF2B5EF4-FFF2-40B4-BE49-F238E27FC236}">
              <a16:creationId xmlns:a16="http://schemas.microsoft.com/office/drawing/2014/main" id="{B09400BA-EAF1-46AF-9271-ABAB6FF0F71E}"/>
            </a:ext>
          </a:extLst>
        </xdr:cNvPr>
        <xdr:cNvSpPr txBox="1"/>
      </xdr:nvSpPr>
      <xdr:spPr>
        <a:xfrm>
          <a:off x="16357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148590</xdr:rowOff>
    </xdr:from>
    <xdr:to>
      <xdr:col>86</xdr:col>
      <xdr:colOff>25400</xdr:colOff>
      <xdr:row>32</xdr:row>
      <xdr:rowOff>148590</xdr:rowOff>
    </xdr:to>
    <xdr:cxnSp macro="">
      <xdr:nvCxnSpPr>
        <xdr:cNvPr id="420" name="直線コネクタ 419">
          <a:extLst>
            <a:ext uri="{FF2B5EF4-FFF2-40B4-BE49-F238E27FC236}">
              <a16:creationId xmlns:a16="http://schemas.microsoft.com/office/drawing/2014/main" id="{D742A961-6790-4BF6-BD60-A601EB08D07D}"/>
            </a:ext>
          </a:extLst>
        </xdr:cNvPr>
        <xdr:cNvCxnSpPr/>
      </xdr:nvCxnSpPr>
      <xdr:spPr>
        <a:xfrm>
          <a:off x="16230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140987</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id="{4D1CDA46-9B93-4480-B1F2-010F1BE3B3FE}"/>
            </a:ext>
          </a:extLst>
        </xdr:cNvPr>
        <xdr:cNvSpPr txBox="1"/>
      </xdr:nvSpPr>
      <xdr:spPr>
        <a:xfrm>
          <a:off x="16357600" y="5798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162560</xdr:rowOff>
    </xdr:from>
    <xdr:to>
      <xdr:col>85</xdr:col>
      <xdr:colOff>177800</xdr:colOff>
      <xdr:row>34</xdr:row>
      <xdr:rowOff>92710</xdr:rowOff>
    </xdr:to>
    <xdr:sp macro="" textlink="">
      <xdr:nvSpPr>
        <xdr:cNvPr id="422" name="フローチャート: 判断 421">
          <a:extLst>
            <a:ext uri="{FF2B5EF4-FFF2-40B4-BE49-F238E27FC236}">
              <a16:creationId xmlns:a16="http://schemas.microsoft.com/office/drawing/2014/main" id="{37BEFDA5-9686-4C34-9263-75CE9644DE83}"/>
            </a:ext>
          </a:extLst>
        </xdr:cNvPr>
        <xdr:cNvSpPr/>
      </xdr:nvSpPr>
      <xdr:spPr>
        <a:xfrm>
          <a:off x="16268700" y="582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34</xdr:row>
      <xdr:rowOff>33020</xdr:rowOff>
    </xdr:from>
    <xdr:to>
      <xdr:col>81</xdr:col>
      <xdr:colOff>101600</xdr:colOff>
      <xdr:row>34</xdr:row>
      <xdr:rowOff>134620</xdr:rowOff>
    </xdr:to>
    <xdr:sp macro="" textlink="">
      <xdr:nvSpPr>
        <xdr:cNvPr id="423" name="フローチャート: 判断 422">
          <a:extLst>
            <a:ext uri="{FF2B5EF4-FFF2-40B4-BE49-F238E27FC236}">
              <a16:creationId xmlns:a16="http://schemas.microsoft.com/office/drawing/2014/main" id="{57F3860B-5793-476F-97DA-2846BE25234A}"/>
            </a:ext>
          </a:extLst>
        </xdr:cNvPr>
        <xdr:cNvSpPr/>
      </xdr:nvSpPr>
      <xdr:spPr>
        <a:xfrm>
          <a:off x="15430500" y="586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166370</xdr:rowOff>
    </xdr:from>
    <xdr:to>
      <xdr:col>76</xdr:col>
      <xdr:colOff>165100</xdr:colOff>
      <xdr:row>34</xdr:row>
      <xdr:rowOff>96520</xdr:rowOff>
    </xdr:to>
    <xdr:sp macro="" textlink="">
      <xdr:nvSpPr>
        <xdr:cNvPr id="424" name="フローチャート: 判断 423">
          <a:extLst>
            <a:ext uri="{FF2B5EF4-FFF2-40B4-BE49-F238E27FC236}">
              <a16:creationId xmlns:a16="http://schemas.microsoft.com/office/drawing/2014/main" id="{7EF7C9A4-B3FD-4F8E-B2C2-B6D93D8CA2FD}"/>
            </a:ext>
          </a:extLst>
        </xdr:cNvPr>
        <xdr:cNvSpPr/>
      </xdr:nvSpPr>
      <xdr:spPr>
        <a:xfrm>
          <a:off x="14541500" y="582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33</xdr:row>
      <xdr:rowOff>135890</xdr:rowOff>
    </xdr:from>
    <xdr:to>
      <xdr:col>72</xdr:col>
      <xdr:colOff>38100</xdr:colOff>
      <xdr:row>34</xdr:row>
      <xdr:rowOff>66040</xdr:rowOff>
    </xdr:to>
    <xdr:sp macro="" textlink="">
      <xdr:nvSpPr>
        <xdr:cNvPr id="425" name="フローチャート: 判断 424">
          <a:extLst>
            <a:ext uri="{FF2B5EF4-FFF2-40B4-BE49-F238E27FC236}">
              <a16:creationId xmlns:a16="http://schemas.microsoft.com/office/drawing/2014/main" id="{7D01A869-515D-40D7-8F04-8D29B439EFA5}"/>
            </a:ext>
          </a:extLst>
        </xdr:cNvPr>
        <xdr:cNvSpPr/>
      </xdr:nvSpPr>
      <xdr:spPr>
        <a:xfrm>
          <a:off x="13652500" y="579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33</xdr:row>
      <xdr:rowOff>93980</xdr:rowOff>
    </xdr:from>
    <xdr:to>
      <xdr:col>67</xdr:col>
      <xdr:colOff>101600</xdr:colOff>
      <xdr:row>34</xdr:row>
      <xdr:rowOff>24130</xdr:rowOff>
    </xdr:to>
    <xdr:sp macro="" textlink="">
      <xdr:nvSpPr>
        <xdr:cNvPr id="426" name="フローチャート: 判断 425">
          <a:extLst>
            <a:ext uri="{FF2B5EF4-FFF2-40B4-BE49-F238E27FC236}">
              <a16:creationId xmlns:a16="http://schemas.microsoft.com/office/drawing/2014/main" id="{B4198052-DC15-4DFB-9AEA-62F688566B7E}"/>
            </a:ext>
          </a:extLst>
        </xdr:cNvPr>
        <xdr:cNvSpPr/>
      </xdr:nvSpPr>
      <xdr:spPr>
        <a:xfrm>
          <a:off x="12763500" y="57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4F683697-35FA-41D7-AD49-FB1A78180E9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A28E7D-0674-454F-909B-17104DEF3EC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2E023D2E-323A-41B7-9EFC-7F17579EFF0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4B8ED22D-ED09-4987-9DA2-F4BAF7C5802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60B0086D-72E5-440F-8AB4-707259FD463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29210</xdr:rowOff>
    </xdr:from>
    <xdr:to>
      <xdr:col>81</xdr:col>
      <xdr:colOff>101600</xdr:colOff>
      <xdr:row>42</xdr:row>
      <xdr:rowOff>130810</xdr:rowOff>
    </xdr:to>
    <xdr:sp macro="" textlink="">
      <xdr:nvSpPr>
        <xdr:cNvPr id="432" name="楕円 431">
          <a:extLst>
            <a:ext uri="{FF2B5EF4-FFF2-40B4-BE49-F238E27FC236}">
              <a16:creationId xmlns:a16="http://schemas.microsoft.com/office/drawing/2014/main" id="{60BA5D38-FA46-44CE-96E4-686F47740144}"/>
            </a:ext>
          </a:extLst>
        </xdr:cNvPr>
        <xdr:cNvSpPr/>
      </xdr:nvSpPr>
      <xdr:spPr>
        <a:xfrm>
          <a:off x="15430500" y="723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21590</xdr:rowOff>
    </xdr:from>
    <xdr:to>
      <xdr:col>76</xdr:col>
      <xdr:colOff>165100</xdr:colOff>
      <xdr:row>35</xdr:row>
      <xdr:rowOff>123190</xdr:rowOff>
    </xdr:to>
    <xdr:sp macro="" textlink="">
      <xdr:nvSpPr>
        <xdr:cNvPr id="433" name="楕円 432">
          <a:extLst>
            <a:ext uri="{FF2B5EF4-FFF2-40B4-BE49-F238E27FC236}">
              <a16:creationId xmlns:a16="http://schemas.microsoft.com/office/drawing/2014/main" id="{F3816070-5C64-490A-B3ED-04CDD2B660C0}"/>
            </a:ext>
          </a:extLst>
        </xdr:cNvPr>
        <xdr:cNvSpPr/>
      </xdr:nvSpPr>
      <xdr:spPr>
        <a:xfrm>
          <a:off x="14541500" y="602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72390</xdr:rowOff>
    </xdr:from>
    <xdr:to>
      <xdr:col>81</xdr:col>
      <xdr:colOff>50800</xdr:colOff>
      <xdr:row>42</xdr:row>
      <xdr:rowOff>80010</xdr:rowOff>
    </xdr:to>
    <xdr:cxnSp macro="">
      <xdr:nvCxnSpPr>
        <xdr:cNvPr id="434" name="直線コネクタ 433">
          <a:extLst>
            <a:ext uri="{FF2B5EF4-FFF2-40B4-BE49-F238E27FC236}">
              <a16:creationId xmlns:a16="http://schemas.microsoft.com/office/drawing/2014/main" id="{61E5C2F3-12E8-45E5-B52C-2305AECD703D}"/>
            </a:ext>
          </a:extLst>
        </xdr:cNvPr>
        <xdr:cNvCxnSpPr/>
      </xdr:nvCxnSpPr>
      <xdr:spPr>
        <a:xfrm>
          <a:off x="14592300" y="6073140"/>
          <a:ext cx="889000" cy="120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25400</xdr:rowOff>
    </xdr:from>
    <xdr:to>
      <xdr:col>72</xdr:col>
      <xdr:colOff>38100</xdr:colOff>
      <xdr:row>34</xdr:row>
      <xdr:rowOff>127000</xdr:rowOff>
    </xdr:to>
    <xdr:sp macro="" textlink="">
      <xdr:nvSpPr>
        <xdr:cNvPr id="435" name="楕円 434">
          <a:extLst>
            <a:ext uri="{FF2B5EF4-FFF2-40B4-BE49-F238E27FC236}">
              <a16:creationId xmlns:a16="http://schemas.microsoft.com/office/drawing/2014/main" id="{511B7B68-FAE6-4C0A-85D1-1E6ABC291516}"/>
            </a:ext>
          </a:extLst>
        </xdr:cNvPr>
        <xdr:cNvSpPr/>
      </xdr:nvSpPr>
      <xdr:spPr>
        <a:xfrm>
          <a:off x="136525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76200</xdr:rowOff>
    </xdr:from>
    <xdr:to>
      <xdr:col>76</xdr:col>
      <xdr:colOff>114300</xdr:colOff>
      <xdr:row>35</xdr:row>
      <xdr:rowOff>72390</xdr:rowOff>
    </xdr:to>
    <xdr:cxnSp macro="">
      <xdr:nvCxnSpPr>
        <xdr:cNvPr id="436" name="直線コネクタ 435">
          <a:extLst>
            <a:ext uri="{FF2B5EF4-FFF2-40B4-BE49-F238E27FC236}">
              <a16:creationId xmlns:a16="http://schemas.microsoft.com/office/drawing/2014/main" id="{79B3B616-C8C0-46D1-A370-808B1316067B}"/>
            </a:ext>
          </a:extLst>
        </xdr:cNvPr>
        <xdr:cNvCxnSpPr/>
      </xdr:nvCxnSpPr>
      <xdr:spPr>
        <a:xfrm>
          <a:off x="13703300" y="590550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29210</xdr:rowOff>
    </xdr:from>
    <xdr:to>
      <xdr:col>67</xdr:col>
      <xdr:colOff>101600</xdr:colOff>
      <xdr:row>33</xdr:row>
      <xdr:rowOff>130810</xdr:rowOff>
    </xdr:to>
    <xdr:sp macro="" textlink="">
      <xdr:nvSpPr>
        <xdr:cNvPr id="437" name="楕円 436">
          <a:extLst>
            <a:ext uri="{FF2B5EF4-FFF2-40B4-BE49-F238E27FC236}">
              <a16:creationId xmlns:a16="http://schemas.microsoft.com/office/drawing/2014/main" id="{1019E147-16CE-4442-9DDA-CDFDBB0136AC}"/>
            </a:ext>
          </a:extLst>
        </xdr:cNvPr>
        <xdr:cNvSpPr/>
      </xdr:nvSpPr>
      <xdr:spPr>
        <a:xfrm>
          <a:off x="12763500" y="568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80010</xdr:rowOff>
    </xdr:from>
    <xdr:to>
      <xdr:col>71</xdr:col>
      <xdr:colOff>177800</xdr:colOff>
      <xdr:row>34</xdr:row>
      <xdr:rowOff>76200</xdr:rowOff>
    </xdr:to>
    <xdr:cxnSp macro="">
      <xdr:nvCxnSpPr>
        <xdr:cNvPr id="438" name="直線コネクタ 437">
          <a:extLst>
            <a:ext uri="{FF2B5EF4-FFF2-40B4-BE49-F238E27FC236}">
              <a16:creationId xmlns:a16="http://schemas.microsoft.com/office/drawing/2014/main" id="{7BE3C1EE-FA87-43C4-8A86-63E9406A7498}"/>
            </a:ext>
          </a:extLst>
        </xdr:cNvPr>
        <xdr:cNvCxnSpPr/>
      </xdr:nvCxnSpPr>
      <xdr:spPr>
        <a:xfrm>
          <a:off x="12814300" y="57378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32</xdr:row>
      <xdr:rowOff>151147</xdr:rowOff>
    </xdr:from>
    <xdr:ext cx="405111" cy="259045"/>
    <xdr:sp macro="" textlink="">
      <xdr:nvSpPr>
        <xdr:cNvPr id="439" name="n_1aveValue【認定こども園・幼稚園・保育所】&#10;有形固定資産減価償却率">
          <a:extLst>
            <a:ext uri="{FF2B5EF4-FFF2-40B4-BE49-F238E27FC236}">
              <a16:creationId xmlns:a16="http://schemas.microsoft.com/office/drawing/2014/main" id="{394C5DC5-F683-4C60-8021-A4C0C2668BF5}"/>
            </a:ext>
          </a:extLst>
        </xdr:cNvPr>
        <xdr:cNvSpPr txBox="1"/>
      </xdr:nvSpPr>
      <xdr:spPr>
        <a:xfrm>
          <a:off x="15266044" y="56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113047</xdr:rowOff>
    </xdr:from>
    <xdr:ext cx="405111" cy="259045"/>
    <xdr:sp macro="" textlink="">
      <xdr:nvSpPr>
        <xdr:cNvPr id="440" name="n_2aveValue【認定こども園・幼稚園・保育所】&#10;有形固定資産減価償却率">
          <a:extLst>
            <a:ext uri="{FF2B5EF4-FFF2-40B4-BE49-F238E27FC236}">
              <a16:creationId xmlns:a16="http://schemas.microsoft.com/office/drawing/2014/main" id="{9B796298-F1A0-424F-8AB0-C86B0F38E6C8}"/>
            </a:ext>
          </a:extLst>
        </xdr:cNvPr>
        <xdr:cNvSpPr txBox="1"/>
      </xdr:nvSpPr>
      <xdr:spPr>
        <a:xfrm>
          <a:off x="14389744" y="559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82567</xdr:rowOff>
    </xdr:from>
    <xdr:ext cx="405111" cy="259045"/>
    <xdr:sp macro="" textlink="">
      <xdr:nvSpPr>
        <xdr:cNvPr id="441" name="n_3aveValue【認定こども園・幼稚園・保育所】&#10;有形固定資産減価償却率">
          <a:extLst>
            <a:ext uri="{FF2B5EF4-FFF2-40B4-BE49-F238E27FC236}">
              <a16:creationId xmlns:a16="http://schemas.microsoft.com/office/drawing/2014/main" id="{EE7AC06C-4458-4035-9872-4098F728FC8E}"/>
            </a:ext>
          </a:extLst>
        </xdr:cNvPr>
        <xdr:cNvSpPr txBox="1"/>
      </xdr:nvSpPr>
      <xdr:spPr>
        <a:xfrm>
          <a:off x="13500744" y="556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15257</xdr:rowOff>
    </xdr:from>
    <xdr:ext cx="405111" cy="259045"/>
    <xdr:sp macro="" textlink="">
      <xdr:nvSpPr>
        <xdr:cNvPr id="442" name="n_4aveValue【認定こども園・幼稚園・保育所】&#10;有形固定資産減価償却率">
          <a:extLst>
            <a:ext uri="{FF2B5EF4-FFF2-40B4-BE49-F238E27FC236}">
              <a16:creationId xmlns:a16="http://schemas.microsoft.com/office/drawing/2014/main" id="{3C07670F-A821-4431-92F3-C3EB4D922441}"/>
            </a:ext>
          </a:extLst>
        </xdr:cNvPr>
        <xdr:cNvSpPr txBox="1"/>
      </xdr:nvSpPr>
      <xdr:spPr>
        <a:xfrm>
          <a:off x="12611744" y="5844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121937</xdr:rowOff>
    </xdr:from>
    <xdr:ext cx="405111" cy="259045"/>
    <xdr:sp macro="" textlink="">
      <xdr:nvSpPr>
        <xdr:cNvPr id="443" name="n_1mainValue【認定こども園・幼稚園・保育所】&#10;有形固定資産減価償却率">
          <a:extLst>
            <a:ext uri="{FF2B5EF4-FFF2-40B4-BE49-F238E27FC236}">
              <a16:creationId xmlns:a16="http://schemas.microsoft.com/office/drawing/2014/main" id="{2E4CACDE-B05C-437D-A084-278F8EF1AD66}"/>
            </a:ext>
          </a:extLst>
        </xdr:cNvPr>
        <xdr:cNvSpPr txBox="1"/>
      </xdr:nvSpPr>
      <xdr:spPr>
        <a:xfrm>
          <a:off x="15266044" y="732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114317</xdr:rowOff>
    </xdr:from>
    <xdr:ext cx="405111" cy="259045"/>
    <xdr:sp macro="" textlink="">
      <xdr:nvSpPr>
        <xdr:cNvPr id="444" name="n_2mainValue【認定こども園・幼稚園・保育所】&#10;有形固定資産減価償却率">
          <a:extLst>
            <a:ext uri="{FF2B5EF4-FFF2-40B4-BE49-F238E27FC236}">
              <a16:creationId xmlns:a16="http://schemas.microsoft.com/office/drawing/2014/main" id="{FADD7CDC-D393-44C6-BB09-BE6136E0FFCA}"/>
            </a:ext>
          </a:extLst>
        </xdr:cNvPr>
        <xdr:cNvSpPr txBox="1"/>
      </xdr:nvSpPr>
      <xdr:spPr>
        <a:xfrm>
          <a:off x="143897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118127</xdr:rowOff>
    </xdr:from>
    <xdr:ext cx="405111" cy="259045"/>
    <xdr:sp macro="" textlink="">
      <xdr:nvSpPr>
        <xdr:cNvPr id="445" name="n_3mainValue【認定こども園・幼稚園・保育所】&#10;有形固定資産減価償却率">
          <a:extLst>
            <a:ext uri="{FF2B5EF4-FFF2-40B4-BE49-F238E27FC236}">
              <a16:creationId xmlns:a16="http://schemas.microsoft.com/office/drawing/2014/main" id="{49FDAB58-914B-4F7D-A525-12AF54D6F8BF}"/>
            </a:ext>
          </a:extLst>
        </xdr:cNvPr>
        <xdr:cNvSpPr txBox="1"/>
      </xdr:nvSpPr>
      <xdr:spPr>
        <a:xfrm>
          <a:off x="13500744" y="594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147337</xdr:rowOff>
    </xdr:from>
    <xdr:ext cx="405111" cy="259045"/>
    <xdr:sp macro="" textlink="">
      <xdr:nvSpPr>
        <xdr:cNvPr id="446" name="n_4mainValue【認定こども園・幼稚園・保育所】&#10;有形固定資産減価償却率">
          <a:extLst>
            <a:ext uri="{FF2B5EF4-FFF2-40B4-BE49-F238E27FC236}">
              <a16:creationId xmlns:a16="http://schemas.microsoft.com/office/drawing/2014/main" id="{8ADAA24B-EFE0-4279-86D8-BE67C642D36F}"/>
            </a:ext>
          </a:extLst>
        </xdr:cNvPr>
        <xdr:cNvSpPr txBox="1"/>
      </xdr:nvSpPr>
      <xdr:spPr>
        <a:xfrm>
          <a:off x="12611744" y="546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a:extLst>
            <a:ext uri="{FF2B5EF4-FFF2-40B4-BE49-F238E27FC236}">
              <a16:creationId xmlns:a16="http://schemas.microsoft.com/office/drawing/2014/main" id="{4AD00A00-CD92-448D-98B5-72053316B13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a:extLst>
            <a:ext uri="{FF2B5EF4-FFF2-40B4-BE49-F238E27FC236}">
              <a16:creationId xmlns:a16="http://schemas.microsoft.com/office/drawing/2014/main" id="{50506109-B0BC-4065-BD65-368EA301B90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a:extLst>
            <a:ext uri="{FF2B5EF4-FFF2-40B4-BE49-F238E27FC236}">
              <a16:creationId xmlns:a16="http://schemas.microsoft.com/office/drawing/2014/main" id="{143171C6-2A91-4059-BA72-B7E03884B24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a:extLst>
            <a:ext uri="{FF2B5EF4-FFF2-40B4-BE49-F238E27FC236}">
              <a16:creationId xmlns:a16="http://schemas.microsoft.com/office/drawing/2014/main" id="{9F0718DF-58B5-49D6-BB75-C50E760DD8A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a:extLst>
            <a:ext uri="{FF2B5EF4-FFF2-40B4-BE49-F238E27FC236}">
              <a16:creationId xmlns:a16="http://schemas.microsoft.com/office/drawing/2014/main" id="{5E09B666-9CD0-4A29-8895-AA96BEB46EF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a:extLst>
            <a:ext uri="{FF2B5EF4-FFF2-40B4-BE49-F238E27FC236}">
              <a16:creationId xmlns:a16="http://schemas.microsoft.com/office/drawing/2014/main" id="{7D81B608-F1F0-42AA-993D-B4CCB967114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a:extLst>
            <a:ext uri="{FF2B5EF4-FFF2-40B4-BE49-F238E27FC236}">
              <a16:creationId xmlns:a16="http://schemas.microsoft.com/office/drawing/2014/main" id="{5BB6099C-C944-49A8-8DF1-7E649AF1789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a:extLst>
            <a:ext uri="{FF2B5EF4-FFF2-40B4-BE49-F238E27FC236}">
              <a16:creationId xmlns:a16="http://schemas.microsoft.com/office/drawing/2014/main" id="{34BC3A7F-FB98-4ACD-BE56-E1C5D837ED1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a:extLst>
            <a:ext uri="{FF2B5EF4-FFF2-40B4-BE49-F238E27FC236}">
              <a16:creationId xmlns:a16="http://schemas.microsoft.com/office/drawing/2014/main" id="{D3396D93-132A-4A0D-95BA-8503DE044A9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a:extLst>
            <a:ext uri="{FF2B5EF4-FFF2-40B4-BE49-F238E27FC236}">
              <a16:creationId xmlns:a16="http://schemas.microsoft.com/office/drawing/2014/main" id="{86B39EB4-6D85-43C2-A9CA-84315369BC3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7" name="直線コネクタ 456">
          <a:extLst>
            <a:ext uri="{FF2B5EF4-FFF2-40B4-BE49-F238E27FC236}">
              <a16:creationId xmlns:a16="http://schemas.microsoft.com/office/drawing/2014/main" id="{FE38D70D-31A1-4A74-9DD4-2B8E7399F59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58" name="テキスト ボックス 457">
          <a:extLst>
            <a:ext uri="{FF2B5EF4-FFF2-40B4-BE49-F238E27FC236}">
              <a16:creationId xmlns:a16="http://schemas.microsoft.com/office/drawing/2014/main" id="{12190765-92C1-49D9-AECB-5A6A7EF1A581}"/>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9" name="直線コネクタ 458">
          <a:extLst>
            <a:ext uri="{FF2B5EF4-FFF2-40B4-BE49-F238E27FC236}">
              <a16:creationId xmlns:a16="http://schemas.microsoft.com/office/drawing/2014/main" id="{A916B0AA-C029-47AD-B922-D64A2009C85B}"/>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0" name="テキスト ボックス 459">
          <a:extLst>
            <a:ext uri="{FF2B5EF4-FFF2-40B4-BE49-F238E27FC236}">
              <a16:creationId xmlns:a16="http://schemas.microsoft.com/office/drawing/2014/main" id="{59468C3E-8877-4239-826F-96BFC8109904}"/>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1" name="直線コネクタ 460">
          <a:extLst>
            <a:ext uri="{FF2B5EF4-FFF2-40B4-BE49-F238E27FC236}">
              <a16:creationId xmlns:a16="http://schemas.microsoft.com/office/drawing/2014/main" id="{64DE21C6-BD3C-487F-BCF2-5F0431D9945E}"/>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2" name="テキスト ボックス 461">
          <a:extLst>
            <a:ext uri="{FF2B5EF4-FFF2-40B4-BE49-F238E27FC236}">
              <a16:creationId xmlns:a16="http://schemas.microsoft.com/office/drawing/2014/main" id="{2FF21FCA-2377-4E57-A6C8-4BF3A6653EAD}"/>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3" name="直線コネクタ 462">
          <a:extLst>
            <a:ext uri="{FF2B5EF4-FFF2-40B4-BE49-F238E27FC236}">
              <a16:creationId xmlns:a16="http://schemas.microsoft.com/office/drawing/2014/main" id="{4D1DF678-EB8C-4ECE-8DD1-CD619C0DB02C}"/>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4" name="テキスト ボックス 463">
          <a:extLst>
            <a:ext uri="{FF2B5EF4-FFF2-40B4-BE49-F238E27FC236}">
              <a16:creationId xmlns:a16="http://schemas.microsoft.com/office/drawing/2014/main" id="{86C487C4-801E-4E13-BACD-CA14A828B8D1}"/>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5" name="直線コネクタ 464">
          <a:extLst>
            <a:ext uri="{FF2B5EF4-FFF2-40B4-BE49-F238E27FC236}">
              <a16:creationId xmlns:a16="http://schemas.microsoft.com/office/drawing/2014/main" id="{DADF6640-A33B-41B0-A1C8-DF758E6B7203}"/>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6" name="テキスト ボックス 465">
          <a:extLst>
            <a:ext uri="{FF2B5EF4-FFF2-40B4-BE49-F238E27FC236}">
              <a16:creationId xmlns:a16="http://schemas.microsoft.com/office/drawing/2014/main" id="{51504EC1-2CEE-4512-960D-FEC055F1560A}"/>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7" name="直線コネクタ 466">
          <a:extLst>
            <a:ext uri="{FF2B5EF4-FFF2-40B4-BE49-F238E27FC236}">
              <a16:creationId xmlns:a16="http://schemas.microsoft.com/office/drawing/2014/main" id="{9D9C52AF-F096-46E8-84BD-3B239F525965}"/>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68" name="テキスト ボックス 467">
          <a:extLst>
            <a:ext uri="{FF2B5EF4-FFF2-40B4-BE49-F238E27FC236}">
              <a16:creationId xmlns:a16="http://schemas.microsoft.com/office/drawing/2014/main" id="{22450582-A5F8-4605-8F24-5629FB1482B7}"/>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a:extLst>
            <a:ext uri="{FF2B5EF4-FFF2-40B4-BE49-F238E27FC236}">
              <a16:creationId xmlns:a16="http://schemas.microsoft.com/office/drawing/2014/main" id="{09659B8D-2E0B-4675-AF13-3431C90D575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a:extLst>
            <a:ext uri="{FF2B5EF4-FFF2-40B4-BE49-F238E27FC236}">
              <a16:creationId xmlns:a16="http://schemas.microsoft.com/office/drawing/2014/main" id="{0CEF5960-AE88-4E5E-A571-37BE226756A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a:extLst>
            <a:ext uri="{FF2B5EF4-FFF2-40B4-BE49-F238E27FC236}">
              <a16:creationId xmlns:a16="http://schemas.microsoft.com/office/drawing/2014/main" id="{D91FD3B0-1798-46BC-8D5F-4EAD8371FE5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100693</xdr:rowOff>
    </xdr:from>
    <xdr:to>
      <xdr:col>116</xdr:col>
      <xdr:colOff>62864</xdr:colOff>
      <xdr:row>34</xdr:row>
      <xdr:rowOff>59872</xdr:rowOff>
    </xdr:to>
    <xdr:cxnSp macro="">
      <xdr:nvCxnSpPr>
        <xdr:cNvPr id="472" name="直線コネクタ 471">
          <a:extLst>
            <a:ext uri="{FF2B5EF4-FFF2-40B4-BE49-F238E27FC236}">
              <a16:creationId xmlns:a16="http://schemas.microsoft.com/office/drawing/2014/main" id="{905E8846-6B81-476D-902B-AF21D8C71D07}"/>
            </a:ext>
          </a:extLst>
        </xdr:cNvPr>
        <xdr:cNvCxnSpPr/>
      </xdr:nvCxnSpPr>
      <xdr:spPr>
        <a:xfrm flipV="1">
          <a:off x="22160864" y="5758543"/>
          <a:ext cx="0" cy="130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63699</xdr:rowOff>
    </xdr:from>
    <xdr:ext cx="469744" cy="259045"/>
    <xdr:sp macro="" textlink="">
      <xdr:nvSpPr>
        <xdr:cNvPr id="473" name="【認定こども園・幼稚園・保育所】&#10;一人当たり面積最小値テキスト">
          <a:extLst>
            <a:ext uri="{FF2B5EF4-FFF2-40B4-BE49-F238E27FC236}">
              <a16:creationId xmlns:a16="http://schemas.microsoft.com/office/drawing/2014/main" id="{9D47E45F-9592-44EA-BA35-4798E6824B5A}"/>
            </a:ext>
          </a:extLst>
        </xdr:cNvPr>
        <xdr:cNvSpPr txBox="1"/>
      </xdr:nvSpPr>
      <xdr:spPr>
        <a:xfrm>
          <a:off x="22199600" y="5892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59872</xdr:rowOff>
    </xdr:from>
    <xdr:to>
      <xdr:col>116</xdr:col>
      <xdr:colOff>152400</xdr:colOff>
      <xdr:row>34</xdr:row>
      <xdr:rowOff>59872</xdr:rowOff>
    </xdr:to>
    <xdr:cxnSp macro="">
      <xdr:nvCxnSpPr>
        <xdr:cNvPr id="474" name="直線コネクタ 473">
          <a:extLst>
            <a:ext uri="{FF2B5EF4-FFF2-40B4-BE49-F238E27FC236}">
              <a16:creationId xmlns:a16="http://schemas.microsoft.com/office/drawing/2014/main" id="{88930D0C-B96F-49BA-A413-CE989CFFA2E4}"/>
            </a:ext>
          </a:extLst>
        </xdr:cNvPr>
        <xdr:cNvCxnSpPr/>
      </xdr:nvCxnSpPr>
      <xdr:spPr>
        <a:xfrm>
          <a:off x="22072600" y="588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47370</xdr:rowOff>
    </xdr:from>
    <xdr:ext cx="469744" cy="259045"/>
    <xdr:sp macro="" textlink="">
      <xdr:nvSpPr>
        <xdr:cNvPr id="475" name="【認定こども園・幼稚園・保育所】&#10;一人当たり面積最大値テキスト">
          <a:extLst>
            <a:ext uri="{FF2B5EF4-FFF2-40B4-BE49-F238E27FC236}">
              <a16:creationId xmlns:a16="http://schemas.microsoft.com/office/drawing/2014/main" id="{1A115C4B-4FF4-45A7-BA39-6357AEFC7144}"/>
            </a:ext>
          </a:extLst>
        </xdr:cNvPr>
        <xdr:cNvSpPr txBox="1"/>
      </xdr:nvSpPr>
      <xdr:spPr>
        <a:xfrm>
          <a:off x="22199600" y="553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100693</xdr:rowOff>
    </xdr:from>
    <xdr:to>
      <xdr:col>116</xdr:col>
      <xdr:colOff>152400</xdr:colOff>
      <xdr:row>33</xdr:row>
      <xdr:rowOff>100693</xdr:rowOff>
    </xdr:to>
    <xdr:cxnSp macro="">
      <xdr:nvCxnSpPr>
        <xdr:cNvPr id="476" name="直線コネクタ 475">
          <a:extLst>
            <a:ext uri="{FF2B5EF4-FFF2-40B4-BE49-F238E27FC236}">
              <a16:creationId xmlns:a16="http://schemas.microsoft.com/office/drawing/2014/main" id="{98306E4D-7D2C-4705-BAAA-8499D932A935}"/>
            </a:ext>
          </a:extLst>
        </xdr:cNvPr>
        <xdr:cNvCxnSpPr/>
      </xdr:nvCxnSpPr>
      <xdr:spPr>
        <a:xfrm>
          <a:off x="22072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93634</xdr:rowOff>
    </xdr:from>
    <xdr:ext cx="469744" cy="259045"/>
    <xdr:sp macro="" textlink="">
      <xdr:nvSpPr>
        <xdr:cNvPr id="477" name="【認定こども園・幼稚園・保育所】&#10;一人当たり面積平均値テキスト">
          <a:extLst>
            <a:ext uri="{FF2B5EF4-FFF2-40B4-BE49-F238E27FC236}">
              <a16:creationId xmlns:a16="http://schemas.microsoft.com/office/drawing/2014/main" id="{954079E9-CDE6-4208-A5A0-49479A75C646}"/>
            </a:ext>
          </a:extLst>
        </xdr:cNvPr>
        <xdr:cNvSpPr txBox="1"/>
      </xdr:nvSpPr>
      <xdr:spPr>
        <a:xfrm>
          <a:off x="22199600" y="5751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115207</xdr:rowOff>
    </xdr:from>
    <xdr:to>
      <xdr:col>116</xdr:col>
      <xdr:colOff>114300</xdr:colOff>
      <xdr:row>34</xdr:row>
      <xdr:rowOff>45357</xdr:rowOff>
    </xdr:to>
    <xdr:sp macro="" textlink="">
      <xdr:nvSpPr>
        <xdr:cNvPr id="478" name="フローチャート: 判断 477">
          <a:extLst>
            <a:ext uri="{FF2B5EF4-FFF2-40B4-BE49-F238E27FC236}">
              <a16:creationId xmlns:a16="http://schemas.microsoft.com/office/drawing/2014/main" id="{D241335B-E052-442C-B639-E723B0EC7BD8}"/>
            </a:ext>
          </a:extLst>
        </xdr:cNvPr>
        <xdr:cNvSpPr/>
      </xdr:nvSpPr>
      <xdr:spPr>
        <a:xfrm>
          <a:off x="22110700" y="577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66222</xdr:rowOff>
    </xdr:from>
    <xdr:to>
      <xdr:col>112</xdr:col>
      <xdr:colOff>38100</xdr:colOff>
      <xdr:row>35</xdr:row>
      <xdr:rowOff>167822</xdr:rowOff>
    </xdr:to>
    <xdr:sp macro="" textlink="">
      <xdr:nvSpPr>
        <xdr:cNvPr id="479" name="フローチャート: 判断 478">
          <a:extLst>
            <a:ext uri="{FF2B5EF4-FFF2-40B4-BE49-F238E27FC236}">
              <a16:creationId xmlns:a16="http://schemas.microsoft.com/office/drawing/2014/main" id="{B37C2D82-CA82-4FDC-AC17-0ABB2F49E481}"/>
            </a:ext>
          </a:extLst>
        </xdr:cNvPr>
        <xdr:cNvSpPr/>
      </xdr:nvSpPr>
      <xdr:spPr>
        <a:xfrm>
          <a:off x="21272500" y="606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907</xdr:rowOff>
    </xdr:from>
    <xdr:to>
      <xdr:col>107</xdr:col>
      <xdr:colOff>101600</xdr:colOff>
      <xdr:row>35</xdr:row>
      <xdr:rowOff>102507</xdr:rowOff>
    </xdr:to>
    <xdr:sp macro="" textlink="">
      <xdr:nvSpPr>
        <xdr:cNvPr id="480" name="フローチャート: 判断 479">
          <a:extLst>
            <a:ext uri="{FF2B5EF4-FFF2-40B4-BE49-F238E27FC236}">
              <a16:creationId xmlns:a16="http://schemas.microsoft.com/office/drawing/2014/main" id="{6AD7D759-BCBF-4752-9B8D-F02F286F9651}"/>
            </a:ext>
          </a:extLst>
        </xdr:cNvPr>
        <xdr:cNvSpPr/>
      </xdr:nvSpPr>
      <xdr:spPr>
        <a:xfrm>
          <a:off x="20383500" y="600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35</xdr:row>
      <xdr:rowOff>907</xdr:rowOff>
    </xdr:from>
    <xdr:to>
      <xdr:col>102</xdr:col>
      <xdr:colOff>165100</xdr:colOff>
      <xdr:row>35</xdr:row>
      <xdr:rowOff>102507</xdr:rowOff>
    </xdr:to>
    <xdr:sp macro="" textlink="">
      <xdr:nvSpPr>
        <xdr:cNvPr id="481" name="フローチャート: 判断 480">
          <a:extLst>
            <a:ext uri="{FF2B5EF4-FFF2-40B4-BE49-F238E27FC236}">
              <a16:creationId xmlns:a16="http://schemas.microsoft.com/office/drawing/2014/main" id="{1E6F3410-4C7E-41E3-8457-84E85A5561C0}"/>
            </a:ext>
          </a:extLst>
        </xdr:cNvPr>
        <xdr:cNvSpPr/>
      </xdr:nvSpPr>
      <xdr:spPr>
        <a:xfrm>
          <a:off x="19494500" y="600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34</xdr:row>
      <xdr:rowOff>107043</xdr:rowOff>
    </xdr:from>
    <xdr:to>
      <xdr:col>98</xdr:col>
      <xdr:colOff>38100</xdr:colOff>
      <xdr:row>35</xdr:row>
      <xdr:rowOff>37193</xdr:rowOff>
    </xdr:to>
    <xdr:sp macro="" textlink="">
      <xdr:nvSpPr>
        <xdr:cNvPr id="482" name="フローチャート: 判断 481">
          <a:extLst>
            <a:ext uri="{FF2B5EF4-FFF2-40B4-BE49-F238E27FC236}">
              <a16:creationId xmlns:a16="http://schemas.microsoft.com/office/drawing/2014/main" id="{83E8BDD7-6496-445D-92F5-17B2FD1BCBFD}"/>
            </a:ext>
          </a:extLst>
        </xdr:cNvPr>
        <xdr:cNvSpPr/>
      </xdr:nvSpPr>
      <xdr:spPr>
        <a:xfrm>
          <a:off x="18605500" y="59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B3524032-073E-4C29-92F9-0EC2D9305B7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DDF5AE84-6A47-44C2-8B88-4F1F59E69F5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DF4D7F6D-49DE-4F4E-8D9B-3A0AE63289F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4BD26322-FF74-44F3-8392-78E4C2DEAF2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5BEB9518-1BC1-4359-AE11-EBC62F400A1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9072</xdr:rowOff>
    </xdr:from>
    <xdr:to>
      <xdr:col>112</xdr:col>
      <xdr:colOff>38100</xdr:colOff>
      <xdr:row>42</xdr:row>
      <xdr:rowOff>110672</xdr:rowOff>
    </xdr:to>
    <xdr:sp macro="" textlink="">
      <xdr:nvSpPr>
        <xdr:cNvPr id="488" name="楕円 487">
          <a:extLst>
            <a:ext uri="{FF2B5EF4-FFF2-40B4-BE49-F238E27FC236}">
              <a16:creationId xmlns:a16="http://schemas.microsoft.com/office/drawing/2014/main" id="{83E6EB92-A7BB-48FF-8081-D4961D44630B}"/>
            </a:ext>
          </a:extLst>
        </xdr:cNvPr>
        <xdr:cNvSpPr/>
      </xdr:nvSpPr>
      <xdr:spPr>
        <a:xfrm>
          <a:off x="212725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17235</xdr:rowOff>
    </xdr:from>
    <xdr:to>
      <xdr:col>107</xdr:col>
      <xdr:colOff>101600</xdr:colOff>
      <xdr:row>41</xdr:row>
      <xdr:rowOff>118835</xdr:rowOff>
    </xdr:to>
    <xdr:sp macro="" textlink="">
      <xdr:nvSpPr>
        <xdr:cNvPr id="489" name="楕円 488">
          <a:extLst>
            <a:ext uri="{FF2B5EF4-FFF2-40B4-BE49-F238E27FC236}">
              <a16:creationId xmlns:a16="http://schemas.microsoft.com/office/drawing/2014/main" id="{93D4E3CD-DCB8-4753-9D9E-E2266290EE10}"/>
            </a:ext>
          </a:extLst>
        </xdr:cNvPr>
        <xdr:cNvSpPr/>
      </xdr:nvSpPr>
      <xdr:spPr>
        <a:xfrm>
          <a:off x="203835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68035</xdr:rowOff>
    </xdr:from>
    <xdr:to>
      <xdr:col>111</xdr:col>
      <xdr:colOff>177800</xdr:colOff>
      <xdr:row>42</xdr:row>
      <xdr:rowOff>59872</xdr:rowOff>
    </xdr:to>
    <xdr:cxnSp macro="">
      <xdr:nvCxnSpPr>
        <xdr:cNvPr id="490" name="直線コネクタ 489">
          <a:extLst>
            <a:ext uri="{FF2B5EF4-FFF2-40B4-BE49-F238E27FC236}">
              <a16:creationId xmlns:a16="http://schemas.microsoft.com/office/drawing/2014/main" id="{B66845EF-5D10-47D1-A8A7-FC8A1B679327}"/>
            </a:ext>
          </a:extLst>
        </xdr:cNvPr>
        <xdr:cNvCxnSpPr/>
      </xdr:nvCxnSpPr>
      <xdr:spPr>
        <a:xfrm>
          <a:off x="20434300" y="7097485"/>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17235</xdr:rowOff>
    </xdr:from>
    <xdr:to>
      <xdr:col>102</xdr:col>
      <xdr:colOff>165100</xdr:colOff>
      <xdr:row>41</xdr:row>
      <xdr:rowOff>118835</xdr:rowOff>
    </xdr:to>
    <xdr:sp macro="" textlink="">
      <xdr:nvSpPr>
        <xdr:cNvPr id="491" name="楕円 490">
          <a:extLst>
            <a:ext uri="{FF2B5EF4-FFF2-40B4-BE49-F238E27FC236}">
              <a16:creationId xmlns:a16="http://schemas.microsoft.com/office/drawing/2014/main" id="{8082750B-AB63-4163-B00C-8696A71394C4}"/>
            </a:ext>
          </a:extLst>
        </xdr:cNvPr>
        <xdr:cNvSpPr/>
      </xdr:nvSpPr>
      <xdr:spPr>
        <a:xfrm>
          <a:off x="194945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68035</xdr:rowOff>
    </xdr:from>
    <xdr:to>
      <xdr:col>107</xdr:col>
      <xdr:colOff>50800</xdr:colOff>
      <xdr:row>41</xdr:row>
      <xdr:rowOff>68035</xdr:rowOff>
    </xdr:to>
    <xdr:cxnSp macro="">
      <xdr:nvCxnSpPr>
        <xdr:cNvPr id="492" name="直線コネクタ 491">
          <a:extLst>
            <a:ext uri="{FF2B5EF4-FFF2-40B4-BE49-F238E27FC236}">
              <a16:creationId xmlns:a16="http://schemas.microsoft.com/office/drawing/2014/main" id="{4F8AD7EB-C79E-4721-BF12-A694516E799E}"/>
            </a:ext>
          </a:extLst>
        </xdr:cNvPr>
        <xdr:cNvCxnSpPr/>
      </xdr:nvCxnSpPr>
      <xdr:spPr>
        <a:xfrm>
          <a:off x="19545300" y="7097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17235</xdr:rowOff>
    </xdr:from>
    <xdr:to>
      <xdr:col>98</xdr:col>
      <xdr:colOff>38100</xdr:colOff>
      <xdr:row>41</xdr:row>
      <xdr:rowOff>118835</xdr:rowOff>
    </xdr:to>
    <xdr:sp macro="" textlink="">
      <xdr:nvSpPr>
        <xdr:cNvPr id="493" name="楕円 492">
          <a:extLst>
            <a:ext uri="{FF2B5EF4-FFF2-40B4-BE49-F238E27FC236}">
              <a16:creationId xmlns:a16="http://schemas.microsoft.com/office/drawing/2014/main" id="{4BB9330D-1C33-4379-A1F1-E11DC88FF8A5}"/>
            </a:ext>
          </a:extLst>
        </xdr:cNvPr>
        <xdr:cNvSpPr/>
      </xdr:nvSpPr>
      <xdr:spPr>
        <a:xfrm>
          <a:off x="186055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68035</xdr:rowOff>
    </xdr:from>
    <xdr:to>
      <xdr:col>102</xdr:col>
      <xdr:colOff>114300</xdr:colOff>
      <xdr:row>41</xdr:row>
      <xdr:rowOff>68035</xdr:rowOff>
    </xdr:to>
    <xdr:cxnSp macro="">
      <xdr:nvCxnSpPr>
        <xdr:cNvPr id="494" name="直線コネクタ 493">
          <a:extLst>
            <a:ext uri="{FF2B5EF4-FFF2-40B4-BE49-F238E27FC236}">
              <a16:creationId xmlns:a16="http://schemas.microsoft.com/office/drawing/2014/main" id="{EB723E49-4DBC-4789-9204-43CA76CFEA38}"/>
            </a:ext>
          </a:extLst>
        </xdr:cNvPr>
        <xdr:cNvCxnSpPr/>
      </xdr:nvCxnSpPr>
      <xdr:spPr>
        <a:xfrm>
          <a:off x="18656300" y="7097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34</xdr:row>
      <xdr:rowOff>12899</xdr:rowOff>
    </xdr:from>
    <xdr:ext cx="469744" cy="259045"/>
    <xdr:sp macro="" textlink="">
      <xdr:nvSpPr>
        <xdr:cNvPr id="495" name="n_1aveValue【認定こども園・幼稚園・保育所】&#10;一人当たり面積">
          <a:extLst>
            <a:ext uri="{FF2B5EF4-FFF2-40B4-BE49-F238E27FC236}">
              <a16:creationId xmlns:a16="http://schemas.microsoft.com/office/drawing/2014/main" id="{548B749D-1FCC-4576-9474-E96D0836E651}"/>
            </a:ext>
          </a:extLst>
        </xdr:cNvPr>
        <xdr:cNvSpPr txBox="1"/>
      </xdr:nvSpPr>
      <xdr:spPr>
        <a:xfrm>
          <a:off x="21075727" y="584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119034</xdr:rowOff>
    </xdr:from>
    <xdr:ext cx="469744" cy="259045"/>
    <xdr:sp macro="" textlink="">
      <xdr:nvSpPr>
        <xdr:cNvPr id="496" name="n_2aveValue【認定こども園・幼稚園・保育所】&#10;一人当たり面積">
          <a:extLst>
            <a:ext uri="{FF2B5EF4-FFF2-40B4-BE49-F238E27FC236}">
              <a16:creationId xmlns:a16="http://schemas.microsoft.com/office/drawing/2014/main" id="{D0EA7819-BF23-4590-BAF7-300C84EC7A8E}"/>
            </a:ext>
          </a:extLst>
        </xdr:cNvPr>
        <xdr:cNvSpPr txBox="1"/>
      </xdr:nvSpPr>
      <xdr:spPr>
        <a:xfrm>
          <a:off x="20199427" y="577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119034</xdr:rowOff>
    </xdr:from>
    <xdr:ext cx="469744" cy="259045"/>
    <xdr:sp macro="" textlink="">
      <xdr:nvSpPr>
        <xdr:cNvPr id="497" name="n_3aveValue【認定こども園・幼稚園・保育所】&#10;一人当たり面積">
          <a:extLst>
            <a:ext uri="{FF2B5EF4-FFF2-40B4-BE49-F238E27FC236}">
              <a16:creationId xmlns:a16="http://schemas.microsoft.com/office/drawing/2014/main" id="{535A44FC-C266-44CF-B56B-16798D42E8BF}"/>
            </a:ext>
          </a:extLst>
        </xdr:cNvPr>
        <xdr:cNvSpPr txBox="1"/>
      </xdr:nvSpPr>
      <xdr:spPr>
        <a:xfrm>
          <a:off x="19310427" y="577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33</xdr:row>
      <xdr:rowOff>53720</xdr:rowOff>
    </xdr:from>
    <xdr:ext cx="469744" cy="259045"/>
    <xdr:sp macro="" textlink="">
      <xdr:nvSpPr>
        <xdr:cNvPr id="498" name="n_4aveValue【認定こども園・幼稚園・保育所】&#10;一人当たり面積">
          <a:extLst>
            <a:ext uri="{FF2B5EF4-FFF2-40B4-BE49-F238E27FC236}">
              <a16:creationId xmlns:a16="http://schemas.microsoft.com/office/drawing/2014/main" id="{15B986E5-0568-413E-853B-20883E049327}"/>
            </a:ext>
          </a:extLst>
        </xdr:cNvPr>
        <xdr:cNvSpPr txBox="1"/>
      </xdr:nvSpPr>
      <xdr:spPr>
        <a:xfrm>
          <a:off x="18421427" y="571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101799</xdr:rowOff>
    </xdr:from>
    <xdr:ext cx="469744" cy="259045"/>
    <xdr:sp macro="" textlink="">
      <xdr:nvSpPr>
        <xdr:cNvPr id="499" name="n_1mainValue【認定こども園・幼稚園・保育所】&#10;一人当たり面積">
          <a:extLst>
            <a:ext uri="{FF2B5EF4-FFF2-40B4-BE49-F238E27FC236}">
              <a16:creationId xmlns:a16="http://schemas.microsoft.com/office/drawing/2014/main" id="{157106EB-AB93-470B-A4F1-B2916758E67B}"/>
            </a:ext>
          </a:extLst>
        </xdr:cNvPr>
        <xdr:cNvSpPr txBox="1"/>
      </xdr:nvSpPr>
      <xdr:spPr>
        <a:xfrm>
          <a:off x="21075727" y="730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109962</xdr:rowOff>
    </xdr:from>
    <xdr:ext cx="469744" cy="259045"/>
    <xdr:sp macro="" textlink="">
      <xdr:nvSpPr>
        <xdr:cNvPr id="500" name="n_2mainValue【認定こども園・幼稚園・保育所】&#10;一人当たり面積">
          <a:extLst>
            <a:ext uri="{FF2B5EF4-FFF2-40B4-BE49-F238E27FC236}">
              <a16:creationId xmlns:a16="http://schemas.microsoft.com/office/drawing/2014/main" id="{2F259049-7E9A-413D-961F-EBB130AA4AC2}"/>
            </a:ext>
          </a:extLst>
        </xdr:cNvPr>
        <xdr:cNvSpPr txBox="1"/>
      </xdr:nvSpPr>
      <xdr:spPr>
        <a:xfrm>
          <a:off x="20199427" y="713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109962</xdr:rowOff>
    </xdr:from>
    <xdr:ext cx="469744" cy="259045"/>
    <xdr:sp macro="" textlink="">
      <xdr:nvSpPr>
        <xdr:cNvPr id="501" name="n_3mainValue【認定こども園・幼稚園・保育所】&#10;一人当たり面積">
          <a:extLst>
            <a:ext uri="{FF2B5EF4-FFF2-40B4-BE49-F238E27FC236}">
              <a16:creationId xmlns:a16="http://schemas.microsoft.com/office/drawing/2014/main" id="{5A1CB820-133D-4E1B-AC72-6764C78A6B14}"/>
            </a:ext>
          </a:extLst>
        </xdr:cNvPr>
        <xdr:cNvSpPr txBox="1"/>
      </xdr:nvSpPr>
      <xdr:spPr>
        <a:xfrm>
          <a:off x="19310427" y="713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109962</xdr:rowOff>
    </xdr:from>
    <xdr:ext cx="469744" cy="259045"/>
    <xdr:sp macro="" textlink="">
      <xdr:nvSpPr>
        <xdr:cNvPr id="502" name="n_4mainValue【認定こども園・幼稚園・保育所】&#10;一人当たり面積">
          <a:extLst>
            <a:ext uri="{FF2B5EF4-FFF2-40B4-BE49-F238E27FC236}">
              <a16:creationId xmlns:a16="http://schemas.microsoft.com/office/drawing/2014/main" id="{15DD5ED0-F7D6-4F6A-A5C1-984B485531AE}"/>
            </a:ext>
          </a:extLst>
        </xdr:cNvPr>
        <xdr:cNvSpPr txBox="1"/>
      </xdr:nvSpPr>
      <xdr:spPr>
        <a:xfrm>
          <a:off x="18421427" y="713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323E2E50-124F-47C5-A224-A36CA172CC8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012CD4F1-E80C-44E8-933C-0D8638186C4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79587762-3288-42AB-8E7D-CDEF7212B9B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600C5F91-26CF-4C39-AC7F-2E0176B38EA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B41B0D58-B80C-4732-8F40-3B842285F06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0744FD2C-42B7-4FD4-82ED-F47295EE5EA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3C0974BB-19EF-4449-8FAE-927D599516D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622289A9-D526-443D-9E45-53EBE4CE2EB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080E0984-788F-4F30-8307-A5942D47924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5FC41F22-DB8F-4919-BF44-3FE6B5BC787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3" name="テキスト ボックス 512">
          <a:extLst>
            <a:ext uri="{FF2B5EF4-FFF2-40B4-BE49-F238E27FC236}">
              <a16:creationId xmlns:a16="http://schemas.microsoft.com/office/drawing/2014/main" id="{F6F8BC5E-90F5-469C-A439-4E23480B19A9}"/>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4" name="直線コネクタ 513">
          <a:extLst>
            <a:ext uri="{FF2B5EF4-FFF2-40B4-BE49-F238E27FC236}">
              <a16:creationId xmlns:a16="http://schemas.microsoft.com/office/drawing/2014/main" id="{6B2C32AF-C22C-4DBD-8D4F-9B7B8899CAD8}"/>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5" name="テキスト ボックス 514">
          <a:extLst>
            <a:ext uri="{FF2B5EF4-FFF2-40B4-BE49-F238E27FC236}">
              <a16:creationId xmlns:a16="http://schemas.microsoft.com/office/drawing/2014/main" id="{8D12BD88-DF15-4D8F-9CDB-2FA6AADCA30A}"/>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6" name="直線コネクタ 515">
          <a:extLst>
            <a:ext uri="{FF2B5EF4-FFF2-40B4-BE49-F238E27FC236}">
              <a16:creationId xmlns:a16="http://schemas.microsoft.com/office/drawing/2014/main" id="{48470D63-9014-48E4-89A6-7C1C2F802F0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7" name="テキスト ボックス 516">
          <a:extLst>
            <a:ext uri="{FF2B5EF4-FFF2-40B4-BE49-F238E27FC236}">
              <a16:creationId xmlns:a16="http://schemas.microsoft.com/office/drawing/2014/main" id="{029785D0-137E-47D4-A0A6-9BC12559678A}"/>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8" name="直線コネクタ 517">
          <a:extLst>
            <a:ext uri="{FF2B5EF4-FFF2-40B4-BE49-F238E27FC236}">
              <a16:creationId xmlns:a16="http://schemas.microsoft.com/office/drawing/2014/main" id="{B61049F3-F96F-47A9-B411-EBD7DD9BF09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9" name="テキスト ボックス 518">
          <a:extLst>
            <a:ext uri="{FF2B5EF4-FFF2-40B4-BE49-F238E27FC236}">
              <a16:creationId xmlns:a16="http://schemas.microsoft.com/office/drawing/2014/main" id="{03091280-77F1-4870-8300-4EAF50C3B852}"/>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0" name="直線コネクタ 519">
          <a:extLst>
            <a:ext uri="{FF2B5EF4-FFF2-40B4-BE49-F238E27FC236}">
              <a16:creationId xmlns:a16="http://schemas.microsoft.com/office/drawing/2014/main" id="{C1C7B603-36B2-4A39-969E-F53376A4290B}"/>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1" name="テキスト ボックス 520">
          <a:extLst>
            <a:ext uri="{FF2B5EF4-FFF2-40B4-BE49-F238E27FC236}">
              <a16:creationId xmlns:a16="http://schemas.microsoft.com/office/drawing/2014/main" id="{1F8B10C2-6A5D-4C63-AEDC-198DE202E95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2" name="直線コネクタ 521">
          <a:extLst>
            <a:ext uri="{FF2B5EF4-FFF2-40B4-BE49-F238E27FC236}">
              <a16:creationId xmlns:a16="http://schemas.microsoft.com/office/drawing/2014/main" id="{32FBCAB3-1DF5-4650-924F-B4692898618B}"/>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3" name="テキスト ボックス 522">
          <a:extLst>
            <a:ext uri="{FF2B5EF4-FFF2-40B4-BE49-F238E27FC236}">
              <a16:creationId xmlns:a16="http://schemas.microsoft.com/office/drawing/2014/main" id="{6C5B185E-4D74-47F9-9544-437B5DA1712C}"/>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a:extLst>
            <a:ext uri="{FF2B5EF4-FFF2-40B4-BE49-F238E27FC236}">
              <a16:creationId xmlns:a16="http://schemas.microsoft.com/office/drawing/2014/main" id="{72296799-394C-49D2-B06A-B33C21DA1E3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5" name="テキスト ボックス 524">
          <a:extLst>
            <a:ext uri="{FF2B5EF4-FFF2-40B4-BE49-F238E27FC236}">
              <a16:creationId xmlns:a16="http://schemas.microsoft.com/office/drawing/2014/main" id="{DCF2B579-7AB6-48CD-AC07-BB39E8B68535}"/>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学校施設】&#10;有形固定資産減価償却率グラフ枠">
          <a:extLst>
            <a:ext uri="{FF2B5EF4-FFF2-40B4-BE49-F238E27FC236}">
              <a16:creationId xmlns:a16="http://schemas.microsoft.com/office/drawing/2014/main" id="{D48E1666-6422-4BCA-9441-DE601892C71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58</xdr:row>
      <xdr:rowOff>114300</xdr:rowOff>
    </xdr:from>
    <xdr:to>
      <xdr:col>85</xdr:col>
      <xdr:colOff>126364</xdr:colOff>
      <xdr:row>64</xdr:row>
      <xdr:rowOff>133350</xdr:rowOff>
    </xdr:to>
    <xdr:cxnSp macro="">
      <xdr:nvCxnSpPr>
        <xdr:cNvPr id="527" name="直線コネクタ 526">
          <a:extLst>
            <a:ext uri="{FF2B5EF4-FFF2-40B4-BE49-F238E27FC236}">
              <a16:creationId xmlns:a16="http://schemas.microsoft.com/office/drawing/2014/main" id="{0645B2B5-4F3E-4DD3-AEEF-57A92A74C9B2}"/>
            </a:ext>
          </a:extLst>
        </xdr:cNvPr>
        <xdr:cNvCxnSpPr/>
      </xdr:nvCxnSpPr>
      <xdr:spPr>
        <a:xfrm flipV="1">
          <a:off x="16318864" y="1005840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528" name="【学校施設】&#10;有形固定資産減価償却率最小値テキスト">
          <a:extLst>
            <a:ext uri="{FF2B5EF4-FFF2-40B4-BE49-F238E27FC236}">
              <a16:creationId xmlns:a16="http://schemas.microsoft.com/office/drawing/2014/main" id="{BC1483C8-6EE1-471C-BDFC-0F44B4433C27}"/>
            </a:ext>
          </a:extLst>
        </xdr:cNvPr>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529" name="直線コネクタ 528">
          <a:extLst>
            <a:ext uri="{FF2B5EF4-FFF2-40B4-BE49-F238E27FC236}">
              <a16:creationId xmlns:a16="http://schemas.microsoft.com/office/drawing/2014/main" id="{42517272-6F4A-4325-A571-1121C6102455}"/>
            </a:ext>
          </a:extLst>
        </xdr:cNvPr>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60977</xdr:rowOff>
    </xdr:from>
    <xdr:ext cx="405111" cy="259045"/>
    <xdr:sp macro="" textlink="">
      <xdr:nvSpPr>
        <xdr:cNvPr id="530" name="【学校施設】&#10;有形固定資産減価償却率最大値テキスト">
          <a:extLst>
            <a:ext uri="{FF2B5EF4-FFF2-40B4-BE49-F238E27FC236}">
              <a16:creationId xmlns:a16="http://schemas.microsoft.com/office/drawing/2014/main" id="{1CB3B42C-08A0-4ABD-B043-F6612EF892A6}"/>
            </a:ext>
          </a:extLst>
        </xdr:cNvPr>
        <xdr:cNvSpPr txBox="1"/>
      </xdr:nvSpPr>
      <xdr:spPr>
        <a:xfrm>
          <a:off x="16357600" y="983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114300</xdr:rowOff>
    </xdr:from>
    <xdr:to>
      <xdr:col>86</xdr:col>
      <xdr:colOff>25400</xdr:colOff>
      <xdr:row>58</xdr:row>
      <xdr:rowOff>114300</xdr:rowOff>
    </xdr:to>
    <xdr:cxnSp macro="">
      <xdr:nvCxnSpPr>
        <xdr:cNvPr id="531" name="直線コネクタ 530">
          <a:extLst>
            <a:ext uri="{FF2B5EF4-FFF2-40B4-BE49-F238E27FC236}">
              <a16:creationId xmlns:a16="http://schemas.microsoft.com/office/drawing/2014/main" id="{0EEE816F-7331-44A5-A4C0-51EFA0363A9B}"/>
            </a:ext>
          </a:extLst>
        </xdr:cNvPr>
        <xdr:cNvCxnSpPr/>
      </xdr:nvCxnSpPr>
      <xdr:spPr>
        <a:xfrm>
          <a:off x="16230600" y="1005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86377</xdr:rowOff>
    </xdr:from>
    <xdr:ext cx="405111" cy="259045"/>
    <xdr:sp macro="" textlink="">
      <xdr:nvSpPr>
        <xdr:cNvPr id="532" name="【学校施設】&#10;有形固定資産減価償却率平均値テキスト">
          <a:extLst>
            <a:ext uri="{FF2B5EF4-FFF2-40B4-BE49-F238E27FC236}">
              <a16:creationId xmlns:a16="http://schemas.microsoft.com/office/drawing/2014/main" id="{F50A126C-704D-42BF-B7D7-181415E16A49}"/>
            </a:ext>
          </a:extLst>
        </xdr:cNvPr>
        <xdr:cNvSpPr txBox="1"/>
      </xdr:nvSpPr>
      <xdr:spPr>
        <a:xfrm>
          <a:off x="16357600" y="10373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63500</xdr:rowOff>
    </xdr:from>
    <xdr:to>
      <xdr:col>85</xdr:col>
      <xdr:colOff>177800</xdr:colOff>
      <xdr:row>61</xdr:row>
      <xdr:rowOff>165100</xdr:rowOff>
    </xdr:to>
    <xdr:sp macro="" textlink="">
      <xdr:nvSpPr>
        <xdr:cNvPr id="533" name="フローチャート: 判断 532">
          <a:extLst>
            <a:ext uri="{FF2B5EF4-FFF2-40B4-BE49-F238E27FC236}">
              <a16:creationId xmlns:a16="http://schemas.microsoft.com/office/drawing/2014/main" id="{3155CD4B-0B99-4EE4-9D95-6437356C506F}"/>
            </a:ext>
          </a:extLst>
        </xdr:cNvPr>
        <xdr:cNvSpPr/>
      </xdr:nvSpPr>
      <xdr:spPr>
        <a:xfrm>
          <a:off x="16268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158750</xdr:rowOff>
    </xdr:from>
    <xdr:to>
      <xdr:col>81</xdr:col>
      <xdr:colOff>101600</xdr:colOff>
      <xdr:row>61</xdr:row>
      <xdr:rowOff>88900</xdr:rowOff>
    </xdr:to>
    <xdr:sp macro="" textlink="">
      <xdr:nvSpPr>
        <xdr:cNvPr id="534" name="フローチャート: 判断 533">
          <a:extLst>
            <a:ext uri="{FF2B5EF4-FFF2-40B4-BE49-F238E27FC236}">
              <a16:creationId xmlns:a16="http://schemas.microsoft.com/office/drawing/2014/main" id="{F16AA3A1-1F96-4565-BB83-685C6A00554C}"/>
            </a:ext>
          </a:extLst>
        </xdr:cNvPr>
        <xdr:cNvSpPr/>
      </xdr:nvSpPr>
      <xdr:spPr>
        <a:xfrm>
          <a:off x="15430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44450</xdr:rowOff>
    </xdr:from>
    <xdr:to>
      <xdr:col>76</xdr:col>
      <xdr:colOff>165100</xdr:colOff>
      <xdr:row>60</xdr:row>
      <xdr:rowOff>146050</xdr:rowOff>
    </xdr:to>
    <xdr:sp macro="" textlink="">
      <xdr:nvSpPr>
        <xdr:cNvPr id="535" name="フローチャート: 判断 534">
          <a:extLst>
            <a:ext uri="{FF2B5EF4-FFF2-40B4-BE49-F238E27FC236}">
              <a16:creationId xmlns:a16="http://schemas.microsoft.com/office/drawing/2014/main" id="{92D1CA41-5432-4041-93DD-05D4FE4C6021}"/>
            </a:ext>
          </a:extLst>
        </xdr:cNvPr>
        <xdr:cNvSpPr/>
      </xdr:nvSpPr>
      <xdr:spPr>
        <a:xfrm>
          <a:off x="14541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44450</xdr:rowOff>
    </xdr:from>
    <xdr:to>
      <xdr:col>72</xdr:col>
      <xdr:colOff>38100</xdr:colOff>
      <xdr:row>59</xdr:row>
      <xdr:rowOff>146050</xdr:rowOff>
    </xdr:to>
    <xdr:sp macro="" textlink="">
      <xdr:nvSpPr>
        <xdr:cNvPr id="536" name="フローチャート: 判断 535">
          <a:extLst>
            <a:ext uri="{FF2B5EF4-FFF2-40B4-BE49-F238E27FC236}">
              <a16:creationId xmlns:a16="http://schemas.microsoft.com/office/drawing/2014/main" id="{0691B2F2-A266-4736-8857-D659D1B88735}"/>
            </a:ext>
          </a:extLst>
        </xdr:cNvPr>
        <xdr:cNvSpPr/>
      </xdr:nvSpPr>
      <xdr:spPr>
        <a:xfrm>
          <a:off x="136525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25400</xdr:rowOff>
    </xdr:from>
    <xdr:to>
      <xdr:col>67</xdr:col>
      <xdr:colOff>101600</xdr:colOff>
      <xdr:row>58</xdr:row>
      <xdr:rowOff>127000</xdr:rowOff>
    </xdr:to>
    <xdr:sp macro="" textlink="">
      <xdr:nvSpPr>
        <xdr:cNvPr id="537" name="フローチャート: 判断 536">
          <a:extLst>
            <a:ext uri="{FF2B5EF4-FFF2-40B4-BE49-F238E27FC236}">
              <a16:creationId xmlns:a16="http://schemas.microsoft.com/office/drawing/2014/main" id="{C997CD0A-E2A3-4CE1-A7A8-CCFB516BFCD6}"/>
            </a:ext>
          </a:extLst>
        </xdr:cNvPr>
        <xdr:cNvSpPr/>
      </xdr:nvSpPr>
      <xdr:spPr>
        <a:xfrm>
          <a:off x="12763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3CFDC76B-E2AC-4486-99D0-BB77F406CE0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B509106F-3D10-4924-ADE4-B2FCB54CE33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D2219101-997D-439C-8BBD-D12CBD94C05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78DA5CEC-5C74-49C4-9064-DF0B79AC0D1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4000AAE8-C92F-44BC-9753-E58A5B7D666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63500</xdr:rowOff>
    </xdr:from>
    <xdr:to>
      <xdr:col>85</xdr:col>
      <xdr:colOff>177800</xdr:colOff>
      <xdr:row>61</xdr:row>
      <xdr:rowOff>165100</xdr:rowOff>
    </xdr:to>
    <xdr:sp macro="" textlink="">
      <xdr:nvSpPr>
        <xdr:cNvPr id="543" name="楕円 542">
          <a:extLst>
            <a:ext uri="{FF2B5EF4-FFF2-40B4-BE49-F238E27FC236}">
              <a16:creationId xmlns:a16="http://schemas.microsoft.com/office/drawing/2014/main" id="{17AED46E-89EF-46F8-B8C8-E242CD0C02E2}"/>
            </a:ext>
          </a:extLst>
        </xdr:cNvPr>
        <xdr:cNvSpPr/>
      </xdr:nvSpPr>
      <xdr:spPr>
        <a:xfrm>
          <a:off x="162687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41927</xdr:rowOff>
    </xdr:from>
    <xdr:ext cx="405111" cy="259045"/>
    <xdr:sp macro="" textlink="">
      <xdr:nvSpPr>
        <xdr:cNvPr id="544" name="【学校施設】&#10;有形固定資産減価償却率該当値テキスト">
          <a:extLst>
            <a:ext uri="{FF2B5EF4-FFF2-40B4-BE49-F238E27FC236}">
              <a16:creationId xmlns:a16="http://schemas.microsoft.com/office/drawing/2014/main" id="{A269F57B-A1AF-4F79-A1BA-6986294E4152}"/>
            </a:ext>
          </a:extLst>
        </xdr:cNvPr>
        <xdr:cNvSpPr txBox="1"/>
      </xdr:nvSpPr>
      <xdr:spPr>
        <a:xfrm>
          <a:off x="16357600"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25400</xdr:rowOff>
    </xdr:from>
    <xdr:to>
      <xdr:col>81</xdr:col>
      <xdr:colOff>101600</xdr:colOff>
      <xdr:row>60</xdr:row>
      <xdr:rowOff>127000</xdr:rowOff>
    </xdr:to>
    <xdr:sp macro="" textlink="">
      <xdr:nvSpPr>
        <xdr:cNvPr id="545" name="楕円 544">
          <a:extLst>
            <a:ext uri="{FF2B5EF4-FFF2-40B4-BE49-F238E27FC236}">
              <a16:creationId xmlns:a16="http://schemas.microsoft.com/office/drawing/2014/main" id="{BCC9C9D8-0021-4722-8615-DB1BA57EC8E6}"/>
            </a:ext>
          </a:extLst>
        </xdr:cNvPr>
        <xdr:cNvSpPr/>
      </xdr:nvSpPr>
      <xdr:spPr>
        <a:xfrm>
          <a:off x="15430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76200</xdr:rowOff>
    </xdr:from>
    <xdr:to>
      <xdr:col>85</xdr:col>
      <xdr:colOff>127000</xdr:colOff>
      <xdr:row>61</xdr:row>
      <xdr:rowOff>114300</xdr:rowOff>
    </xdr:to>
    <xdr:cxnSp macro="">
      <xdr:nvCxnSpPr>
        <xdr:cNvPr id="546" name="直線コネクタ 545">
          <a:extLst>
            <a:ext uri="{FF2B5EF4-FFF2-40B4-BE49-F238E27FC236}">
              <a16:creationId xmlns:a16="http://schemas.microsoft.com/office/drawing/2014/main" id="{85714D72-204B-404B-A540-18B14F743A97}"/>
            </a:ext>
          </a:extLst>
        </xdr:cNvPr>
        <xdr:cNvCxnSpPr/>
      </xdr:nvCxnSpPr>
      <xdr:spPr>
        <a:xfrm>
          <a:off x="15481300" y="1036320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44450</xdr:rowOff>
    </xdr:from>
    <xdr:to>
      <xdr:col>76</xdr:col>
      <xdr:colOff>165100</xdr:colOff>
      <xdr:row>59</xdr:row>
      <xdr:rowOff>146050</xdr:rowOff>
    </xdr:to>
    <xdr:sp macro="" textlink="">
      <xdr:nvSpPr>
        <xdr:cNvPr id="547" name="楕円 546">
          <a:extLst>
            <a:ext uri="{FF2B5EF4-FFF2-40B4-BE49-F238E27FC236}">
              <a16:creationId xmlns:a16="http://schemas.microsoft.com/office/drawing/2014/main" id="{B38BFBDF-8A84-46DF-8556-A6E615412CFE}"/>
            </a:ext>
          </a:extLst>
        </xdr:cNvPr>
        <xdr:cNvSpPr/>
      </xdr:nvSpPr>
      <xdr:spPr>
        <a:xfrm>
          <a:off x="14541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95250</xdr:rowOff>
    </xdr:from>
    <xdr:to>
      <xdr:col>81</xdr:col>
      <xdr:colOff>50800</xdr:colOff>
      <xdr:row>60</xdr:row>
      <xdr:rowOff>76200</xdr:rowOff>
    </xdr:to>
    <xdr:cxnSp macro="">
      <xdr:nvCxnSpPr>
        <xdr:cNvPr id="548" name="直線コネクタ 547">
          <a:extLst>
            <a:ext uri="{FF2B5EF4-FFF2-40B4-BE49-F238E27FC236}">
              <a16:creationId xmlns:a16="http://schemas.microsoft.com/office/drawing/2014/main" id="{D258CE81-6294-40FD-BE71-AE7D0E6180AA}"/>
            </a:ext>
          </a:extLst>
        </xdr:cNvPr>
        <xdr:cNvCxnSpPr/>
      </xdr:nvCxnSpPr>
      <xdr:spPr>
        <a:xfrm>
          <a:off x="14592300" y="10210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120650</xdr:rowOff>
    </xdr:from>
    <xdr:to>
      <xdr:col>72</xdr:col>
      <xdr:colOff>38100</xdr:colOff>
      <xdr:row>58</xdr:row>
      <xdr:rowOff>50800</xdr:rowOff>
    </xdr:to>
    <xdr:sp macro="" textlink="">
      <xdr:nvSpPr>
        <xdr:cNvPr id="549" name="楕円 548">
          <a:extLst>
            <a:ext uri="{FF2B5EF4-FFF2-40B4-BE49-F238E27FC236}">
              <a16:creationId xmlns:a16="http://schemas.microsoft.com/office/drawing/2014/main" id="{BBA8E500-41E1-4355-9E9A-168BF8B94C10}"/>
            </a:ext>
          </a:extLst>
        </xdr:cNvPr>
        <xdr:cNvSpPr/>
      </xdr:nvSpPr>
      <xdr:spPr>
        <a:xfrm>
          <a:off x="13652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0</xdr:rowOff>
    </xdr:from>
    <xdr:to>
      <xdr:col>76</xdr:col>
      <xdr:colOff>114300</xdr:colOff>
      <xdr:row>59</xdr:row>
      <xdr:rowOff>95250</xdr:rowOff>
    </xdr:to>
    <xdr:cxnSp macro="">
      <xdr:nvCxnSpPr>
        <xdr:cNvPr id="550" name="直線コネクタ 549">
          <a:extLst>
            <a:ext uri="{FF2B5EF4-FFF2-40B4-BE49-F238E27FC236}">
              <a16:creationId xmlns:a16="http://schemas.microsoft.com/office/drawing/2014/main" id="{5F3957C8-BD03-4DF4-90C5-91EEC08BA4C0}"/>
            </a:ext>
          </a:extLst>
        </xdr:cNvPr>
        <xdr:cNvCxnSpPr/>
      </xdr:nvCxnSpPr>
      <xdr:spPr>
        <a:xfrm>
          <a:off x="13703300" y="99441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158750</xdr:rowOff>
    </xdr:from>
    <xdr:to>
      <xdr:col>67</xdr:col>
      <xdr:colOff>101600</xdr:colOff>
      <xdr:row>56</xdr:row>
      <xdr:rowOff>88900</xdr:rowOff>
    </xdr:to>
    <xdr:sp macro="" textlink="">
      <xdr:nvSpPr>
        <xdr:cNvPr id="551" name="楕円 550">
          <a:extLst>
            <a:ext uri="{FF2B5EF4-FFF2-40B4-BE49-F238E27FC236}">
              <a16:creationId xmlns:a16="http://schemas.microsoft.com/office/drawing/2014/main" id="{4DED7E8A-BA34-4A7A-BA73-DE168B2A5968}"/>
            </a:ext>
          </a:extLst>
        </xdr:cNvPr>
        <xdr:cNvSpPr/>
      </xdr:nvSpPr>
      <xdr:spPr>
        <a:xfrm>
          <a:off x="127635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38100</xdr:rowOff>
    </xdr:from>
    <xdr:to>
      <xdr:col>71</xdr:col>
      <xdr:colOff>177800</xdr:colOff>
      <xdr:row>58</xdr:row>
      <xdr:rowOff>0</xdr:rowOff>
    </xdr:to>
    <xdr:cxnSp macro="">
      <xdr:nvCxnSpPr>
        <xdr:cNvPr id="552" name="直線コネクタ 551">
          <a:extLst>
            <a:ext uri="{FF2B5EF4-FFF2-40B4-BE49-F238E27FC236}">
              <a16:creationId xmlns:a16="http://schemas.microsoft.com/office/drawing/2014/main" id="{3704666A-AB06-4DFD-8B19-74ADA3A7AAAD}"/>
            </a:ext>
          </a:extLst>
        </xdr:cNvPr>
        <xdr:cNvCxnSpPr/>
      </xdr:nvCxnSpPr>
      <xdr:spPr>
        <a:xfrm>
          <a:off x="12814300" y="96393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80027</xdr:rowOff>
    </xdr:from>
    <xdr:ext cx="405111" cy="259045"/>
    <xdr:sp macro="" textlink="">
      <xdr:nvSpPr>
        <xdr:cNvPr id="553" name="n_1aveValue【学校施設】&#10;有形固定資産減価償却率">
          <a:extLst>
            <a:ext uri="{FF2B5EF4-FFF2-40B4-BE49-F238E27FC236}">
              <a16:creationId xmlns:a16="http://schemas.microsoft.com/office/drawing/2014/main" id="{065A72DA-A613-4740-8F47-223B96DAA836}"/>
            </a:ext>
          </a:extLst>
        </xdr:cNvPr>
        <xdr:cNvSpPr txBox="1"/>
      </xdr:nvSpPr>
      <xdr:spPr>
        <a:xfrm>
          <a:off x="15266044"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137177</xdr:rowOff>
    </xdr:from>
    <xdr:ext cx="405111" cy="259045"/>
    <xdr:sp macro="" textlink="">
      <xdr:nvSpPr>
        <xdr:cNvPr id="554" name="n_2aveValue【学校施設】&#10;有形固定資産減価償却率">
          <a:extLst>
            <a:ext uri="{FF2B5EF4-FFF2-40B4-BE49-F238E27FC236}">
              <a16:creationId xmlns:a16="http://schemas.microsoft.com/office/drawing/2014/main" id="{918A7604-B83D-46C3-8379-7ECDCF16C29B}"/>
            </a:ext>
          </a:extLst>
        </xdr:cNvPr>
        <xdr:cNvSpPr txBox="1"/>
      </xdr:nvSpPr>
      <xdr:spPr>
        <a:xfrm>
          <a:off x="143897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137177</xdr:rowOff>
    </xdr:from>
    <xdr:ext cx="405111" cy="259045"/>
    <xdr:sp macro="" textlink="">
      <xdr:nvSpPr>
        <xdr:cNvPr id="555" name="n_3aveValue【学校施設】&#10;有形固定資産減価償却率">
          <a:extLst>
            <a:ext uri="{FF2B5EF4-FFF2-40B4-BE49-F238E27FC236}">
              <a16:creationId xmlns:a16="http://schemas.microsoft.com/office/drawing/2014/main" id="{857D884F-D559-4CB7-9424-A1C9AA524D2C}"/>
            </a:ext>
          </a:extLst>
        </xdr:cNvPr>
        <xdr:cNvSpPr txBox="1"/>
      </xdr:nvSpPr>
      <xdr:spPr>
        <a:xfrm>
          <a:off x="13500744" y="1025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118127</xdr:rowOff>
    </xdr:from>
    <xdr:ext cx="405111" cy="259045"/>
    <xdr:sp macro="" textlink="">
      <xdr:nvSpPr>
        <xdr:cNvPr id="556" name="n_4aveValue【学校施設】&#10;有形固定資産減価償却率">
          <a:extLst>
            <a:ext uri="{FF2B5EF4-FFF2-40B4-BE49-F238E27FC236}">
              <a16:creationId xmlns:a16="http://schemas.microsoft.com/office/drawing/2014/main" id="{9F840323-F0B5-41FF-A235-BDD4463221F1}"/>
            </a:ext>
          </a:extLst>
        </xdr:cNvPr>
        <xdr:cNvSpPr txBox="1"/>
      </xdr:nvSpPr>
      <xdr:spPr>
        <a:xfrm>
          <a:off x="12611744"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143527</xdr:rowOff>
    </xdr:from>
    <xdr:ext cx="405111" cy="259045"/>
    <xdr:sp macro="" textlink="">
      <xdr:nvSpPr>
        <xdr:cNvPr id="557" name="n_1mainValue【学校施設】&#10;有形固定資産減価償却率">
          <a:extLst>
            <a:ext uri="{FF2B5EF4-FFF2-40B4-BE49-F238E27FC236}">
              <a16:creationId xmlns:a16="http://schemas.microsoft.com/office/drawing/2014/main" id="{0CD05244-85F0-4628-9132-38A4ED16FA83}"/>
            </a:ext>
          </a:extLst>
        </xdr:cNvPr>
        <xdr:cNvSpPr txBox="1"/>
      </xdr:nvSpPr>
      <xdr:spPr>
        <a:xfrm>
          <a:off x="15266044"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162577</xdr:rowOff>
    </xdr:from>
    <xdr:ext cx="405111" cy="259045"/>
    <xdr:sp macro="" textlink="">
      <xdr:nvSpPr>
        <xdr:cNvPr id="558" name="n_2mainValue【学校施設】&#10;有形固定資産減価償却率">
          <a:extLst>
            <a:ext uri="{FF2B5EF4-FFF2-40B4-BE49-F238E27FC236}">
              <a16:creationId xmlns:a16="http://schemas.microsoft.com/office/drawing/2014/main" id="{341303E0-5F6D-4AA8-B743-3EA35594B8A2}"/>
            </a:ext>
          </a:extLst>
        </xdr:cNvPr>
        <xdr:cNvSpPr txBox="1"/>
      </xdr:nvSpPr>
      <xdr:spPr>
        <a:xfrm>
          <a:off x="143897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67327</xdr:rowOff>
    </xdr:from>
    <xdr:ext cx="405111" cy="259045"/>
    <xdr:sp macro="" textlink="">
      <xdr:nvSpPr>
        <xdr:cNvPr id="559" name="n_3mainValue【学校施設】&#10;有形固定資産減価償却率">
          <a:extLst>
            <a:ext uri="{FF2B5EF4-FFF2-40B4-BE49-F238E27FC236}">
              <a16:creationId xmlns:a16="http://schemas.microsoft.com/office/drawing/2014/main" id="{3A686D73-3C02-41AC-B4CD-2F843155584B}"/>
            </a:ext>
          </a:extLst>
        </xdr:cNvPr>
        <xdr:cNvSpPr txBox="1"/>
      </xdr:nvSpPr>
      <xdr:spPr>
        <a:xfrm>
          <a:off x="135007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105427</xdr:rowOff>
    </xdr:from>
    <xdr:ext cx="405111" cy="259045"/>
    <xdr:sp macro="" textlink="">
      <xdr:nvSpPr>
        <xdr:cNvPr id="560" name="n_4mainValue【学校施設】&#10;有形固定資産減価償却率">
          <a:extLst>
            <a:ext uri="{FF2B5EF4-FFF2-40B4-BE49-F238E27FC236}">
              <a16:creationId xmlns:a16="http://schemas.microsoft.com/office/drawing/2014/main" id="{8B65469B-BCD5-4B25-9512-EB4913BBFB0C}"/>
            </a:ext>
          </a:extLst>
        </xdr:cNvPr>
        <xdr:cNvSpPr txBox="1"/>
      </xdr:nvSpPr>
      <xdr:spPr>
        <a:xfrm>
          <a:off x="12611744" y="936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a:extLst>
            <a:ext uri="{FF2B5EF4-FFF2-40B4-BE49-F238E27FC236}">
              <a16:creationId xmlns:a16="http://schemas.microsoft.com/office/drawing/2014/main" id="{2B48E09C-47DF-4BEC-9218-6E1E949A56D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a:extLst>
            <a:ext uri="{FF2B5EF4-FFF2-40B4-BE49-F238E27FC236}">
              <a16:creationId xmlns:a16="http://schemas.microsoft.com/office/drawing/2014/main" id="{4A0076CC-0D08-4169-80D6-C9661EE4963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a:extLst>
            <a:ext uri="{FF2B5EF4-FFF2-40B4-BE49-F238E27FC236}">
              <a16:creationId xmlns:a16="http://schemas.microsoft.com/office/drawing/2014/main" id="{75D4D72D-0927-4A9F-8055-DB8A6B2EE16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a:extLst>
            <a:ext uri="{FF2B5EF4-FFF2-40B4-BE49-F238E27FC236}">
              <a16:creationId xmlns:a16="http://schemas.microsoft.com/office/drawing/2014/main" id="{D751D2FF-5810-4028-935C-FDC8A6D762D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a:extLst>
            <a:ext uri="{FF2B5EF4-FFF2-40B4-BE49-F238E27FC236}">
              <a16:creationId xmlns:a16="http://schemas.microsoft.com/office/drawing/2014/main" id="{CC448274-EDED-4987-9C53-EF51148C388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a:extLst>
            <a:ext uri="{FF2B5EF4-FFF2-40B4-BE49-F238E27FC236}">
              <a16:creationId xmlns:a16="http://schemas.microsoft.com/office/drawing/2014/main" id="{ED3CDF27-61F7-40FE-8770-CA0B1CCBC29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a:extLst>
            <a:ext uri="{FF2B5EF4-FFF2-40B4-BE49-F238E27FC236}">
              <a16:creationId xmlns:a16="http://schemas.microsoft.com/office/drawing/2014/main" id="{F7AB58E5-9ACA-446F-AF97-7680C4F6FBB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a:extLst>
            <a:ext uri="{FF2B5EF4-FFF2-40B4-BE49-F238E27FC236}">
              <a16:creationId xmlns:a16="http://schemas.microsoft.com/office/drawing/2014/main" id="{0C88C18B-4E28-4B3E-BB06-4FF1172CC76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a:extLst>
            <a:ext uri="{FF2B5EF4-FFF2-40B4-BE49-F238E27FC236}">
              <a16:creationId xmlns:a16="http://schemas.microsoft.com/office/drawing/2014/main" id="{FCE9BA14-D1D8-43B7-B96A-794CD752D9D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a:extLst>
            <a:ext uri="{FF2B5EF4-FFF2-40B4-BE49-F238E27FC236}">
              <a16:creationId xmlns:a16="http://schemas.microsoft.com/office/drawing/2014/main" id="{304DD1E3-AF89-4E95-AEEA-DF15162F801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1" name="テキスト ボックス 570">
          <a:extLst>
            <a:ext uri="{FF2B5EF4-FFF2-40B4-BE49-F238E27FC236}">
              <a16:creationId xmlns:a16="http://schemas.microsoft.com/office/drawing/2014/main" id="{63C601EE-6ECC-4224-BEE8-65F27DC2E171}"/>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2" name="直線コネクタ 571">
          <a:extLst>
            <a:ext uri="{FF2B5EF4-FFF2-40B4-BE49-F238E27FC236}">
              <a16:creationId xmlns:a16="http://schemas.microsoft.com/office/drawing/2014/main" id="{5C8268D0-4A7C-4539-B919-DAC3E6DDF40A}"/>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3" name="テキスト ボックス 572">
          <a:extLst>
            <a:ext uri="{FF2B5EF4-FFF2-40B4-BE49-F238E27FC236}">
              <a16:creationId xmlns:a16="http://schemas.microsoft.com/office/drawing/2014/main" id="{B3BE2A12-AE20-4DA9-80BA-20FDC3128149}"/>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4" name="直線コネクタ 573">
          <a:extLst>
            <a:ext uri="{FF2B5EF4-FFF2-40B4-BE49-F238E27FC236}">
              <a16:creationId xmlns:a16="http://schemas.microsoft.com/office/drawing/2014/main" id="{DC17B245-883C-4F1E-83B7-0B21BF227DC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5" name="テキスト ボックス 574">
          <a:extLst>
            <a:ext uri="{FF2B5EF4-FFF2-40B4-BE49-F238E27FC236}">
              <a16:creationId xmlns:a16="http://schemas.microsoft.com/office/drawing/2014/main" id="{6D01C14B-6AEC-4907-8C23-AFF394207E19}"/>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6" name="直線コネクタ 575">
          <a:extLst>
            <a:ext uri="{FF2B5EF4-FFF2-40B4-BE49-F238E27FC236}">
              <a16:creationId xmlns:a16="http://schemas.microsoft.com/office/drawing/2014/main" id="{17F154E5-FA1E-4D13-B02F-C32A49F6B6BA}"/>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7" name="テキスト ボックス 576">
          <a:extLst>
            <a:ext uri="{FF2B5EF4-FFF2-40B4-BE49-F238E27FC236}">
              <a16:creationId xmlns:a16="http://schemas.microsoft.com/office/drawing/2014/main" id="{0E7319FF-4DC4-48A2-9282-BDE8174086BE}"/>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8" name="直線コネクタ 577">
          <a:extLst>
            <a:ext uri="{FF2B5EF4-FFF2-40B4-BE49-F238E27FC236}">
              <a16:creationId xmlns:a16="http://schemas.microsoft.com/office/drawing/2014/main" id="{CE3E34FF-7BA4-4E28-91C5-79A566A317F3}"/>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9" name="テキスト ボックス 578">
          <a:extLst>
            <a:ext uri="{FF2B5EF4-FFF2-40B4-BE49-F238E27FC236}">
              <a16:creationId xmlns:a16="http://schemas.microsoft.com/office/drawing/2014/main" id="{93D10C1E-CBBA-4AA3-BD33-5F60DB7A5A1E}"/>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0" name="直線コネクタ 579">
          <a:extLst>
            <a:ext uri="{FF2B5EF4-FFF2-40B4-BE49-F238E27FC236}">
              <a16:creationId xmlns:a16="http://schemas.microsoft.com/office/drawing/2014/main" id="{A3140A4D-1EF7-43B1-9D71-A710507ACC0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1" name="テキスト ボックス 580">
          <a:extLst>
            <a:ext uri="{FF2B5EF4-FFF2-40B4-BE49-F238E27FC236}">
              <a16:creationId xmlns:a16="http://schemas.microsoft.com/office/drawing/2014/main" id="{CB59D592-7DE1-4C6D-83A5-7E136CD81BFA}"/>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a:extLst>
            <a:ext uri="{FF2B5EF4-FFF2-40B4-BE49-F238E27FC236}">
              <a16:creationId xmlns:a16="http://schemas.microsoft.com/office/drawing/2014/main" id="{088600E8-1B09-42B2-B918-D90E6519E7A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a:extLst>
            <a:ext uri="{FF2B5EF4-FFF2-40B4-BE49-F238E27FC236}">
              <a16:creationId xmlns:a16="http://schemas.microsoft.com/office/drawing/2014/main" id="{BF5D3617-E7E8-438A-82E3-F9956A49264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学校施設】&#10;一人当たり面積グラフ枠">
          <a:extLst>
            <a:ext uri="{FF2B5EF4-FFF2-40B4-BE49-F238E27FC236}">
              <a16:creationId xmlns:a16="http://schemas.microsoft.com/office/drawing/2014/main" id="{AEE9A113-A482-4820-9803-41FFECF52A5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66675</xdr:rowOff>
    </xdr:from>
    <xdr:to>
      <xdr:col>116</xdr:col>
      <xdr:colOff>62864</xdr:colOff>
      <xdr:row>63</xdr:row>
      <xdr:rowOff>150495</xdr:rowOff>
    </xdr:to>
    <xdr:cxnSp macro="">
      <xdr:nvCxnSpPr>
        <xdr:cNvPr id="585" name="直線コネクタ 584">
          <a:extLst>
            <a:ext uri="{FF2B5EF4-FFF2-40B4-BE49-F238E27FC236}">
              <a16:creationId xmlns:a16="http://schemas.microsoft.com/office/drawing/2014/main" id="{EFF5AD43-F680-463F-ABFF-931BCF573ADD}"/>
            </a:ext>
          </a:extLst>
        </xdr:cNvPr>
        <xdr:cNvCxnSpPr/>
      </xdr:nvCxnSpPr>
      <xdr:spPr>
        <a:xfrm flipV="1">
          <a:off x="22160864" y="9496425"/>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154322</xdr:rowOff>
    </xdr:from>
    <xdr:ext cx="469744" cy="259045"/>
    <xdr:sp macro="" textlink="">
      <xdr:nvSpPr>
        <xdr:cNvPr id="586" name="【学校施設】&#10;一人当たり面積最小値テキスト">
          <a:extLst>
            <a:ext uri="{FF2B5EF4-FFF2-40B4-BE49-F238E27FC236}">
              <a16:creationId xmlns:a16="http://schemas.microsoft.com/office/drawing/2014/main" id="{6905B5D2-A6E0-467A-87F2-BA2589580620}"/>
            </a:ext>
          </a:extLst>
        </xdr:cNvPr>
        <xdr:cNvSpPr txBox="1"/>
      </xdr:nvSpPr>
      <xdr:spPr>
        <a:xfrm>
          <a:off x="22199600" y="1095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150495</xdr:rowOff>
    </xdr:from>
    <xdr:to>
      <xdr:col>116</xdr:col>
      <xdr:colOff>152400</xdr:colOff>
      <xdr:row>63</xdr:row>
      <xdr:rowOff>150495</xdr:rowOff>
    </xdr:to>
    <xdr:cxnSp macro="">
      <xdr:nvCxnSpPr>
        <xdr:cNvPr id="587" name="直線コネクタ 586">
          <a:extLst>
            <a:ext uri="{FF2B5EF4-FFF2-40B4-BE49-F238E27FC236}">
              <a16:creationId xmlns:a16="http://schemas.microsoft.com/office/drawing/2014/main" id="{67F82A80-BD0E-4DF1-847C-EC33F36684BF}"/>
            </a:ext>
          </a:extLst>
        </xdr:cNvPr>
        <xdr:cNvCxnSpPr/>
      </xdr:nvCxnSpPr>
      <xdr:spPr>
        <a:xfrm>
          <a:off x="22072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13352</xdr:rowOff>
    </xdr:from>
    <xdr:ext cx="469744" cy="259045"/>
    <xdr:sp macro="" textlink="">
      <xdr:nvSpPr>
        <xdr:cNvPr id="588" name="【学校施設】&#10;一人当たり面積最大値テキスト">
          <a:extLst>
            <a:ext uri="{FF2B5EF4-FFF2-40B4-BE49-F238E27FC236}">
              <a16:creationId xmlns:a16="http://schemas.microsoft.com/office/drawing/2014/main" id="{6A08FC85-5AC1-4F02-B2B9-DB971E46070B}"/>
            </a:ext>
          </a:extLst>
        </xdr:cNvPr>
        <xdr:cNvSpPr txBox="1"/>
      </xdr:nvSpPr>
      <xdr:spPr>
        <a:xfrm>
          <a:off x="22199600" y="927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66675</xdr:rowOff>
    </xdr:from>
    <xdr:to>
      <xdr:col>116</xdr:col>
      <xdr:colOff>152400</xdr:colOff>
      <xdr:row>55</xdr:row>
      <xdr:rowOff>66675</xdr:rowOff>
    </xdr:to>
    <xdr:cxnSp macro="">
      <xdr:nvCxnSpPr>
        <xdr:cNvPr id="589" name="直線コネクタ 588">
          <a:extLst>
            <a:ext uri="{FF2B5EF4-FFF2-40B4-BE49-F238E27FC236}">
              <a16:creationId xmlns:a16="http://schemas.microsoft.com/office/drawing/2014/main" id="{F8D743F2-CC0C-4F86-AF01-18559F31A024}"/>
            </a:ext>
          </a:extLst>
        </xdr:cNvPr>
        <xdr:cNvCxnSpPr/>
      </xdr:nvCxnSpPr>
      <xdr:spPr>
        <a:xfrm>
          <a:off x="22072600" y="94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112412</xdr:rowOff>
    </xdr:from>
    <xdr:ext cx="469744" cy="259045"/>
    <xdr:sp macro="" textlink="">
      <xdr:nvSpPr>
        <xdr:cNvPr id="590" name="【学校施設】&#10;一人当たり面積平均値テキスト">
          <a:extLst>
            <a:ext uri="{FF2B5EF4-FFF2-40B4-BE49-F238E27FC236}">
              <a16:creationId xmlns:a16="http://schemas.microsoft.com/office/drawing/2014/main" id="{45B850EA-123A-4A4A-AE4C-374D73EF3896}"/>
            </a:ext>
          </a:extLst>
        </xdr:cNvPr>
        <xdr:cNvSpPr txBox="1"/>
      </xdr:nvSpPr>
      <xdr:spPr>
        <a:xfrm>
          <a:off x="22199600" y="10227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133985</xdr:rowOff>
    </xdr:from>
    <xdr:to>
      <xdr:col>116</xdr:col>
      <xdr:colOff>114300</xdr:colOff>
      <xdr:row>60</xdr:row>
      <xdr:rowOff>64135</xdr:rowOff>
    </xdr:to>
    <xdr:sp macro="" textlink="">
      <xdr:nvSpPr>
        <xdr:cNvPr id="591" name="フローチャート: 判断 590">
          <a:extLst>
            <a:ext uri="{FF2B5EF4-FFF2-40B4-BE49-F238E27FC236}">
              <a16:creationId xmlns:a16="http://schemas.microsoft.com/office/drawing/2014/main" id="{C84028C1-5FE5-4E19-BDF3-844F3476CA75}"/>
            </a:ext>
          </a:extLst>
        </xdr:cNvPr>
        <xdr:cNvSpPr/>
      </xdr:nvSpPr>
      <xdr:spPr>
        <a:xfrm>
          <a:off x="22110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65405</xdr:rowOff>
    </xdr:from>
    <xdr:to>
      <xdr:col>112</xdr:col>
      <xdr:colOff>38100</xdr:colOff>
      <xdr:row>59</xdr:row>
      <xdr:rowOff>167005</xdr:rowOff>
    </xdr:to>
    <xdr:sp macro="" textlink="">
      <xdr:nvSpPr>
        <xdr:cNvPr id="592" name="フローチャート: 判断 591">
          <a:extLst>
            <a:ext uri="{FF2B5EF4-FFF2-40B4-BE49-F238E27FC236}">
              <a16:creationId xmlns:a16="http://schemas.microsoft.com/office/drawing/2014/main" id="{DEC59D82-2FE4-41A6-BFF9-0BFE6B30EA65}"/>
            </a:ext>
          </a:extLst>
        </xdr:cNvPr>
        <xdr:cNvSpPr/>
      </xdr:nvSpPr>
      <xdr:spPr>
        <a:xfrm>
          <a:off x="21272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71120</xdr:rowOff>
    </xdr:from>
    <xdr:to>
      <xdr:col>107</xdr:col>
      <xdr:colOff>101600</xdr:colOff>
      <xdr:row>60</xdr:row>
      <xdr:rowOff>1270</xdr:rowOff>
    </xdr:to>
    <xdr:sp macro="" textlink="">
      <xdr:nvSpPr>
        <xdr:cNvPr id="593" name="フローチャート: 判断 592">
          <a:extLst>
            <a:ext uri="{FF2B5EF4-FFF2-40B4-BE49-F238E27FC236}">
              <a16:creationId xmlns:a16="http://schemas.microsoft.com/office/drawing/2014/main" id="{49DAD653-1ABF-4B79-B194-F0BEC6D3EE5E}"/>
            </a:ext>
          </a:extLst>
        </xdr:cNvPr>
        <xdr:cNvSpPr/>
      </xdr:nvSpPr>
      <xdr:spPr>
        <a:xfrm>
          <a:off x="20383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137795</xdr:rowOff>
    </xdr:from>
    <xdr:to>
      <xdr:col>102</xdr:col>
      <xdr:colOff>165100</xdr:colOff>
      <xdr:row>59</xdr:row>
      <xdr:rowOff>67945</xdr:rowOff>
    </xdr:to>
    <xdr:sp macro="" textlink="">
      <xdr:nvSpPr>
        <xdr:cNvPr id="594" name="フローチャート: 判断 593">
          <a:extLst>
            <a:ext uri="{FF2B5EF4-FFF2-40B4-BE49-F238E27FC236}">
              <a16:creationId xmlns:a16="http://schemas.microsoft.com/office/drawing/2014/main" id="{158285F4-DBEB-43B0-9964-9863B1B7BD88}"/>
            </a:ext>
          </a:extLst>
        </xdr:cNvPr>
        <xdr:cNvSpPr/>
      </xdr:nvSpPr>
      <xdr:spPr>
        <a:xfrm>
          <a:off x="19494500" y="1008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63500</xdr:rowOff>
    </xdr:from>
    <xdr:to>
      <xdr:col>98</xdr:col>
      <xdr:colOff>38100</xdr:colOff>
      <xdr:row>59</xdr:row>
      <xdr:rowOff>165100</xdr:rowOff>
    </xdr:to>
    <xdr:sp macro="" textlink="">
      <xdr:nvSpPr>
        <xdr:cNvPr id="595" name="フローチャート: 判断 594">
          <a:extLst>
            <a:ext uri="{FF2B5EF4-FFF2-40B4-BE49-F238E27FC236}">
              <a16:creationId xmlns:a16="http://schemas.microsoft.com/office/drawing/2014/main" id="{773CC31C-7670-44C4-B534-EC3ECA1EB234}"/>
            </a:ext>
          </a:extLst>
        </xdr:cNvPr>
        <xdr:cNvSpPr/>
      </xdr:nvSpPr>
      <xdr:spPr>
        <a:xfrm>
          <a:off x="18605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F123D297-4D5A-4C72-BD88-2BE0F3D514F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A3D4A69C-6DC3-4C2B-B07C-CA9B36FE9A7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4F0C0680-8C9C-4502-A773-E2D48F793DA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A4C59861-825E-449F-A445-2F0602A8FE7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A85A6E1B-B812-45D8-9CAD-B326BB48545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15875</xdr:rowOff>
    </xdr:from>
    <xdr:to>
      <xdr:col>116</xdr:col>
      <xdr:colOff>114300</xdr:colOff>
      <xdr:row>55</xdr:row>
      <xdr:rowOff>117475</xdr:rowOff>
    </xdr:to>
    <xdr:sp macro="" textlink="">
      <xdr:nvSpPr>
        <xdr:cNvPr id="601" name="楕円 600">
          <a:extLst>
            <a:ext uri="{FF2B5EF4-FFF2-40B4-BE49-F238E27FC236}">
              <a16:creationId xmlns:a16="http://schemas.microsoft.com/office/drawing/2014/main" id="{EBCDE133-68C5-4613-BF69-0F8E384E915C}"/>
            </a:ext>
          </a:extLst>
        </xdr:cNvPr>
        <xdr:cNvSpPr/>
      </xdr:nvSpPr>
      <xdr:spPr>
        <a:xfrm>
          <a:off x="22110700" y="944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140352</xdr:rowOff>
    </xdr:from>
    <xdr:ext cx="469744" cy="259045"/>
    <xdr:sp macro="" textlink="">
      <xdr:nvSpPr>
        <xdr:cNvPr id="602" name="【学校施設】&#10;一人当たり面積該当値テキスト">
          <a:extLst>
            <a:ext uri="{FF2B5EF4-FFF2-40B4-BE49-F238E27FC236}">
              <a16:creationId xmlns:a16="http://schemas.microsoft.com/office/drawing/2014/main" id="{9008708E-2DFE-44BF-860E-0519C69E0640}"/>
            </a:ext>
          </a:extLst>
        </xdr:cNvPr>
        <xdr:cNvSpPr txBox="1"/>
      </xdr:nvSpPr>
      <xdr:spPr>
        <a:xfrm>
          <a:off x="22199600" y="939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48260</xdr:rowOff>
    </xdr:from>
    <xdr:to>
      <xdr:col>112</xdr:col>
      <xdr:colOff>38100</xdr:colOff>
      <xdr:row>55</xdr:row>
      <xdr:rowOff>149860</xdr:rowOff>
    </xdr:to>
    <xdr:sp macro="" textlink="">
      <xdr:nvSpPr>
        <xdr:cNvPr id="603" name="楕円 602">
          <a:extLst>
            <a:ext uri="{FF2B5EF4-FFF2-40B4-BE49-F238E27FC236}">
              <a16:creationId xmlns:a16="http://schemas.microsoft.com/office/drawing/2014/main" id="{D9586470-42A8-409C-A09C-92F82BC4B07F}"/>
            </a:ext>
          </a:extLst>
        </xdr:cNvPr>
        <xdr:cNvSpPr/>
      </xdr:nvSpPr>
      <xdr:spPr>
        <a:xfrm>
          <a:off x="21272500" y="947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66675</xdr:rowOff>
    </xdr:from>
    <xdr:to>
      <xdr:col>116</xdr:col>
      <xdr:colOff>63500</xdr:colOff>
      <xdr:row>55</xdr:row>
      <xdr:rowOff>99060</xdr:rowOff>
    </xdr:to>
    <xdr:cxnSp macro="">
      <xdr:nvCxnSpPr>
        <xdr:cNvPr id="604" name="直線コネクタ 603">
          <a:extLst>
            <a:ext uri="{FF2B5EF4-FFF2-40B4-BE49-F238E27FC236}">
              <a16:creationId xmlns:a16="http://schemas.microsoft.com/office/drawing/2014/main" id="{7570C3C4-44E3-4CBA-BF89-50510A7A296C}"/>
            </a:ext>
          </a:extLst>
        </xdr:cNvPr>
        <xdr:cNvCxnSpPr/>
      </xdr:nvCxnSpPr>
      <xdr:spPr>
        <a:xfrm flipV="1">
          <a:off x="21323300" y="949642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80645</xdr:rowOff>
    </xdr:from>
    <xdr:to>
      <xdr:col>107</xdr:col>
      <xdr:colOff>101600</xdr:colOff>
      <xdr:row>56</xdr:row>
      <xdr:rowOff>10795</xdr:rowOff>
    </xdr:to>
    <xdr:sp macro="" textlink="">
      <xdr:nvSpPr>
        <xdr:cNvPr id="605" name="楕円 604">
          <a:extLst>
            <a:ext uri="{FF2B5EF4-FFF2-40B4-BE49-F238E27FC236}">
              <a16:creationId xmlns:a16="http://schemas.microsoft.com/office/drawing/2014/main" id="{D8D2CEC2-2169-4DE0-AAF2-005DA7F306D6}"/>
            </a:ext>
          </a:extLst>
        </xdr:cNvPr>
        <xdr:cNvSpPr/>
      </xdr:nvSpPr>
      <xdr:spPr>
        <a:xfrm>
          <a:off x="20383500" y="951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99060</xdr:rowOff>
    </xdr:from>
    <xdr:to>
      <xdr:col>111</xdr:col>
      <xdr:colOff>177800</xdr:colOff>
      <xdr:row>55</xdr:row>
      <xdr:rowOff>131445</xdr:rowOff>
    </xdr:to>
    <xdr:cxnSp macro="">
      <xdr:nvCxnSpPr>
        <xdr:cNvPr id="606" name="直線コネクタ 605">
          <a:extLst>
            <a:ext uri="{FF2B5EF4-FFF2-40B4-BE49-F238E27FC236}">
              <a16:creationId xmlns:a16="http://schemas.microsoft.com/office/drawing/2014/main" id="{01B5F4AB-BF92-4D8E-8E2B-22E060C81288}"/>
            </a:ext>
          </a:extLst>
        </xdr:cNvPr>
        <xdr:cNvCxnSpPr/>
      </xdr:nvCxnSpPr>
      <xdr:spPr>
        <a:xfrm flipV="1">
          <a:off x="20434300" y="95288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74930</xdr:rowOff>
    </xdr:from>
    <xdr:to>
      <xdr:col>102</xdr:col>
      <xdr:colOff>165100</xdr:colOff>
      <xdr:row>56</xdr:row>
      <xdr:rowOff>5080</xdr:rowOff>
    </xdr:to>
    <xdr:sp macro="" textlink="">
      <xdr:nvSpPr>
        <xdr:cNvPr id="607" name="楕円 606">
          <a:extLst>
            <a:ext uri="{FF2B5EF4-FFF2-40B4-BE49-F238E27FC236}">
              <a16:creationId xmlns:a16="http://schemas.microsoft.com/office/drawing/2014/main" id="{502DF435-1B22-465E-8431-F193329D9D88}"/>
            </a:ext>
          </a:extLst>
        </xdr:cNvPr>
        <xdr:cNvSpPr/>
      </xdr:nvSpPr>
      <xdr:spPr>
        <a:xfrm>
          <a:off x="19494500" y="950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125730</xdr:rowOff>
    </xdr:from>
    <xdr:to>
      <xdr:col>107</xdr:col>
      <xdr:colOff>50800</xdr:colOff>
      <xdr:row>55</xdr:row>
      <xdr:rowOff>131445</xdr:rowOff>
    </xdr:to>
    <xdr:cxnSp macro="">
      <xdr:nvCxnSpPr>
        <xdr:cNvPr id="608" name="直線コネクタ 607">
          <a:extLst>
            <a:ext uri="{FF2B5EF4-FFF2-40B4-BE49-F238E27FC236}">
              <a16:creationId xmlns:a16="http://schemas.microsoft.com/office/drawing/2014/main" id="{5FF87E9C-B6E0-4E38-B63F-5AAAB25DA9BE}"/>
            </a:ext>
          </a:extLst>
        </xdr:cNvPr>
        <xdr:cNvCxnSpPr/>
      </xdr:nvCxnSpPr>
      <xdr:spPr>
        <a:xfrm>
          <a:off x="19545300" y="95554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55</xdr:row>
      <xdr:rowOff>103505</xdr:rowOff>
    </xdr:from>
    <xdr:to>
      <xdr:col>98</xdr:col>
      <xdr:colOff>38100</xdr:colOff>
      <xdr:row>56</xdr:row>
      <xdr:rowOff>33655</xdr:rowOff>
    </xdr:to>
    <xdr:sp macro="" textlink="">
      <xdr:nvSpPr>
        <xdr:cNvPr id="609" name="楕円 608">
          <a:extLst>
            <a:ext uri="{FF2B5EF4-FFF2-40B4-BE49-F238E27FC236}">
              <a16:creationId xmlns:a16="http://schemas.microsoft.com/office/drawing/2014/main" id="{83542F28-D42B-4922-B53B-1AE3ABF3AE47}"/>
            </a:ext>
          </a:extLst>
        </xdr:cNvPr>
        <xdr:cNvSpPr/>
      </xdr:nvSpPr>
      <xdr:spPr>
        <a:xfrm>
          <a:off x="18605500" y="953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55</xdr:row>
      <xdr:rowOff>125730</xdr:rowOff>
    </xdr:from>
    <xdr:to>
      <xdr:col>102</xdr:col>
      <xdr:colOff>114300</xdr:colOff>
      <xdr:row>55</xdr:row>
      <xdr:rowOff>154305</xdr:rowOff>
    </xdr:to>
    <xdr:cxnSp macro="">
      <xdr:nvCxnSpPr>
        <xdr:cNvPr id="610" name="直線コネクタ 609">
          <a:extLst>
            <a:ext uri="{FF2B5EF4-FFF2-40B4-BE49-F238E27FC236}">
              <a16:creationId xmlns:a16="http://schemas.microsoft.com/office/drawing/2014/main" id="{6A01BD04-D741-421A-9490-EDB6103FC2EC}"/>
            </a:ext>
          </a:extLst>
        </xdr:cNvPr>
        <xdr:cNvCxnSpPr/>
      </xdr:nvCxnSpPr>
      <xdr:spPr>
        <a:xfrm flipV="1">
          <a:off x="18656300" y="95554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158132</xdr:rowOff>
    </xdr:from>
    <xdr:ext cx="469744" cy="259045"/>
    <xdr:sp macro="" textlink="">
      <xdr:nvSpPr>
        <xdr:cNvPr id="611" name="n_1aveValue【学校施設】&#10;一人当たり面積">
          <a:extLst>
            <a:ext uri="{FF2B5EF4-FFF2-40B4-BE49-F238E27FC236}">
              <a16:creationId xmlns:a16="http://schemas.microsoft.com/office/drawing/2014/main" id="{FC4EFEB6-F3AE-44A8-815F-CEF0F24325D1}"/>
            </a:ext>
          </a:extLst>
        </xdr:cNvPr>
        <xdr:cNvSpPr txBox="1"/>
      </xdr:nvSpPr>
      <xdr:spPr>
        <a:xfrm>
          <a:off x="21075727" y="1027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163847</xdr:rowOff>
    </xdr:from>
    <xdr:ext cx="469744" cy="259045"/>
    <xdr:sp macro="" textlink="">
      <xdr:nvSpPr>
        <xdr:cNvPr id="612" name="n_2aveValue【学校施設】&#10;一人当たり面積">
          <a:extLst>
            <a:ext uri="{FF2B5EF4-FFF2-40B4-BE49-F238E27FC236}">
              <a16:creationId xmlns:a16="http://schemas.microsoft.com/office/drawing/2014/main" id="{5B85BF38-3DCB-4FAA-A563-96A7B6D503A4}"/>
            </a:ext>
          </a:extLst>
        </xdr:cNvPr>
        <xdr:cNvSpPr txBox="1"/>
      </xdr:nvSpPr>
      <xdr:spPr>
        <a:xfrm>
          <a:off x="20199427" y="1027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59072</xdr:rowOff>
    </xdr:from>
    <xdr:ext cx="469744" cy="259045"/>
    <xdr:sp macro="" textlink="">
      <xdr:nvSpPr>
        <xdr:cNvPr id="613" name="n_3aveValue【学校施設】&#10;一人当たり面積">
          <a:extLst>
            <a:ext uri="{FF2B5EF4-FFF2-40B4-BE49-F238E27FC236}">
              <a16:creationId xmlns:a16="http://schemas.microsoft.com/office/drawing/2014/main" id="{84E2A9C2-AD1C-4744-8F10-542061674C91}"/>
            </a:ext>
          </a:extLst>
        </xdr:cNvPr>
        <xdr:cNvSpPr txBox="1"/>
      </xdr:nvSpPr>
      <xdr:spPr>
        <a:xfrm>
          <a:off x="19310427" y="10174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156227</xdr:rowOff>
    </xdr:from>
    <xdr:ext cx="469744" cy="259045"/>
    <xdr:sp macro="" textlink="">
      <xdr:nvSpPr>
        <xdr:cNvPr id="614" name="n_4aveValue【学校施設】&#10;一人当たり面積">
          <a:extLst>
            <a:ext uri="{FF2B5EF4-FFF2-40B4-BE49-F238E27FC236}">
              <a16:creationId xmlns:a16="http://schemas.microsoft.com/office/drawing/2014/main" id="{233C6721-781C-45BC-8C4B-E4A90D1AB1C9}"/>
            </a:ext>
          </a:extLst>
        </xdr:cNvPr>
        <xdr:cNvSpPr txBox="1"/>
      </xdr:nvSpPr>
      <xdr:spPr>
        <a:xfrm>
          <a:off x="18421427" y="1027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53</xdr:row>
      <xdr:rowOff>166387</xdr:rowOff>
    </xdr:from>
    <xdr:ext cx="469744" cy="259045"/>
    <xdr:sp macro="" textlink="">
      <xdr:nvSpPr>
        <xdr:cNvPr id="615" name="n_1mainValue【学校施設】&#10;一人当たり面積">
          <a:extLst>
            <a:ext uri="{FF2B5EF4-FFF2-40B4-BE49-F238E27FC236}">
              <a16:creationId xmlns:a16="http://schemas.microsoft.com/office/drawing/2014/main" id="{A7867E75-8EBF-42FF-A277-62CB98D936F5}"/>
            </a:ext>
          </a:extLst>
        </xdr:cNvPr>
        <xdr:cNvSpPr txBox="1"/>
      </xdr:nvSpPr>
      <xdr:spPr>
        <a:xfrm>
          <a:off x="21075727" y="925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27322</xdr:rowOff>
    </xdr:from>
    <xdr:ext cx="469744" cy="259045"/>
    <xdr:sp macro="" textlink="">
      <xdr:nvSpPr>
        <xdr:cNvPr id="616" name="n_2mainValue【学校施設】&#10;一人当たり面積">
          <a:extLst>
            <a:ext uri="{FF2B5EF4-FFF2-40B4-BE49-F238E27FC236}">
              <a16:creationId xmlns:a16="http://schemas.microsoft.com/office/drawing/2014/main" id="{9BAC1B55-52AD-4842-AA51-C3EB04513D6C}"/>
            </a:ext>
          </a:extLst>
        </xdr:cNvPr>
        <xdr:cNvSpPr txBox="1"/>
      </xdr:nvSpPr>
      <xdr:spPr>
        <a:xfrm>
          <a:off x="20199427" y="928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21607</xdr:rowOff>
    </xdr:from>
    <xdr:ext cx="469744" cy="259045"/>
    <xdr:sp macro="" textlink="">
      <xdr:nvSpPr>
        <xdr:cNvPr id="617" name="n_3mainValue【学校施設】&#10;一人当たり面積">
          <a:extLst>
            <a:ext uri="{FF2B5EF4-FFF2-40B4-BE49-F238E27FC236}">
              <a16:creationId xmlns:a16="http://schemas.microsoft.com/office/drawing/2014/main" id="{C9AC3C2E-BB6A-4C19-A90F-BE85AA079968}"/>
            </a:ext>
          </a:extLst>
        </xdr:cNvPr>
        <xdr:cNvSpPr txBox="1"/>
      </xdr:nvSpPr>
      <xdr:spPr>
        <a:xfrm>
          <a:off x="19310427" y="927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50182</xdr:rowOff>
    </xdr:from>
    <xdr:ext cx="469744" cy="259045"/>
    <xdr:sp macro="" textlink="">
      <xdr:nvSpPr>
        <xdr:cNvPr id="618" name="n_4mainValue【学校施設】&#10;一人当たり面積">
          <a:extLst>
            <a:ext uri="{FF2B5EF4-FFF2-40B4-BE49-F238E27FC236}">
              <a16:creationId xmlns:a16="http://schemas.microsoft.com/office/drawing/2014/main" id="{77BACFFD-FEBE-4313-B900-38BDA1399732}"/>
            </a:ext>
          </a:extLst>
        </xdr:cNvPr>
        <xdr:cNvSpPr txBox="1"/>
      </xdr:nvSpPr>
      <xdr:spPr>
        <a:xfrm>
          <a:off x="18421427" y="930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a:extLst>
            <a:ext uri="{FF2B5EF4-FFF2-40B4-BE49-F238E27FC236}">
              <a16:creationId xmlns:a16="http://schemas.microsoft.com/office/drawing/2014/main" id="{7284EB4C-AC6A-4E77-ABAA-693506BC5E8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a:extLst>
            <a:ext uri="{FF2B5EF4-FFF2-40B4-BE49-F238E27FC236}">
              <a16:creationId xmlns:a16="http://schemas.microsoft.com/office/drawing/2014/main" id="{72349EEF-D794-46F6-B2CF-AAAE78B0ACB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a:extLst>
            <a:ext uri="{FF2B5EF4-FFF2-40B4-BE49-F238E27FC236}">
              <a16:creationId xmlns:a16="http://schemas.microsoft.com/office/drawing/2014/main" id="{DB60E4DF-2884-4B8A-BCF3-84891699CE1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a:extLst>
            <a:ext uri="{FF2B5EF4-FFF2-40B4-BE49-F238E27FC236}">
              <a16:creationId xmlns:a16="http://schemas.microsoft.com/office/drawing/2014/main" id="{102283CB-B61F-44C5-A4ED-49824558B93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a:extLst>
            <a:ext uri="{FF2B5EF4-FFF2-40B4-BE49-F238E27FC236}">
              <a16:creationId xmlns:a16="http://schemas.microsoft.com/office/drawing/2014/main" id="{738725B4-6FDB-41C6-BC0E-B5BE5EBFF79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a:extLst>
            <a:ext uri="{FF2B5EF4-FFF2-40B4-BE49-F238E27FC236}">
              <a16:creationId xmlns:a16="http://schemas.microsoft.com/office/drawing/2014/main" id="{C7111358-5686-4128-B144-20C64EF3565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a:extLst>
            <a:ext uri="{FF2B5EF4-FFF2-40B4-BE49-F238E27FC236}">
              <a16:creationId xmlns:a16="http://schemas.microsoft.com/office/drawing/2014/main" id="{6C4846C7-3770-4FCD-B172-BCFF19A5A1D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a:extLst>
            <a:ext uri="{FF2B5EF4-FFF2-40B4-BE49-F238E27FC236}">
              <a16:creationId xmlns:a16="http://schemas.microsoft.com/office/drawing/2014/main" id="{C46ABE85-776F-4C54-BC17-124399F2A07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a:extLst>
            <a:ext uri="{FF2B5EF4-FFF2-40B4-BE49-F238E27FC236}">
              <a16:creationId xmlns:a16="http://schemas.microsoft.com/office/drawing/2014/main" id="{D5602436-7440-4B6A-A583-E9C6EE4FE49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a:extLst>
            <a:ext uri="{FF2B5EF4-FFF2-40B4-BE49-F238E27FC236}">
              <a16:creationId xmlns:a16="http://schemas.microsoft.com/office/drawing/2014/main" id="{6F07B05E-27B5-4B5A-9817-56B943A0633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9" name="テキスト ボックス 628">
          <a:extLst>
            <a:ext uri="{FF2B5EF4-FFF2-40B4-BE49-F238E27FC236}">
              <a16:creationId xmlns:a16="http://schemas.microsoft.com/office/drawing/2014/main" id="{869EC0DD-4E4F-4EB7-B887-2356E144E16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0" name="直線コネクタ 629">
          <a:extLst>
            <a:ext uri="{FF2B5EF4-FFF2-40B4-BE49-F238E27FC236}">
              <a16:creationId xmlns:a16="http://schemas.microsoft.com/office/drawing/2014/main" id="{F1FF0BC2-2801-460D-878D-0E58ADD90AEC}"/>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31" name="テキスト ボックス 630">
          <a:extLst>
            <a:ext uri="{FF2B5EF4-FFF2-40B4-BE49-F238E27FC236}">
              <a16:creationId xmlns:a16="http://schemas.microsoft.com/office/drawing/2014/main" id="{7B4DD25C-AE93-4E41-81EB-AB965E66B5E3}"/>
            </a:ext>
          </a:extLst>
        </xdr:cNvPr>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2" name="直線コネクタ 631">
          <a:extLst>
            <a:ext uri="{FF2B5EF4-FFF2-40B4-BE49-F238E27FC236}">
              <a16:creationId xmlns:a16="http://schemas.microsoft.com/office/drawing/2014/main" id="{997A713C-4251-4F75-8AA3-506767667BC2}"/>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3" name="テキスト ボックス 632">
          <a:extLst>
            <a:ext uri="{FF2B5EF4-FFF2-40B4-BE49-F238E27FC236}">
              <a16:creationId xmlns:a16="http://schemas.microsoft.com/office/drawing/2014/main" id="{9CACF057-C7F1-4A85-B045-7DE92E5FC766}"/>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4" name="直線コネクタ 633">
          <a:extLst>
            <a:ext uri="{FF2B5EF4-FFF2-40B4-BE49-F238E27FC236}">
              <a16:creationId xmlns:a16="http://schemas.microsoft.com/office/drawing/2014/main" id="{A6B61153-ECC5-42D5-9981-8D6419BD2918}"/>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5" name="テキスト ボックス 634">
          <a:extLst>
            <a:ext uri="{FF2B5EF4-FFF2-40B4-BE49-F238E27FC236}">
              <a16:creationId xmlns:a16="http://schemas.microsoft.com/office/drawing/2014/main" id="{E8609A35-B3E1-41DE-B14E-91A993515CB8}"/>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36" name="直線コネクタ 635">
          <a:extLst>
            <a:ext uri="{FF2B5EF4-FFF2-40B4-BE49-F238E27FC236}">
              <a16:creationId xmlns:a16="http://schemas.microsoft.com/office/drawing/2014/main" id="{66B2B0EF-6706-487B-8885-D54E201842D7}"/>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37" name="テキスト ボックス 636">
          <a:extLst>
            <a:ext uri="{FF2B5EF4-FFF2-40B4-BE49-F238E27FC236}">
              <a16:creationId xmlns:a16="http://schemas.microsoft.com/office/drawing/2014/main" id="{4D1B9638-E9AC-401B-9BA4-4F03BE00FF36}"/>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8" name="直線コネクタ 637">
          <a:extLst>
            <a:ext uri="{FF2B5EF4-FFF2-40B4-BE49-F238E27FC236}">
              <a16:creationId xmlns:a16="http://schemas.microsoft.com/office/drawing/2014/main" id="{B7B5E9A1-D13C-485A-BED0-0FD814A5F9A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39" name="テキスト ボックス 638">
          <a:extLst>
            <a:ext uri="{FF2B5EF4-FFF2-40B4-BE49-F238E27FC236}">
              <a16:creationId xmlns:a16="http://schemas.microsoft.com/office/drawing/2014/main" id="{57686463-9F9F-49BA-8AB0-EEEA217C8D00}"/>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0" name="【児童館】&#10;有形固定資産減価償却率グラフ枠">
          <a:extLst>
            <a:ext uri="{FF2B5EF4-FFF2-40B4-BE49-F238E27FC236}">
              <a16:creationId xmlns:a16="http://schemas.microsoft.com/office/drawing/2014/main" id="{BE881651-DB60-4F61-9BC1-08732C54BE5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95250</xdr:rowOff>
    </xdr:from>
    <xdr:to>
      <xdr:col>85</xdr:col>
      <xdr:colOff>126364</xdr:colOff>
      <xdr:row>85</xdr:row>
      <xdr:rowOff>47244</xdr:rowOff>
    </xdr:to>
    <xdr:cxnSp macro="">
      <xdr:nvCxnSpPr>
        <xdr:cNvPr id="641" name="直線コネクタ 640">
          <a:extLst>
            <a:ext uri="{FF2B5EF4-FFF2-40B4-BE49-F238E27FC236}">
              <a16:creationId xmlns:a16="http://schemas.microsoft.com/office/drawing/2014/main" id="{78E8F343-7BDD-4F32-81D0-E3ABB7813902}"/>
            </a:ext>
          </a:extLst>
        </xdr:cNvPr>
        <xdr:cNvCxnSpPr/>
      </xdr:nvCxnSpPr>
      <xdr:spPr>
        <a:xfrm flipV="1">
          <a:off x="16318864" y="1346835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51071</xdr:rowOff>
    </xdr:from>
    <xdr:ext cx="405111" cy="259045"/>
    <xdr:sp macro="" textlink="">
      <xdr:nvSpPr>
        <xdr:cNvPr id="642" name="【児童館】&#10;有形固定資産減価償却率最小値テキスト">
          <a:extLst>
            <a:ext uri="{FF2B5EF4-FFF2-40B4-BE49-F238E27FC236}">
              <a16:creationId xmlns:a16="http://schemas.microsoft.com/office/drawing/2014/main" id="{847F9CB5-11D1-4EA1-B5A8-218F2C1EFF50}"/>
            </a:ext>
          </a:extLst>
        </xdr:cNvPr>
        <xdr:cNvSpPr txBox="1"/>
      </xdr:nvSpPr>
      <xdr:spPr>
        <a:xfrm>
          <a:off x="16357600" y="1462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47244</xdr:rowOff>
    </xdr:from>
    <xdr:to>
      <xdr:col>86</xdr:col>
      <xdr:colOff>25400</xdr:colOff>
      <xdr:row>85</xdr:row>
      <xdr:rowOff>47244</xdr:rowOff>
    </xdr:to>
    <xdr:cxnSp macro="">
      <xdr:nvCxnSpPr>
        <xdr:cNvPr id="643" name="直線コネクタ 642">
          <a:extLst>
            <a:ext uri="{FF2B5EF4-FFF2-40B4-BE49-F238E27FC236}">
              <a16:creationId xmlns:a16="http://schemas.microsoft.com/office/drawing/2014/main" id="{60A11578-2A73-4297-B0C9-F524DA5C0942}"/>
            </a:ext>
          </a:extLst>
        </xdr:cNvPr>
        <xdr:cNvCxnSpPr/>
      </xdr:nvCxnSpPr>
      <xdr:spPr>
        <a:xfrm>
          <a:off x="16230600" y="1462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41927</xdr:rowOff>
    </xdr:from>
    <xdr:ext cx="405111" cy="259045"/>
    <xdr:sp macro="" textlink="">
      <xdr:nvSpPr>
        <xdr:cNvPr id="644" name="【児童館】&#10;有形固定資産減価償却率最大値テキスト">
          <a:extLst>
            <a:ext uri="{FF2B5EF4-FFF2-40B4-BE49-F238E27FC236}">
              <a16:creationId xmlns:a16="http://schemas.microsoft.com/office/drawing/2014/main" id="{B6E32CD7-3BFF-4DA5-AD15-B29C422338EE}"/>
            </a:ext>
          </a:extLst>
        </xdr:cNvPr>
        <xdr:cNvSpPr txBox="1"/>
      </xdr:nvSpPr>
      <xdr:spPr>
        <a:xfrm>
          <a:off x="16357600" y="1324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95250</xdr:rowOff>
    </xdr:from>
    <xdr:to>
      <xdr:col>86</xdr:col>
      <xdr:colOff>25400</xdr:colOff>
      <xdr:row>78</xdr:row>
      <xdr:rowOff>95250</xdr:rowOff>
    </xdr:to>
    <xdr:cxnSp macro="">
      <xdr:nvCxnSpPr>
        <xdr:cNvPr id="645" name="直線コネクタ 644">
          <a:extLst>
            <a:ext uri="{FF2B5EF4-FFF2-40B4-BE49-F238E27FC236}">
              <a16:creationId xmlns:a16="http://schemas.microsoft.com/office/drawing/2014/main" id="{D9217A58-F5EA-4722-BE6B-A0C557AE5FFE}"/>
            </a:ext>
          </a:extLst>
        </xdr:cNvPr>
        <xdr:cNvCxnSpPr/>
      </xdr:nvCxnSpPr>
      <xdr:spPr>
        <a:xfrm>
          <a:off x="16230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106190</xdr:rowOff>
    </xdr:from>
    <xdr:ext cx="405111" cy="259045"/>
    <xdr:sp macro="" textlink="">
      <xdr:nvSpPr>
        <xdr:cNvPr id="646" name="【児童館】&#10;有形固定資産減価償却率平均値テキスト">
          <a:extLst>
            <a:ext uri="{FF2B5EF4-FFF2-40B4-BE49-F238E27FC236}">
              <a16:creationId xmlns:a16="http://schemas.microsoft.com/office/drawing/2014/main" id="{A8A31602-CCDF-467F-8454-10DB94391E8B}"/>
            </a:ext>
          </a:extLst>
        </xdr:cNvPr>
        <xdr:cNvSpPr txBox="1"/>
      </xdr:nvSpPr>
      <xdr:spPr>
        <a:xfrm>
          <a:off x="16357600" y="138221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83313</xdr:rowOff>
    </xdr:from>
    <xdr:to>
      <xdr:col>85</xdr:col>
      <xdr:colOff>177800</xdr:colOff>
      <xdr:row>82</xdr:row>
      <xdr:rowOff>13463</xdr:rowOff>
    </xdr:to>
    <xdr:sp macro="" textlink="">
      <xdr:nvSpPr>
        <xdr:cNvPr id="647" name="フローチャート: 判断 646">
          <a:extLst>
            <a:ext uri="{FF2B5EF4-FFF2-40B4-BE49-F238E27FC236}">
              <a16:creationId xmlns:a16="http://schemas.microsoft.com/office/drawing/2014/main" id="{22B5BB43-A137-43E5-915D-A978D5CB780D}"/>
            </a:ext>
          </a:extLst>
        </xdr:cNvPr>
        <xdr:cNvSpPr/>
      </xdr:nvSpPr>
      <xdr:spPr>
        <a:xfrm>
          <a:off x="16268700" y="1397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165608</xdr:rowOff>
    </xdr:from>
    <xdr:to>
      <xdr:col>81</xdr:col>
      <xdr:colOff>101600</xdr:colOff>
      <xdr:row>81</xdr:row>
      <xdr:rowOff>95758</xdr:rowOff>
    </xdr:to>
    <xdr:sp macro="" textlink="">
      <xdr:nvSpPr>
        <xdr:cNvPr id="648" name="フローチャート: 判断 647">
          <a:extLst>
            <a:ext uri="{FF2B5EF4-FFF2-40B4-BE49-F238E27FC236}">
              <a16:creationId xmlns:a16="http://schemas.microsoft.com/office/drawing/2014/main" id="{7627B802-745D-40F2-9382-F97A03BD14EB}"/>
            </a:ext>
          </a:extLst>
        </xdr:cNvPr>
        <xdr:cNvSpPr/>
      </xdr:nvSpPr>
      <xdr:spPr>
        <a:xfrm>
          <a:off x="15430500" y="1388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142748</xdr:rowOff>
    </xdr:from>
    <xdr:to>
      <xdr:col>76</xdr:col>
      <xdr:colOff>165100</xdr:colOff>
      <xdr:row>81</xdr:row>
      <xdr:rowOff>72898</xdr:rowOff>
    </xdr:to>
    <xdr:sp macro="" textlink="">
      <xdr:nvSpPr>
        <xdr:cNvPr id="649" name="フローチャート: 判断 648">
          <a:extLst>
            <a:ext uri="{FF2B5EF4-FFF2-40B4-BE49-F238E27FC236}">
              <a16:creationId xmlns:a16="http://schemas.microsoft.com/office/drawing/2014/main" id="{DBA1B1B0-B10D-41F4-97EB-F7EF4DBC6CCE}"/>
            </a:ext>
          </a:extLst>
        </xdr:cNvPr>
        <xdr:cNvSpPr/>
      </xdr:nvSpPr>
      <xdr:spPr>
        <a:xfrm>
          <a:off x="14541500" y="1385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140463</xdr:rowOff>
    </xdr:from>
    <xdr:to>
      <xdr:col>72</xdr:col>
      <xdr:colOff>38100</xdr:colOff>
      <xdr:row>82</xdr:row>
      <xdr:rowOff>70613</xdr:rowOff>
    </xdr:to>
    <xdr:sp macro="" textlink="">
      <xdr:nvSpPr>
        <xdr:cNvPr id="650" name="フローチャート: 判断 649">
          <a:extLst>
            <a:ext uri="{FF2B5EF4-FFF2-40B4-BE49-F238E27FC236}">
              <a16:creationId xmlns:a16="http://schemas.microsoft.com/office/drawing/2014/main" id="{C5F123D9-79DB-49E4-82A3-1B3AAE71F58F}"/>
            </a:ext>
          </a:extLst>
        </xdr:cNvPr>
        <xdr:cNvSpPr/>
      </xdr:nvSpPr>
      <xdr:spPr>
        <a:xfrm>
          <a:off x="13652500" y="1402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85598</xdr:rowOff>
    </xdr:from>
    <xdr:to>
      <xdr:col>67</xdr:col>
      <xdr:colOff>101600</xdr:colOff>
      <xdr:row>82</xdr:row>
      <xdr:rowOff>15748</xdr:rowOff>
    </xdr:to>
    <xdr:sp macro="" textlink="">
      <xdr:nvSpPr>
        <xdr:cNvPr id="651" name="フローチャート: 判断 650">
          <a:extLst>
            <a:ext uri="{FF2B5EF4-FFF2-40B4-BE49-F238E27FC236}">
              <a16:creationId xmlns:a16="http://schemas.microsoft.com/office/drawing/2014/main" id="{A1530884-52CA-4CC4-8007-A40FEE72BD15}"/>
            </a:ext>
          </a:extLst>
        </xdr:cNvPr>
        <xdr:cNvSpPr/>
      </xdr:nvSpPr>
      <xdr:spPr>
        <a:xfrm>
          <a:off x="12763500" y="1397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7571F5F1-71D9-4314-94E9-FC7F6E9EA1C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35F30CCD-F80A-4A73-BDCC-7A256B325FE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29B33D8B-2676-4352-8D06-1CF65239CA3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9AEF68B2-7BB8-4C98-A691-8FC5C628B6B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B1ED322F-077A-4C56-94C6-42C6BEB9909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51308</xdr:rowOff>
    </xdr:from>
    <xdr:to>
      <xdr:col>85</xdr:col>
      <xdr:colOff>177800</xdr:colOff>
      <xdr:row>82</xdr:row>
      <xdr:rowOff>152908</xdr:rowOff>
    </xdr:to>
    <xdr:sp macro="" textlink="">
      <xdr:nvSpPr>
        <xdr:cNvPr id="657" name="楕円 656">
          <a:extLst>
            <a:ext uri="{FF2B5EF4-FFF2-40B4-BE49-F238E27FC236}">
              <a16:creationId xmlns:a16="http://schemas.microsoft.com/office/drawing/2014/main" id="{E46C552B-0D99-4DE1-8FC2-8D74E42D9E63}"/>
            </a:ext>
          </a:extLst>
        </xdr:cNvPr>
        <xdr:cNvSpPr/>
      </xdr:nvSpPr>
      <xdr:spPr>
        <a:xfrm>
          <a:off x="16268700" y="1411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29735</xdr:rowOff>
    </xdr:from>
    <xdr:ext cx="405111" cy="259045"/>
    <xdr:sp macro="" textlink="">
      <xdr:nvSpPr>
        <xdr:cNvPr id="658" name="【児童館】&#10;有形固定資産減価償却率該当値テキスト">
          <a:extLst>
            <a:ext uri="{FF2B5EF4-FFF2-40B4-BE49-F238E27FC236}">
              <a16:creationId xmlns:a16="http://schemas.microsoft.com/office/drawing/2014/main" id="{5ED4348E-F6A6-4304-A7B7-0A9841D9C57D}"/>
            </a:ext>
          </a:extLst>
        </xdr:cNvPr>
        <xdr:cNvSpPr txBox="1"/>
      </xdr:nvSpPr>
      <xdr:spPr>
        <a:xfrm>
          <a:off x="16357600" y="1408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151892</xdr:rowOff>
    </xdr:from>
    <xdr:to>
      <xdr:col>81</xdr:col>
      <xdr:colOff>101600</xdr:colOff>
      <xdr:row>82</xdr:row>
      <xdr:rowOff>82042</xdr:rowOff>
    </xdr:to>
    <xdr:sp macro="" textlink="">
      <xdr:nvSpPr>
        <xdr:cNvPr id="659" name="楕円 658">
          <a:extLst>
            <a:ext uri="{FF2B5EF4-FFF2-40B4-BE49-F238E27FC236}">
              <a16:creationId xmlns:a16="http://schemas.microsoft.com/office/drawing/2014/main" id="{3FBFFEDD-B076-402F-88C3-E87568EFC9AE}"/>
            </a:ext>
          </a:extLst>
        </xdr:cNvPr>
        <xdr:cNvSpPr/>
      </xdr:nvSpPr>
      <xdr:spPr>
        <a:xfrm>
          <a:off x="15430500" y="1403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31242</xdr:rowOff>
    </xdr:from>
    <xdr:to>
      <xdr:col>85</xdr:col>
      <xdr:colOff>127000</xdr:colOff>
      <xdr:row>82</xdr:row>
      <xdr:rowOff>102108</xdr:rowOff>
    </xdr:to>
    <xdr:cxnSp macro="">
      <xdr:nvCxnSpPr>
        <xdr:cNvPr id="660" name="直線コネクタ 659">
          <a:extLst>
            <a:ext uri="{FF2B5EF4-FFF2-40B4-BE49-F238E27FC236}">
              <a16:creationId xmlns:a16="http://schemas.microsoft.com/office/drawing/2014/main" id="{AED05F38-D306-4BEA-8339-74244F980976}"/>
            </a:ext>
          </a:extLst>
        </xdr:cNvPr>
        <xdr:cNvCxnSpPr/>
      </xdr:nvCxnSpPr>
      <xdr:spPr>
        <a:xfrm>
          <a:off x="15481300" y="14090142"/>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90170</xdr:rowOff>
    </xdr:from>
    <xdr:to>
      <xdr:col>76</xdr:col>
      <xdr:colOff>165100</xdr:colOff>
      <xdr:row>82</xdr:row>
      <xdr:rowOff>20320</xdr:rowOff>
    </xdr:to>
    <xdr:sp macro="" textlink="">
      <xdr:nvSpPr>
        <xdr:cNvPr id="661" name="楕円 660">
          <a:extLst>
            <a:ext uri="{FF2B5EF4-FFF2-40B4-BE49-F238E27FC236}">
              <a16:creationId xmlns:a16="http://schemas.microsoft.com/office/drawing/2014/main" id="{0CABD41A-0E9B-45F4-969A-752BB59BA9DA}"/>
            </a:ext>
          </a:extLst>
        </xdr:cNvPr>
        <xdr:cNvSpPr/>
      </xdr:nvSpPr>
      <xdr:spPr>
        <a:xfrm>
          <a:off x="14541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140970</xdr:rowOff>
    </xdr:from>
    <xdr:to>
      <xdr:col>81</xdr:col>
      <xdr:colOff>50800</xdr:colOff>
      <xdr:row>82</xdr:row>
      <xdr:rowOff>31242</xdr:rowOff>
    </xdr:to>
    <xdr:cxnSp macro="">
      <xdr:nvCxnSpPr>
        <xdr:cNvPr id="662" name="直線コネクタ 661">
          <a:extLst>
            <a:ext uri="{FF2B5EF4-FFF2-40B4-BE49-F238E27FC236}">
              <a16:creationId xmlns:a16="http://schemas.microsoft.com/office/drawing/2014/main" id="{22509C84-AB9C-4160-8889-FB2E89CC8EB2}"/>
            </a:ext>
          </a:extLst>
        </xdr:cNvPr>
        <xdr:cNvCxnSpPr/>
      </xdr:nvCxnSpPr>
      <xdr:spPr>
        <a:xfrm>
          <a:off x="14592300" y="14028420"/>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28448</xdr:rowOff>
    </xdr:from>
    <xdr:to>
      <xdr:col>72</xdr:col>
      <xdr:colOff>38100</xdr:colOff>
      <xdr:row>81</xdr:row>
      <xdr:rowOff>130048</xdr:rowOff>
    </xdr:to>
    <xdr:sp macro="" textlink="">
      <xdr:nvSpPr>
        <xdr:cNvPr id="663" name="楕円 662">
          <a:extLst>
            <a:ext uri="{FF2B5EF4-FFF2-40B4-BE49-F238E27FC236}">
              <a16:creationId xmlns:a16="http://schemas.microsoft.com/office/drawing/2014/main" id="{906CA91B-39C4-48E9-A4D4-25365CD979D6}"/>
            </a:ext>
          </a:extLst>
        </xdr:cNvPr>
        <xdr:cNvSpPr/>
      </xdr:nvSpPr>
      <xdr:spPr>
        <a:xfrm>
          <a:off x="13652500" y="1391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79248</xdr:rowOff>
    </xdr:from>
    <xdr:to>
      <xdr:col>76</xdr:col>
      <xdr:colOff>114300</xdr:colOff>
      <xdr:row>81</xdr:row>
      <xdr:rowOff>140970</xdr:rowOff>
    </xdr:to>
    <xdr:cxnSp macro="">
      <xdr:nvCxnSpPr>
        <xdr:cNvPr id="664" name="直線コネクタ 663">
          <a:extLst>
            <a:ext uri="{FF2B5EF4-FFF2-40B4-BE49-F238E27FC236}">
              <a16:creationId xmlns:a16="http://schemas.microsoft.com/office/drawing/2014/main" id="{AEA7AC3E-7DBF-491D-997C-D7305611861E}"/>
            </a:ext>
          </a:extLst>
        </xdr:cNvPr>
        <xdr:cNvCxnSpPr/>
      </xdr:nvCxnSpPr>
      <xdr:spPr>
        <a:xfrm>
          <a:off x="13703300" y="13966698"/>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129032</xdr:rowOff>
    </xdr:from>
    <xdr:to>
      <xdr:col>67</xdr:col>
      <xdr:colOff>101600</xdr:colOff>
      <xdr:row>81</xdr:row>
      <xdr:rowOff>59182</xdr:rowOff>
    </xdr:to>
    <xdr:sp macro="" textlink="">
      <xdr:nvSpPr>
        <xdr:cNvPr id="665" name="楕円 664">
          <a:extLst>
            <a:ext uri="{FF2B5EF4-FFF2-40B4-BE49-F238E27FC236}">
              <a16:creationId xmlns:a16="http://schemas.microsoft.com/office/drawing/2014/main" id="{3A647E46-4F83-43C3-9DF2-D543D603BA42}"/>
            </a:ext>
          </a:extLst>
        </xdr:cNvPr>
        <xdr:cNvSpPr/>
      </xdr:nvSpPr>
      <xdr:spPr>
        <a:xfrm>
          <a:off x="12763500" y="1384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8382</xdr:rowOff>
    </xdr:from>
    <xdr:to>
      <xdr:col>71</xdr:col>
      <xdr:colOff>177800</xdr:colOff>
      <xdr:row>81</xdr:row>
      <xdr:rowOff>79248</xdr:rowOff>
    </xdr:to>
    <xdr:cxnSp macro="">
      <xdr:nvCxnSpPr>
        <xdr:cNvPr id="666" name="直線コネクタ 665">
          <a:extLst>
            <a:ext uri="{FF2B5EF4-FFF2-40B4-BE49-F238E27FC236}">
              <a16:creationId xmlns:a16="http://schemas.microsoft.com/office/drawing/2014/main" id="{7B36B298-A9F0-4BD2-82AB-E66B83BB5348}"/>
            </a:ext>
          </a:extLst>
        </xdr:cNvPr>
        <xdr:cNvCxnSpPr/>
      </xdr:nvCxnSpPr>
      <xdr:spPr>
        <a:xfrm>
          <a:off x="12814300" y="13895832"/>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112285</xdr:rowOff>
    </xdr:from>
    <xdr:ext cx="405111" cy="259045"/>
    <xdr:sp macro="" textlink="">
      <xdr:nvSpPr>
        <xdr:cNvPr id="667" name="n_1aveValue【児童館】&#10;有形固定資産減価償却率">
          <a:extLst>
            <a:ext uri="{FF2B5EF4-FFF2-40B4-BE49-F238E27FC236}">
              <a16:creationId xmlns:a16="http://schemas.microsoft.com/office/drawing/2014/main" id="{AA5CCC9A-701A-45DB-9019-973609B48B85}"/>
            </a:ext>
          </a:extLst>
        </xdr:cNvPr>
        <xdr:cNvSpPr txBox="1"/>
      </xdr:nvSpPr>
      <xdr:spPr>
        <a:xfrm>
          <a:off x="15266044" y="1365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89425</xdr:rowOff>
    </xdr:from>
    <xdr:ext cx="405111" cy="259045"/>
    <xdr:sp macro="" textlink="">
      <xdr:nvSpPr>
        <xdr:cNvPr id="668" name="n_2aveValue【児童館】&#10;有形固定資産減価償却率">
          <a:extLst>
            <a:ext uri="{FF2B5EF4-FFF2-40B4-BE49-F238E27FC236}">
              <a16:creationId xmlns:a16="http://schemas.microsoft.com/office/drawing/2014/main" id="{901B6F04-9458-4C0A-9180-2EA2329DC99F}"/>
            </a:ext>
          </a:extLst>
        </xdr:cNvPr>
        <xdr:cNvSpPr txBox="1"/>
      </xdr:nvSpPr>
      <xdr:spPr>
        <a:xfrm>
          <a:off x="14389744" y="1363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61740</xdr:rowOff>
    </xdr:from>
    <xdr:ext cx="405111" cy="259045"/>
    <xdr:sp macro="" textlink="">
      <xdr:nvSpPr>
        <xdr:cNvPr id="669" name="n_3aveValue【児童館】&#10;有形固定資産減価償却率">
          <a:extLst>
            <a:ext uri="{FF2B5EF4-FFF2-40B4-BE49-F238E27FC236}">
              <a16:creationId xmlns:a16="http://schemas.microsoft.com/office/drawing/2014/main" id="{65B42255-CA35-4F83-91DF-AE24610CF942}"/>
            </a:ext>
          </a:extLst>
        </xdr:cNvPr>
        <xdr:cNvSpPr txBox="1"/>
      </xdr:nvSpPr>
      <xdr:spPr>
        <a:xfrm>
          <a:off x="13500744" y="1412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6875</xdr:rowOff>
    </xdr:from>
    <xdr:ext cx="405111" cy="259045"/>
    <xdr:sp macro="" textlink="">
      <xdr:nvSpPr>
        <xdr:cNvPr id="670" name="n_4aveValue【児童館】&#10;有形固定資産減価償却率">
          <a:extLst>
            <a:ext uri="{FF2B5EF4-FFF2-40B4-BE49-F238E27FC236}">
              <a16:creationId xmlns:a16="http://schemas.microsoft.com/office/drawing/2014/main" id="{CF1D9F6E-C293-4CAC-85FF-995A12105663}"/>
            </a:ext>
          </a:extLst>
        </xdr:cNvPr>
        <xdr:cNvSpPr txBox="1"/>
      </xdr:nvSpPr>
      <xdr:spPr>
        <a:xfrm>
          <a:off x="12611744" y="1406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73169</xdr:rowOff>
    </xdr:from>
    <xdr:ext cx="405111" cy="259045"/>
    <xdr:sp macro="" textlink="">
      <xdr:nvSpPr>
        <xdr:cNvPr id="671" name="n_1mainValue【児童館】&#10;有形固定資産減価償却率">
          <a:extLst>
            <a:ext uri="{FF2B5EF4-FFF2-40B4-BE49-F238E27FC236}">
              <a16:creationId xmlns:a16="http://schemas.microsoft.com/office/drawing/2014/main" id="{FC0BC45C-4C2B-4821-B1D4-12FB9293E411}"/>
            </a:ext>
          </a:extLst>
        </xdr:cNvPr>
        <xdr:cNvSpPr txBox="1"/>
      </xdr:nvSpPr>
      <xdr:spPr>
        <a:xfrm>
          <a:off x="15266044" y="14132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11447</xdr:rowOff>
    </xdr:from>
    <xdr:ext cx="405111" cy="259045"/>
    <xdr:sp macro="" textlink="">
      <xdr:nvSpPr>
        <xdr:cNvPr id="672" name="n_2mainValue【児童館】&#10;有形固定資産減価償却率">
          <a:extLst>
            <a:ext uri="{FF2B5EF4-FFF2-40B4-BE49-F238E27FC236}">
              <a16:creationId xmlns:a16="http://schemas.microsoft.com/office/drawing/2014/main" id="{49B526F6-2B9F-4C6B-B6EF-4180BD51349C}"/>
            </a:ext>
          </a:extLst>
        </xdr:cNvPr>
        <xdr:cNvSpPr txBox="1"/>
      </xdr:nvSpPr>
      <xdr:spPr>
        <a:xfrm>
          <a:off x="14389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146575</xdr:rowOff>
    </xdr:from>
    <xdr:ext cx="405111" cy="259045"/>
    <xdr:sp macro="" textlink="">
      <xdr:nvSpPr>
        <xdr:cNvPr id="673" name="n_3mainValue【児童館】&#10;有形固定資産減価償却率">
          <a:extLst>
            <a:ext uri="{FF2B5EF4-FFF2-40B4-BE49-F238E27FC236}">
              <a16:creationId xmlns:a16="http://schemas.microsoft.com/office/drawing/2014/main" id="{541B42A5-2891-4F6B-8662-C671A6012DAC}"/>
            </a:ext>
          </a:extLst>
        </xdr:cNvPr>
        <xdr:cNvSpPr txBox="1"/>
      </xdr:nvSpPr>
      <xdr:spPr>
        <a:xfrm>
          <a:off x="13500744" y="1369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75709</xdr:rowOff>
    </xdr:from>
    <xdr:ext cx="405111" cy="259045"/>
    <xdr:sp macro="" textlink="">
      <xdr:nvSpPr>
        <xdr:cNvPr id="674" name="n_4mainValue【児童館】&#10;有形固定資産減価償却率">
          <a:extLst>
            <a:ext uri="{FF2B5EF4-FFF2-40B4-BE49-F238E27FC236}">
              <a16:creationId xmlns:a16="http://schemas.microsoft.com/office/drawing/2014/main" id="{102162C4-7082-48A9-9EF0-CB6587911828}"/>
            </a:ext>
          </a:extLst>
        </xdr:cNvPr>
        <xdr:cNvSpPr txBox="1"/>
      </xdr:nvSpPr>
      <xdr:spPr>
        <a:xfrm>
          <a:off x="12611744" y="1362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a:extLst>
            <a:ext uri="{FF2B5EF4-FFF2-40B4-BE49-F238E27FC236}">
              <a16:creationId xmlns:a16="http://schemas.microsoft.com/office/drawing/2014/main" id="{BC0FA221-B0F8-4A35-85F6-F5262898221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a:extLst>
            <a:ext uri="{FF2B5EF4-FFF2-40B4-BE49-F238E27FC236}">
              <a16:creationId xmlns:a16="http://schemas.microsoft.com/office/drawing/2014/main" id="{C0A47639-DFE2-4F2D-A329-5BCFF60EE5E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a:extLst>
            <a:ext uri="{FF2B5EF4-FFF2-40B4-BE49-F238E27FC236}">
              <a16:creationId xmlns:a16="http://schemas.microsoft.com/office/drawing/2014/main" id="{6D78F769-A153-4D8B-A88A-1AF91E51DBE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a:extLst>
            <a:ext uri="{FF2B5EF4-FFF2-40B4-BE49-F238E27FC236}">
              <a16:creationId xmlns:a16="http://schemas.microsoft.com/office/drawing/2014/main" id="{D87ED3BA-7F47-4AD8-BBB3-50A4BDCD5A0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a:extLst>
            <a:ext uri="{FF2B5EF4-FFF2-40B4-BE49-F238E27FC236}">
              <a16:creationId xmlns:a16="http://schemas.microsoft.com/office/drawing/2014/main" id="{BEAEBE72-379C-43C2-A171-8783156F5F7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a:extLst>
            <a:ext uri="{FF2B5EF4-FFF2-40B4-BE49-F238E27FC236}">
              <a16:creationId xmlns:a16="http://schemas.microsoft.com/office/drawing/2014/main" id="{E22FFDFC-C6F7-416F-AA87-97436C3A957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a:extLst>
            <a:ext uri="{FF2B5EF4-FFF2-40B4-BE49-F238E27FC236}">
              <a16:creationId xmlns:a16="http://schemas.microsoft.com/office/drawing/2014/main" id="{CDA1622E-8C9A-4E70-8D72-45590BF8A70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a:extLst>
            <a:ext uri="{FF2B5EF4-FFF2-40B4-BE49-F238E27FC236}">
              <a16:creationId xmlns:a16="http://schemas.microsoft.com/office/drawing/2014/main" id="{8B1B9BF3-3CB5-4AFB-BC2E-6BFD2835C73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a:extLst>
            <a:ext uri="{FF2B5EF4-FFF2-40B4-BE49-F238E27FC236}">
              <a16:creationId xmlns:a16="http://schemas.microsoft.com/office/drawing/2014/main" id="{705AA379-061F-47C1-8F1A-E0C68263963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a:extLst>
            <a:ext uri="{FF2B5EF4-FFF2-40B4-BE49-F238E27FC236}">
              <a16:creationId xmlns:a16="http://schemas.microsoft.com/office/drawing/2014/main" id="{500E8847-A0D6-4ABB-8733-36548019C41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85" name="テキスト ボックス 684">
          <a:extLst>
            <a:ext uri="{FF2B5EF4-FFF2-40B4-BE49-F238E27FC236}">
              <a16:creationId xmlns:a16="http://schemas.microsoft.com/office/drawing/2014/main" id="{76A85544-D591-40CF-AC0F-12FE1C933441}"/>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86" name="直線コネクタ 685">
          <a:extLst>
            <a:ext uri="{FF2B5EF4-FFF2-40B4-BE49-F238E27FC236}">
              <a16:creationId xmlns:a16="http://schemas.microsoft.com/office/drawing/2014/main" id="{F8BE8C65-A2C5-4693-8155-CE19E71DDFA5}"/>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7" name="テキスト ボックス 686">
          <a:extLst>
            <a:ext uri="{FF2B5EF4-FFF2-40B4-BE49-F238E27FC236}">
              <a16:creationId xmlns:a16="http://schemas.microsoft.com/office/drawing/2014/main" id="{E1F0E00B-9246-4B24-812B-A9490C31685B}"/>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8" name="直線コネクタ 687">
          <a:extLst>
            <a:ext uri="{FF2B5EF4-FFF2-40B4-BE49-F238E27FC236}">
              <a16:creationId xmlns:a16="http://schemas.microsoft.com/office/drawing/2014/main" id="{796C335A-7B9A-4A62-BC77-B9C86091F78F}"/>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9" name="テキスト ボックス 688">
          <a:extLst>
            <a:ext uri="{FF2B5EF4-FFF2-40B4-BE49-F238E27FC236}">
              <a16:creationId xmlns:a16="http://schemas.microsoft.com/office/drawing/2014/main" id="{97CE4804-DDE4-4B5E-B21A-2407058AF7F7}"/>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0" name="直線コネクタ 689">
          <a:extLst>
            <a:ext uri="{FF2B5EF4-FFF2-40B4-BE49-F238E27FC236}">
              <a16:creationId xmlns:a16="http://schemas.microsoft.com/office/drawing/2014/main" id="{6622F238-2655-4953-8718-AFBC94819CC1}"/>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1" name="テキスト ボックス 690">
          <a:extLst>
            <a:ext uri="{FF2B5EF4-FFF2-40B4-BE49-F238E27FC236}">
              <a16:creationId xmlns:a16="http://schemas.microsoft.com/office/drawing/2014/main" id="{C5F361EF-B524-496A-B0C1-B46CFBC4B5C7}"/>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2" name="直線コネクタ 691">
          <a:extLst>
            <a:ext uri="{FF2B5EF4-FFF2-40B4-BE49-F238E27FC236}">
              <a16:creationId xmlns:a16="http://schemas.microsoft.com/office/drawing/2014/main" id="{9A981F1D-FB5A-424C-B8FC-F7B5785263BF}"/>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3" name="テキスト ボックス 692">
          <a:extLst>
            <a:ext uri="{FF2B5EF4-FFF2-40B4-BE49-F238E27FC236}">
              <a16:creationId xmlns:a16="http://schemas.microsoft.com/office/drawing/2014/main" id="{F9680ABA-B4DD-4569-8155-BDD783509904}"/>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4" name="直線コネクタ 693">
          <a:extLst>
            <a:ext uri="{FF2B5EF4-FFF2-40B4-BE49-F238E27FC236}">
              <a16:creationId xmlns:a16="http://schemas.microsoft.com/office/drawing/2014/main" id="{76D73C5C-6FDB-41A6-9406-9C9427D854EB}"/>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5" name="テキスト ボックス 694">
          <a:extLst>
            <a:ext uri="{FF2B5EF4-FFF2-40B4-BE49-F238E27FC236}">
              <a16:creationId xmlns:a16="http://schemas.microsoft.com/office/drawing/2014/main" id="{EFBF702E-3A0A-4B1C-8997-841FEDA55F1C}"/>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6" name="直線コネクタ 695">
          <a:extLst>
            <a:ext uri="{FF2B5EF4-FFF2-40B4-BE49-F238E27FC236}">
              <a16:creationId xmlns:a16="http://schemas.microsoft.com/office/drawing/2014/main" id="{0CE22D45-1B2E-480D-B240-5C9FFDE927F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7" name="テキスト ボックス 696">
          <a:extLst>
            <a:ext uri="{FF2B5EF4-FFF2-40B4-BE49-F238E27FC236}">
              <a16:creationId xmlns:a16="http://schemas.microsoft.com/office/drawing/2014/main" id="{64F035D4-2612-4554-8678-D8F74115CBF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8" name="【児童館】&#10;一人当たり面積グラフ枠">
          <a:extLst>
            <a:ext uri="{FF2B5EF4-FFF2-40B4-BE49-F238E27FC236}">
              <a16:creationId xmlns:a16="http://schemas.microsoft.com/office/drawing/2014/main" id="{993BD052-AFEF-41DF-99E1-4057D7D691A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114300</xdr:rowOff>
    </xdr:from>
    <xdr:to>
      <xdr:col>116</xdr:col>
      <xdr:colOff>62864</xdr:colOff>
      <xdr:row>86</xdr:row>
      <xdr:rowOff>114300</xdr:rowOff>
    </xdr:to>
    <xdr:cxnSp macro="">
      <xdr:nvCxnSpPr>
        <xdr:cNvPr id="699" name="直線コネクタ 698">
          <a:extLst>
            <a:ext uri="{FF2B5EF4-FFF2-40B4-BE49-F238E27FC236}">
              <a16:creationId xmlns:a16="http://schemas.microsoft.com/office/drawing/2014/main" id="{3F87956C-6C41-4E2C-930B-E73C7A116AAD}"/>
            </a:ext>
          </a:extLst>
        </xdr:cNvPr>
        <xdr:cNvCxnSpPr/>
      </xdr:nvCxnSpPr>
      <xdr:spPr>
        <a:xfrm flipV="1">
          <a:off x="22160864" y="134874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118127</xdr:rowOff>
    </xdr:from>
    <xdr:ext cx="469744" cy="259045"/>
    <xdr:sp macro="" textlink="">
      <xdr:nvSpPr>
        <xdr:cNvPr id="700" name="【児童館】&#10;一人当たり面積最小値テキスト">
          <a:extLst>
            <a:ext uri="{FF2B5EF4-FFF2-40B4-BE49-F238E27FC236}">
              <a16:creationId xmlns:a16="http://schemas.microsoft.com/office/drawing/2014/main" id="{D3BC5942-4708-4F1B-80D1-C8CDCAA46CB7}"/>
            </a:ext>
          </a:extLst>
        </xdr:cNvPr>
        <xdr:cNvSpPr txBox="1"/>
      </xdr:nvSpPr>
      <xdr:spPr>
        <a:xfrm>
          <a:off x="22199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114300</xdr:rowOff>
    </xdr:from>
    <xdr:to>
      <xdr:col>116</xdr:col>
      <xdr:colOff>152400</xdr:colOff>
      <xdr:row>86</xdr:row>
      <xdr:rowOff>114300</xdr:rowOff>
    </xdr:to>
    <xdr:cxnSp macro="">
      <xdr:nvCxnSpPr>
        <xdr:cNvPr id="701" name="直線コネクタ 700">
          <a:extLst>
            <a:ext uri="{FF2B5EF4-FFF2-40B4-BE49-F238E27FC236}">
              <a16:creationId xmlns:a16="http://schemas.microsoft.com/office/drawing/2014/main" id="{ADBC5B45-68F1-4F04-9F32-29E9CE61B764}"/>
            </a:ext>
          </a:extLst>
        </xdr:cNvPr>
        <xdr:cNvCxnSpPr/>
      </xdr:nvCxnSpPr>
      <xdr:spPr>
        <a:xfrm>
          <a:off x="22072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60977</xdr:rowOff>
    </xdr:from>
    <xdr:ext cx="469744" cy="259045"/>
    <xdr:sp macro="" textlink="">
      <xdr:nvSpPr>
        <xdr:cNvPr id="702" name="【児童館】&#10;一人当たり面積最大値テキスト">
          <a:extLst>
            <a:ext uri="{FF2B5EF4-FFF2-40B4-BE49-F238E27FC236}">
              <a16:creationId xmlns:a16="http://schemas.microsoft.com/office/drawing/2014/main" id="{06E5852E-94D2-40CC-B000-61F357C84B6D}"/>
            </a:ext>
          </a:extLst>
        </xdr:cNvPr>
        <xdr:cNvSpPr txBox="1"/>
      </xdr:nvSpPr>
      <xdr:spPr>
        <a:xfrm>
          <a:off x="22199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114300</xdr:rowOff>
    </xdr:from>
    <xdr:to>
      <xdr:col>116</xdr:col>
      <xdr:colOff>152400</xdr:colOff>
      <xdr:row>78</xdr:row>
      <xdr:rowOff>114300</xdr:rowOff>
    </xdr:to>
    <xdr:cxnSp macro="">
      <xdr:nvCxnSpPr>
        <xdr:cNvPr id="703" name="直線コネクタ 702">
          <a:extLst>
            <a:ext uri="{FF2B5EF4-FFF2-40B4-BE49-F238E27FC236}">
              <a16:creationId xmlns:a16="http://schemas.microsoft.com/office/drawing/2014/main" id="{648B426F-9814-4965-97FC-14FD601F9EFE}"/>
            </a:ext>
          </a:extLst>
        </xdr:cNvPr>
        <xdr:cNvCxnSpPr/>
      </xdr:nvCxnSpPr>
      <xdr:spPr>
        <a:xfrm>
          <a:off x="22072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704" name="【児童館】&#10;一人当たり面積平均値テキスト">
          <a:extLst>
            <a:ext uri="{FF2B5EF4-FFF2-40B4-BE49-F238E27FC236}">
              <a16:creationId xmlns:a16="http://schemas.microsoft.com/office/drawing/2014/main" id="{0C26BC49-B6A5-4AC2-8B4B-A3EDC8074AF1}"/>
            </a:ext>
          </a:extLst>
        </xdr:cNvPr>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05" name="フローチャート: 判断 704">
          <a:extLst>
            <a:ext uri="{FF2B5EF4-FFF2-40B4-BE49-F238E27FC236}">
              <a16:creationId xmlns:a16="http://schemas.microsoft.com/office/drawing/2014/main" id="{6008DC2A-6BDA-43EB-9765-8F261EA29D92}"/>
            </a:ext>
          </a:extLst>
        </xdr:cNvPr>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06" name="フローチャート: 判断 705">
          <a:extLst>
            <a:ext uri="{FF2B5EF4-FFF2-40B4-BE49-F238E27FC236}">
              <a16:creationId xmlns:a16="http://schemas.microsoft.com/office/drawing/2014/main" id="{600AFD29-7872-4893-A67D-10538180D95D}"/>
            </a:ext>
          </a:extLst>
        </xdr:cNvPr>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707" name="フローチャート: 判断 706">
          <a:extLst>
            <a:ext uri="{FF2B5EF4-FFF2-40B4-BE49-F238E27FC236}">
              <a16:creationId xmlns:a16="http://schemas.microsoft.com/office/drawing/2014/main" id="{DD81477E-9CF5-46BB-8898-79D432353576}"/>
            </a:ext>
          </a:extLst>
        </xdr:cNvPr>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xdr:rowOff>
    </xdr:from>
    <xdr:to>
      <xdr:col>102</xdr:col>
      <xdr:colOff>165100</xdr:colOff>
      <xdr:row>83</xdr:row>
      <xdr:rowOff>107950</xdr:rowOff>
    </xdr:to>
    <xdr:sp macro="" textlink="">
      <xdr:nvSpPr>
        <xdr:cNvPr id="708" name="フローチャート: 判断 707">
          <a:extLst>
            <a:ext uri="{FF2B5EF4-FFF2-40B4-BE49-F238E27FC236}">
              <a16:creationId xmlns:a16="http://schemas.microsoft.com/office/drawing/2014/main" id="{D5D52F30-02B3-4A77-B695-FC21A4BE0CE9}"/>
            </a:ext>
          </a:extLst>
        </xdr:cNvPr>
        <xdr:cNvSpPr/>
      </xdr:nvSpPr>
      <xdr:spPr>
        <a:xfrm>
          <a:off x="19494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709" name="フローチャート: 判断 708">
          <a:extLst>
            <a:ext uri="{FF2B5EF4-FFF2-40B4-BE49-F238E27FC236}">
              <a16:creationId xmlns:a16="http://schemas.microsoft.com/office/drawing/2014/main" id="{FAF45E03-EC24-42AB-8491-AAFE41DD7BE9}"/>
            </a:ext>
          </a:extLst>
        </xdr:cNvPr>
        <xdr:cNvSpPr/>
      </xdr:nvSpPr>
      <xdr:spPr>
        <a:xfrm>
          <a:off x="18605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2A95065D-72E4-43CA-9B2A-611A8FA44D0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2C01E043-F3F6-4BE2-A359-063E1FB940F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D2D9AF46-B862-4A8A-A061-790D0CAFB48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7F2BCB31-CE08-425D-9573-7ABC3FEF952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1EA94F63-6D90-4840-8012-7C1A141275E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63500</xdr:rowOff>
    </xdr:from>
    <xdr:to>
      <xdr:col>116</xdr:col>
      <xdr:colOff>114300</xdr:colOff>
      <xdr:row>78</xdr:row>
      <xdr:rowOff>165100</xdr:rowOff>
    </xdr:to>
    <xdr:sp macro="" textlink="">
      <xdr:nvSpPr>
        <xdr:cNvPr id="715" name="楕円 714">
          <a:extLst>
            <a:ext uri="{FF2B5EF4-FFF2-40B4-BE49-F238E27FC236}">
              <a16:creationId xmlns:a16="http://schemas.microsoft.com/office/drawing/2014/main" id="{08B1C94C-6533-45D3-A92A-D14091E0BE07}"/>
            </a:ext>
          </a:extLst>
        </xdr:cNvPr>
        <xdr:cNvSpPr/>
      </xdr:nvSpPr>
      <xdr:spPr>
        <a:xfrm>
          <a:off x="221107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16527</xdr:rowOff>
    </xdr:from>
    <xdr:ext cx="469744" cy="259045"/>
    <xdr:sp macro="" textlink="">
      <xdr:nvSpPr>
        <xdr:cNvPr id="716" name="【児童館】&#10;一人当たり面積該当値テキスト">
          <a:extLst>
            <a:ext uri="{FF2B5EF4-FFF2-40B4-BE49-F238E27FC236}">
              <a16:creationId xmlns:a16="http://schemas.microsoft.com/office/drawing/2014/main" id="{624895BF-BA4B-4BEE-BC85-DDB86991B40B}"/>
            </a:ext>
          </a:extLst>
        </xdr:cNvPr>
        <xdr:cNvSpPr txBox="1"/>
      </xdr:nvSpPr>
      <xdr:spPr>
        <a:xfrm>
          <a:off x="22199600" y="1338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63500</xdr:rowOff>
    </xdr:from>
    <xdr:to>
      <xdr:col>112</xdr:col>
      <xdr:colOff>38100</xdr:colOff>
      <xdr:row>78</xdr:row>
      <xdr:rowOff>165100</xdr:rowOff>
    </xdr:to>
    <xdr:sp macro="" textlink="">
      <xdr:nvSpPr>
        <xdr:cNvPr id="717" name="楕円 716">
          <a:extLst>
            <a:ext uri="{FF2B5EF4-FFF2-40B4-BE49-F238E27FC236}">
              <a16:creationId xmlns:a16="http://schemas.microsoft.com/office/drawing/2014/main" id="{38747A8C-7D6F-4B9D-BFF9-582D9E01BB4D}"/>
            </a:ext>
          </a:extLst>
        </xdr:cNvPr>
        <xdr:cNvSpPr/>
      </xdr:nvSpPr>
      <xdr:spPr>
        <a:xfrm>
          <a:off x="212725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114300</xdr:rowOff>
    </xdr:from>
    <xdr:to>
      <xdr:col>116</xdr:col>
      <xdr:colOff>63500</xdr:colOff>
      <xdr:row>78</xdr:row>
      <xdr:rowOff>114300</xdr:rowOff>
    </xdr:to>
    <xdr:cxnSp macro="">
      <xdr:nvCxnSpPr>
        <xdr:cNvPr id="718" name="直線コネクタ 717">
          <a:extLst>
            <a:ext uri="{FF2B5EF4-FFF2-40B4-BE49-F238E27FC236}">
              <a16:creationId xmlns:a16="http://schemas.microsoft.com/office/drawing/2014/main" id="{414C280E-52B3-4BE2-BC23-6B6EDA18B873}"/>
            </a:ext>
          </a:extLst>
        </xdr:cNvPr>
        <xdr:cNvCxnSpPr/>
      </xdr:nvCxnSpPr>
      <xdr:spPr>
        <a:xfrm>
          <a:off x="21323300" y="13487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63500</xdr:rowOff>
    </xdr:from>
    <xdr:to>
      <xdr:col>107</xdr:col>
      <xdr:colOff>101600</xdr:colOff>
      <xdr:row>78</xdr:row>
      <xdr:rowOff>165100</xdr:rowOff>
    </xdr:to>
    <xdr:sp macro="" textlink="">
      <xdr:nvSpPr>
        <xdr:cNvPr id="719" name="楕円 718">
          <a:extLst>
            <a:ext uri="{FF2B5EF4-FFF2-40B4-BE49-F238E27FC236}">
              <a16:creationId xmlns:a16="http://schemas.microsoft.com/office/drawing/2014/main" id="{8A76BD5E-554E-4459-BCDA-E7FA352BB0C8}"/>
            </a:ext>
          </a:extLst>
        </xdr:cNvPr>
        <xdr:cNvSpPr/>
      </xdr:nvSpPr>
      <xdr:spPr>
        <a:xfrm>
          <a:off x="203835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114300</xdr:rowOff>
    </xdr:from>
    <xdr:to>
      <xdr:col>111</xdr:col>
      <xdr:colOff>177800</xdr:colOff>
      <xdr:row>78</xdr:row>
      <xdr:rowOff>114300</xdr:rowOff>
    </xdr:to>
    <xdr:cxnSp macro="">
      <xdr:nvCxnSpPr>
        <xdr:cNvPr id="720" name="直線コネクタ 719">
          <a:extLst>
            <a:ext uri="{FF2B5EF4-FFF2-40B4-BE49-F238E27FC236}">
              <a16:creationId xmlns:a16="http://schemas.microsoft.com/office/drawing/2014/main" id="{AA864DED-BEC9-460E-B33C-64BE3CA07803}"/>
            </a:ext>
          </a:extLst>
        </xdr:cNvPr>
        <xdr:cNvCxnSpPr/>
      </xdr:nvCxnSpPr>
      <xdr:spPr>
        <a:xfrm>
          <a:off x="20434300" y="13487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101600</xdr:rowOff>
    </xdr:from>
    <xdr:to>
      <xdr:col>102</xdr:col>
      <xdr:colOff>165100</xdr:colOff>
      <xdr:row>79</xdr:row>
      <xdr:rowOff>31750</xdr:rowOff>
    </xdr:to>
    <xdr:sp macro="" textlink="">
      <xdr:nvSpPr>
        <xdr:cNvPr id="721" name="楕円 720">
          <a:extLst>
            <a:ext uri="{FF2B5EF4-FFF2-40B4-BE49-F238E27FC236}">
              <a16:creationId xmlns:a16="http://schemas.microsoft.com/office/drawing/2014/main" id="{3DFAB25F-67DD-49BA-A653-1694C19B5A02}"/>
            </a:ext>
          </a:extLst>
        </xdr:cNvPr>
        <xdr:cNvSpPr/>
      </xdr:nvSpPr>
      <xdr:spPr>
        <a:xfrm>
          <a:off x="19494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114300</xdr:rowOff>
    </xdr:from>
    <xdr:to>
      <xdr:col>107</xdr:col>
      <xdr:colOff>50800</xdr:colOff>
      <xdr:row>78</xdr:row>
      <xdr:rowOff>152400</xdr:rowOff>
    </xdr:to>
    <xdr:cxnSp macro="">
      <xdr:nvCxnSpPr>
        <xdr:cNvPr id="722" name="直線コネクタ 721">
          <a:extLst>
            <a:ext uri="{FF2B5EF4-FFF2-40B4-BE49-F238E27FC236}">
              <a16:creationId xmlns:a16="http://schemas.microsoft.com/office/drawing/2014/main" id="{99506647-5B74-4440-8C59-84F7F307DD0A}"/>
            </a:ext>
          </a:extLst>
        </xdr:cNvPr>
        <xdr:cNvCxnSpPr/>
      </xdr:nvCxnSpPr>
      <xdr:spPr>
        <a:xfrm flipV="1">
          <a:off x="19545300" y="13487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78</xdr:row>
      <xdr:rowOff>139700</xdr:rowOff>
    </xdr:from>
    <xdr:to>
      <xdr:col>98</xdr:col>
      <xdr:colOff>38100</xdr:colOff>
      <xdr:row>79</xdr:row>
      <xdr:rowOff>69850</xdr:rowOff>
    </xdr:to>
    <xdr:sp macro="" textlink="">
      <xdr:nvSpPr>
        <xdr:cNvPr id="723" name="楕円 722">
          <a:extLst>
            <a:ext uri="{FF2B5EF4-FFF2-40B4-BE49-F238E27FC236}">
              <a16:creationId xmlns:a16="http://schemas.microsoft.com/office/drawing/2014/main" id="{D1F7E9D0-6278-45DB-B90B-ACF9BE8D46CE}"/>
            </a:ext>
          </a:extLst>
        </xdr:cNvPr>
        <xdr:cNvSpPr/>
      </xdr:nvSpPr>
      <xdr:spPr>
        <a:xfrm>
          <a:off x="18605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152400</xdr:rowOff>
    </xdr:from>
    <xdr:to>
      <xdr:col>102</xdr:col>
      <xdr:colOff>114300</xdr:colOff>
      <xdr:row>79</xdr:row>
      <xdr:rowOff>19050</xdr:rowOff>
    </xdr:to>
    <xdr:cxnSp macro="">
      <xdr:nvCxnSpPr>
        <xdr:cNvPr id="724" name="直線コネクタ 723">
          <a:extLst>
            <a:ext uri="{FF2B5EF4-FFF2-40B4-BE49-F238E27FC236}">
              <a16:creationId xmlns:a16="http://schemas.microsoft.com/office/drawing/2014/main" id="{2D60B617-3BEE-471D-8F1C-3BC67E1A5B7E}"/>
            </a:ext>
          </a:extLst>
        </xdr:cNvPr>
        <xdr:cNvCxnSpPr/>
      </xdr:nvCxnSpPr>
      <xdr:spPr>
        <a:xfrm flipV="1">
          <a:off x="18656300" y="13525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725" name="n_1aveValue【児童館】&#10;一人当たり面積">
          <a:extLst>
            <a:ext uri="{FF2B5EF4-FFF2-40B4-BE49-F238E27FC236}">
              <a16:creationId xmlns:a16="http://schemas.microsoft.com/office/drawing/2014/main" id="{0C61FAEE-F93A-4612-94EB-BF04C7A48BA6}"/>
            </a:ext>
          </a:extLst>
        </xdr:cNvPr>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726" name="n_2aveValue【児童館】&#10;一人当たり面積">
          <a:extLst>
            <a:ext uri="{FF2B5EF4-FFF2-40B4-BE49-F238E27FC236}">
              <a16:creationId xmlns:a16="http://schemas.microsoft.com/office/drawing/2014/main" id="{1D47F0E8-8657-44D1-8226-B01930AA1018}"/>
            </a:ext>
          </a:extLst>
        </xdr:cNvPr>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99077</xdr:rowOff>
    </xdr:from>
    <xdr:ext cx="469744" cy="259045"/>
    <xdr:sp macro="" textlink="">
      <xdr:nvSpPr>
        <xdr:cNvPr id="727" name="n_3aveValue【児童館】&#10;一人当たり面積">
          <a:extLst>
            <a:ext uri="{FF2B5EF4-FFF2-40B4-BE49-F238E27FC236}">
              <a16:creationId xmlns:a16="http://schemas.microsoft.com/office/drawing/2014/main" id="{91DFA0AB-A0B0-4A48-9FDE-C4B93FAA7E3E}"/>
            </a:ext>
          </a:extLst>
        </xdr:cNvPr>
        <xdr:cNvSpPr txBox="1"/>
      </xdr:nvSpPr>
      <xdr:spPr>
        <a:xfrm>
          <a:off x="19310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3827</xdr:rowOff>
    </xdr:from>
    <xdr:ext cx="469744" cy="259045"/>
    <xdr:sp macro="" textlink="">
      <xdr:nvSpPr>
        <xdr:cNvPr id="728" name="n_4aveValue【児童館】&#10;一人当たり面積">
          <a:extLst>
            <a:ext uri="{FF2B5EF4-FFF2-40B4-BE49-F238E27FC236}">
              <a16:creationId xmlns:a16="http://schemas.microsoft.com/office/drawing/2014/main" id="{1565A5C1-0E39-44CE-9DFF-0F2B65256578}"/>
            </a:ext>
          </a:extLst>
        </xdr:cNvPr>
        <xdr:cNvSpPr txBox="1"/>
      </xdr:nvSpPr>
      <xdr:spPr>
        <a:xfrm>
          <a:off x="18421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10177</xdr:rowOff>
    </xdr:from>
    <xdr:ext cx="469744" cy="259045"/>
    <xdr:sp macro="" textlink="">
      <xdr:nvSpPr>
        <xdr:cNvPr id="729" name="n_1mainValue【児童館】&#10;一人当たり面積">
          <a:extLst>
            <a:ext uri="{FF2B5EF4-FFF2-40B4-BE49-F238E27FC236}">
              <a16:creationId xmlns:a16="http://schemas.microsoft.com/office/drawing/2014/main" id="{794A9CB5-C74A-4C49-9D15-68870263617D}"/>
            </a:ext>
          </a:extLst>
        </xdr:cNvPr>
        <xdr:cNvSpPr txBox="1"/>
      </xdr:nvSpPr>
      <xdr:spPr>
        <a:xfrm>
          <a:off x="21075727"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10177</xdr:rowOff>
    </xdr:from>
    <xdr:ext cx="469744" cy="259045"/>
    <xdr:sp macro="" textlink="">
      <xdr:nvSpPr>
        <xdr:cNvPr id="730" name="n_2mainValue【児童館】&#10;一人当たり面積">
          <a:extLst>
            <a:ext uri="{FF2B5EF4-FFF2-40B4-BE49-F238E27FC236}">
              <a16:creationId xmlns:a16="http://schemas.microsoft.com/office/drawing/2014/main" id="{76C649C7-CFA5-4159-A217-B01B67E21A59}"/>
            </a:ext>
          </a:extLst>
        </xdr:cNvPr>
        <xdr:cNvSpPr txBox="1"/>
      </xdr:nvSpPr>
      <xdr:spPr>
        <a:xfrm>
          <a:off x="20199427"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48277</xdr:rowOff>
    </xdr:from>
    <xdr:ext cx="469744" cy="259045"/>
    <xdr:sp macro="" textlink="">
      <xdr:nvSpPr>
        <xdr:cNvPr id="731" name="n_3mainValue【児童館】&#10;一人当たり面積">
          <a:extLst>
            <a:ext uri="{FF2B5EF4-FFF2-40B4-BE49-F238E27FC236}">
              <a16:creationId xmlns:a16="http://schemas.microsoft.com/office/drawing/2014/main" id="{67AE3CC6-B91F-49A2-9108-E7FE6C4FF13F}"/>
            </a:ext>
          </a:extLst>
        </xdr:cNvPr>
        <xdr:cNvSpPr txBox="1"/>
      </xdr:nvSpPr>
      <xdr:spPr>
        <a:xfrm>
          <a:off x="19310427"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86377</xdr:rowOff>
    </xdr:from>
    <xdr:ext cx="469744" cy="259045"/>
    <xdr:sp macro="" textlink="">
      <xdr:nvSpPr>
        <xdr:cNvPr id="732" name="n_4mainValue【児童館】&#10;一人当たり面積">
          <a:extLst>
            <a:ext uri="{FF2B5EF4-FFF2-40B4-BE49-F238E27FC236}">
              <a16:creationId xmlns:a16="http://schemas.microsoft.com/office/drawing/2014/main" id="{636D6D58-444C-4B31-A1B1-D6D0035E407A}"/>
            </a:ext>
          </a:extLst>
        </xdr:cNvPr>
        <xdr:cNvSpPr txBox="1"/>
      </xdr:nvSpPr>
      <xdr:spPr>
        <a:xfrm>
          <a:off x="18421427" y="1328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3" name="正方形/長方形 732">
          <a:extLst>
            <a:ext uri="{FF2B5EF4-FFF2-40B4-BE49-F238E27FC236}">
              <a16:creationId xmlns:a16="http://schemas.microsoft.com/office/drawing/2014/main" id="{A3D7B4B6-ED7F-4840-8B9C-94E616C4DFF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4" name="正方形/長方形 733">
          <a:extLst>
            <a:ext uri="{FF2B5EF4-FFF2-40B4-BE49-F238E27FC236}">
              <a16:creationId xmlns:a16="http://schemas.microsoft.com/office/drawing/2014/main" id="{824690EB-B6E4-41EB-961F-D178B4F09A3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5" name="正方形/長方形 734">
          <a:extLst>
            <a:ext uri="{FF2B5EF4-FFF2-40B4-BE49-F238E27FC236}">
              <a16:creationId xmlns:a16="http://schemas.microsoft.com/office/drawing/2014/main" id="{EB671390-C457-4321-AF38-6EE53314B44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6" name="正方形/長方形 735">
          <a:extLst>
            <a:ext uri="{FF2B5EF4-FFF2-40B4-BE49-F238E27FC236}">
              <a16:creationId xmlns:a16="http://schemas.microsoft.com/office/drawing/2014/main" id="{D535D2DF-A3F8-456F-9E42-A2F8DF40000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7" name="正方形/長方形 736">
          <a:extLst>
            <a:ext uri="{FF2B5EF4-FFF2-40B4-BE49-F238E27FC236}">
              <a16:creationId xmlns:a16="http://schemas.microsoft.com/office/drawing/2014/main" id="{6C10E6E7-5825-4F2F-910D-D09126D82B3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8" name="正方形/長方形 737">
          <a:extLst>
            <a:ext uri="{FF2B5EF4-FFF2-40B4-BE49-F238E27FC236}">
              <a16:creationId xmlns:a16="http://schemas.microsoft.com/office/drawing/2014/main" id="{94D7309F-CF24-4732-8F82-F15092EECB4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9" name="正方形/長方形 738">
          <a:extLst>
            <a:ext uri="{FF2B5EF4-FFF2-40B4-BE49-F238E27FC236}">
              <a16:creationId xmlns:a16="http://schemas.microsoft.com/office/drawing/2014/main" id="{AA3717D3-7C99-43A3-B6BA-1B42367CA51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0" name="正方形/長方形 739">
          <a:extLst>
            <a:ext uri="{FF2B5EF4-FFF2-40B4-BE49-F238E27FC236}">
              <a16:creationId xmlns:a16="http://schemas.microsoft.com/office/drawing/2014/main" id="{9B7B2646-1D8A-4A8E-ACE1-1E3C2CE3318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1" name="テキスト ボックス 740">
          <a:extLst>
            <a:ext uri="{FF2B5EF4-FFF2-40B4-BE49-F238E27FC236}">
              <a16:creationId xmlns:a16="http://schemas.microsoft.com/office/drawing/2014/main" id="{AB386C39-6C1C-4F72-8240-11225DB809B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2" name="直線コネクタ 741">
          <a:extLst>
            <a:ext uri="{FF2B5EF4-FFF2-40B4-BE49-F238E27FC236}">
              <a16:creationId xmlns:a16="http://schemas.microsoft.com/office/drawing/2014/main" id="{5B14F3D8-27E7-4C63-BEE5-0AE1A484573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43" name="テキスト ボックス 742">
          <a:extLst>
            <a:ext uri="{FF2B5EF4-FFF2-40B4-BE49-F238E27FC236}">
              <a16:creationId xmlns:a16="http://schemas.microsoft.com/office/drawing/2014/main" id="{1879A4BC-8DDB-41D2-B922-A30A27BBA76A}"/>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4" name="直線コネクタ 743">
          <a:extLst>
            <a:ext uri="{FF2B5EF4-FFF2-40B4-BE49-F238E27FC236}">
              <a16:creationId xmlns:a16="http://schemas.microsoft.com/office/drawing/2014/main" id="{F1D96996-9E26-47F8-817F-FBB754EF876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745" name="テキスト ボックス 744">
          <a:extLst>
            <a:ext uri="{FF2B5EF4-FFF2-40B4-BE49-F238E27FC236}">
              <a16:creationId xmlns:a16="http://schemas.microsoft.com/office/drawing/2014/main" id="{B4F05F79-3809-4E4E-A24A-A1BD756A1905}"/>
            </a:ext>
          </a:extLst>
        </xdr:cNvPr>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6" name="直線コネクタ 745">
          <a:extLst>
            <a:ext uri="{FF2B5EF4-FFF2-40B4-BE49-F238E27FC236}">
              <a16:creationId xmlns:a16="http://schemas.microsoft.com/office/drawing/2014/main" id="{89B43D7E-782E-40A7-A2DB-91854E336FA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7" name="テキスト ボックス 746">
          <a:extLst>
            <a:ext uri="{FF2B5EF4-FFF2-40B4-BE49-F238E27FC236}">
              <a16:creationId xmlns:a16="http://schemas.microsoft.com/office/drawing/2014/main" id="{D49F2C13-8D42-45EE-A855-FB902011DF1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8" name="直線コネクタ 747">
          <a:extLst>
            <a:ext uri="{FF2B5EF4-FFF2-40B4-BE49-F238E27FC236}">
              <a16:creationId xmlns:a16="http://schemas.microsoft.com/office/drawing/2014/main" id="{FE93B409-791A-4571-9940-F5CB37DF990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9" name="テキスト ボックス 748">
          <a:extLst>
            <a:ext uri="{FF2B5EF4-FFF2-40B4-BE49-F238E27FC236}">
              <a16:creationId xmlns:a16="http://schemas.microsoft.com/office/drawing/2014/main" id="{B0931ED5-E436-4014-8248-77C77F64B7E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0" name="直線コネクタ 749">
          <a:extLst>
            <a:ext uri="{FF2B5EF4-FFF2-40B4-BE49-F238E27FC236}">
              <a16:creationId xmlns:a16="http://schemas.microsoft.com/office/drawing/2014/main" id="{69B95846-81FB-42AD-A104-53D4D46BFF2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1" name="テキスト ボックス 750">
          <a:extLst>
            <a:ext uri="{FF2B5EF4-FFF2-40B4-BE49-F238E27FC236}">
              <a16:creationId xmlns:a16="http://schemas.microsoft.com/office/drawing/2014/main" id="{442171E3-CE5A-4F53-A3AF-DBA03FE6C4D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2" name="直線コネクタ 751">
          <a:extLst>
            <a:ext uri="{FF2B5EF4-FFF2-40B4-BE49-F238E27FC236}">
              <a16:creationId xmlns:a16="http://schemas.microsoft.com/office/drawing/2014/main" id="{A29895DC-F791-4AEF-A631-D26E5627704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3" name="テキスト ボックス 752">
          <a:extLst>
            <a:ext uri="{FF2B5EF4-FFF2-40B4-BE49-F238E27FC236}">
              <a16:creationId xmlns:a16="http://schemas.microsoft.com/office/drawing/2014/main" id="{68A428DC-4DCF-4937-8A38-D3FC591F20D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4" name="直線コネクタ 753">
          <a:extLst>
            <a:ext uri="{FF2B5EF4-FFF2-40B4-BE49-F238E27FC236}">
              <a16:creationId xmlns:a16="http://schemas.microsoft.com/office/drawing/2014/main" id="{57155485-264C-4891-861C-4E13F6618E9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755" name="テキスト ボックス 754">
          <a:extLst>
            <a:ext uri="{FF2B5EF4-FFF2-40B4-BE49-F238E27FC236}">
              <a16:creationId xmlns:a16="http://schemas.microsoft.com/office/drawing/2014/main" id="{1E1D6A2C-8E8E-43D1-8684-ECAB1BBCB6E3}"/>
            </a:ext>
          </a:extLst>
        </xdr:cNvPr>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6" name="直線コネクタ 755">
          <a:extLst>
            <a:ext uri="{FF2B5EF4-FFF2-40B4-BE49-F238E27FC236}">
              <a16:creationId xmlns:a16="http://schemas.microsoft.com/office/drawing/2014/main" id="{384677EB-57EB-45FD-A7F6-9F3A9AAC2F2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7" name="テキスト ボックス 756">
          <a:extLst>
            <a:ext uri="{FF2B5EF4-FFF2-40B4-BE49-F238E27FC236}">
              <a16:creationId xmlns:a16="http://schemas.microsoft.com/office/drawing/2014/main" id="{6A2EEEC0-55CD-45D4-8FA5-88DBAB718906}"/>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8" name="【公民館】&#10;有形固定資産減価償却率グラフ枠">
          <a:extLst>
            <a:ext uri="{FF2B5EF4-FFF2-40B4-BE49-F238E27FC236}">
              <a16:creationId xmlns:a16="http://schemas.microsoft.com/office/drawing/2014/main" id="{CB2E4A85-755B-4F40-B4F8-524E51DC221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154577</xdr:rowOff>
    </xdr:from>
    <xdr:to>
      <xdr:col>85</xdr:col>
      <xdr:colOff>126364</xdr:colOff>
      <xdr:row>108</xdr:row>
      <xdr:rowOff>20682</xdr:rowOff>
    </xdr:to>
    <xdr:cxnSp macro="">
      <xdr:nvCxnSpPr>
        <xdr:cNvPr id="759" name="直線コネクタ 758">
          <a:extLst>
            <a:ext uri="{FF2B5EF4-FFF2-40B4-BE49-F238E27FC236}">
              <a16:creationId xmlns:a16="http://schemas.microsoft.com/office/drawing/2014/main" id="{A280B269-6AEE-42B4-AEA2-29C229A55E33}"/>
            </a:ext>
          </a:extLst>
        </xdr:cNvPr>
        <xdr:cNvCxnSpPr/>
      </xdr:nvCxnSpPr>
      <xdr:spPr>
        <a:xfrm flipV="1">
          <a:off x="16318864" y="17299577"/>
          <a:ext cx="0" cy="1237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24509</xdr:rowOff>
    </xdr:from>
    <xdr:ext cx="405111" cy="259045"/>
    <xdr:sp macro="" textlink="">
      <xdr:nvSpPr>
        <xdr:cNvPr id="760" name="【公民館】&#10;有形固定資産減価償却率最小値テキスト">
          <a:extLst>
            <a:ext uri="{FF2B5EF4-FFF2-40B4-BE49-F238E27FC236}">
              <a16:creationId xmlns:a16="http://schemas.microsoft.com/office/drawing/2014/main" id="{F840F1C1-7698-4A50-8B84-5A320F155C22}"/>
            </a:ext>
          </a:extLst>
        </xdr:cNvPr>
        <xdr:cNvSpPr txBox="1"/>
      </xdr:nvSpPr>
      <xdr:spPr>
        <a:xfrm>
          <a:off x="16357600" y="18541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20682</xdr:rowOff>
    </xdr:from>
    <xdr:to>
      <xdr:col>86</xdr:col>
      <xdr:colOff>25400</xdr:colOff>
      <xdr:row>108</xdr:row>
      <xdr:rowOff>20682</xdr:rowOff>
    </xdr:to>
    <xdr:cxnSp macro="">
      <xdr:nvCxnSpPr>
        <xdr:cNvPr id="761" name="直線コネクタ 760">
          <a:extLst>
            <a:ext uri="{FF2B5EF4-FFF2-40B4-BE49-F238E27FC236}">
              <a16:creationId xmlns:a16="http://schemas.microsoft.com/office/drawing/2014/main" id="{7BAA5D8F-C657-47D7-85A7-DC8C8EE5255A}"/>
            </a:ext>
          </a:extLst>
        </xdr:cNvPr>
        <xdr:cNvCxnSpPr/>
      </xdr:nvCxnSpPr>
      <xdr:spPr>
        <a:xfrm>
          <a:off x="16230600" y="1853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101254</xdr:rowOff>
    </xdr:from>
    <xdr:ext cx="405111" cy="259045"/>
    <xdr:sp macro="" textlink="">
      <xdr:nvSpPr>
        <xdr:cNvPr id="762" name="【公民館】&#10;有形固定資産減価償却率最大値テキスト">
          <a:extLst>
            <a:ext uri="{FF2B5EF4-FFF2-40B4-BE49-F238E27FC236}">
              <a16:creationId xmlns:a16="http://schemas.microsoft.com/office/drawing/2014/main" id="{9520D921-0D14-40F7-A049-00D780B8FF2F}"/>
            </a:ext>
          </a:extLst>
        </xdr:cNvPr>
        <xdr:cNvSpPr txBox="1"/>
      </xdr:nvSpPr>
      <xdr:spPr>
        <a:xfrm>
          <a:off x="16357600" y="1707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154577</xdr:rowOff>
    </xdr:from>
    <xdr:to>
      <xdr:col>86</xdr:col>
      <xdr:colOff>25400</xdr:colOff>
      <xdr:row>100</xdr:row>
      <xdr:rowOff>154577</xdr:rowOff>
    </xdr:to>
    <xdr:cxnSp macro="">
      <xdr:nvCxnSpPr>
        <xdr:cNvPr id="763" name="直線コネクタ 762">
          <a:extLst>
            <a:ext uri="{FF2B5EF4-FFF2-40B4-BE49-F238E27FC236}">
              <a16:creationId xmlns:a16="http://schemas.microsoft.com/office/drawing/2014/main" id="{21B6C910-1979-49EE-99E4-640789F578F2}"/>
            </a:ext>
          </a:extLst>
        </xdr:cNvPr>
        <xdr:cNvCxnSpPr/>
      </xdr:nvCxnSpPr>
      <xdr:spPr>
        <a:xfrm>
          <a:off x="16230600" y="1729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141350</xdr:rowOff>
    </xdr:from>
    <xdr:ext cx="405111" cy="259045"/>
    <xdr:sp macro="" textlink="">
      <xdr:nvSpPr>
        <xdr:cNvPr id="764" name="【公民館】&#10;有形固定資産減価償却率平均値テキスト">
          <a:extLst>
            <a:ext uri="{FF2B5EF4-FFF2-40B4-BE49-F238E27FC236}">
              <a16:creationId xmlns:a16="http://schemas.microsoft.com/office/drawing/2014/main" id="{22421896-1064-417B-A44D-E964AC84B685}"/>
            </a:ext>
          </a:extLst>
        </xdr:cNvPr>
        <xdr:cNvSpPr txBox="1"/>
      </xdr:nvSpPr>
      <xdr:spPr>
        <a:xfrm>
          <a:off x="16357600" y="17629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118473</xdr:rowOff>
    </xdr:from>
    <xdr:to>
      <xdr:col>85</xdr:col>
      <xdr:colOff>177800</xdr:colOff>
      <xdr:row>104</xdr:row>
      <xdr:rowOff>48623</xdr:rowOff>
    </xdr:to>
    <xdr:sp macro="" textlink="">
      <xdr:nvSpPr>
        <xdr:cNvPr id="765" name="フローチャート: 判断 764">
          <a:extLst>
            <a:ext uri="{FF2B5EF4-FFF2-40B4-BE49-F238E27FC236}">
              <a16:creationId xmlns:a16="http://schemas.microsoft.com/office/drawing/2014/main" id="{2DEEE2DA-EED4-4F31-AD95-F2A7CCA4ACA2}"/>
            </a:ext>
          </a:extLst>
        </xdr:cNvPr>
        <xdr:cNvSpPr/>
      </xdr:nvSpPr>
      <xdr:spPr>
        <a:xfrm>
          <a:off x="16268700" y="1777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131536</xdr:rowOff>
    </xdr:from>
    <xdr:to>
      <xdr:col>81</xdr:col>
      <xdr:colOff>101600</xdr:colOff>
      <xdr:row>104</xdr:row>
      <xdr:rowOff>61686</xdr:rowOff>
    </xdr:to>
    <xdr:sp macro="" textlink="">
      <xdr:nvSpPr>
        <xdr:cNvPr id="766" name="フローチャート: 判断 765">
          <a:extLst>
            <a:ext uri="{FF2B5EF4-FFF2-40B4-BE49-F238E27FC236}">
              <a16:creationId xmlns:a16="http://schemas.microsoft.com/office/drawing/2014/main" id="{7A6BE7D7-C4FB-467D-AEEF-BE3A66EC1B51}"/>
            </a:ext>
          </a:extLst>
        </xdr:cNvPr>
        <xdr:cNvSpPr/>
      </xdr:nvSpPr>
      <xdr:spPr>
        <a:xfrm>
          <a:off x="15430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113574</xdr:rowOff>
    </xdr:from>
    <xdr:to>
      <xdr:col>76</xdr:col>
      <xdr:colOff>165100</xdr:colOff>
      <xdr:row>105</xdr:row>
      <xdr:rowOff>43724</xdr:rowOff>
    </xdr:to>
    <xdr:sp macro="" textlink="">
      <xdr:nvSpPr>
        <xdr:cNvPr id="767" name="フローチャート: 判断 766">
          <a:extLst>
            <a:ext uri="{FF2B5EF4-FFF2-40B4-BE49-F238E27FC236}">
              <a16:creationId xmlns:a16="http://schemas.microsoft.com/office/drawing/2014/main" id="{0B5DB55C-C0B9-492F-94AB-0BE4289FC620}"/>
            </a:ext>
          </a:extLst>
        </xdr:cNvPr>
        <xdr:cNvSpPr/>
      </xdr:nvSpPr>
      <xdr:spPr>
        <a:xfrm>
          <a:off x="14541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768" name="フローチャート: 判断 767">
          <a:extLst>
            <a:ext uri="{FF2B5EF4-FFF2-40B4-BE49-F238E27FC236}">
              <a16:creationId xmlns:a16="http://schemas.microsoft.com/office/drawing/2014/main" id="{86AC20B8-CDBA-4534-8876-4345E7F1ABAE}"/>
            </a:ext>
          </a:extLst>
        </xdr:cNvPr>
        <xdr:cNvSpPr/>
      </xdr:nvSpPr>
      <xdr:spPr>
        <a:xfrm>
          <a:off x="13652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769" name="フローチャート: 判断 768">
          <a:extLst>
            <a:ext uri="{FF2B5EF4-FFF2-40B4-BE49-F238E27FC236}">
              <a16:creationId xmlns:a16="http://schemas.microsoft.com/office/drawing/2014/main" id="{4F15BAA3-1D5E-41DA-B773-42A702841452}"/>
            </a:ext>
          </a:extLst>
        </xdr:cNvPr>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292883EE-C73F-44B4-96F7-592766B753E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6BB16379-ACF9-4B9F-A2F8-9153694BCC8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AA25F6D8-D894-4B3D-BAD1-002D992DB1E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DF6C793A-5CF9-4BF0-9E52-3EDD79371CA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77D564E9-3CDA-4918-B62B-F82A6AA1B6A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141332</xdr:rowOff>
    </xdr:from>
    <xdr:to>
      <xdr:col>85</xdr:col>
      <xdr:colOff>177800</xdr:colOff>
      <xdr:row>108</xdr:row>
      <xdr:rowOff>71482</xdr:rowOff>
    </xdr:to>
    <xdr:sp macro="" textlink="">
      <xdr:nvSpPr>
        <xdr:cNvPr id="775" name="楕円 774">
          <a:extLst>
            <a:ext uri="{FF2B5EF4-FFF2-40B4-BE49-F238E27FC236}">
              <a16:creationId xmlns:a16="http://schemas.microsoft.com/office/drawing/2014/main" id="{DDC2501C-14E5-4FF6-8AE2-722D5BB2C02D}"/>
            </a:ext>
          </a:extLst>
        </xdr:cNvPr>
        <xdr:cNvSpPr/>
      </xdr:nvSpPr>
      <xdr:spPr>
        <a:xfrm>
          <a:off x="162687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56259</xdr:rowOff>
    </xdr:from>
    <xdr:ext cx="405111" cy="259045"/>
    <xdr:sp macro="" textlink="">
      <xdr:nvSpPr>
        <xdr:cNvPr id="776" name="【公民館】&#10;有形固定資産減価償却率該当値テキスト">
          <a:extLst>
            <a:ext uri="{FF2B5EF4-FFF2-40B4-BE49-F238E27FC236}">
              <a16:creationId xmlns:a16="http://schemas.microsoft.com/office/drawing/2014/main" id="{0FDADBEC-D747-4EC5-B1A6-A93FEF529F72}"/>
            </a:ext>
          </a:extLst>
        </xdr:cNvPr>
        <xdr:cNvSpPr txBox="1"/>
      </xdr:nvSpPr>
      <xdr:spPr>
        <a:xfrm>
          <a:off x="16357600" y="18401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79284</xdr:rowOff>
    </xdr:from>
    <xdr:to>
      <xdr:col>81</xdr:col>
      <xdr:colOff>101600</xdr:colOff>
      <xdr:row>108</xdr:row>
      <xdr:rowOff>9434</xdr:rowOff>
    </xdr:to>
    <xdr:sp macro="" textlink="">
      <xdr:nvSpPr>
        <xdr:cNvPr id="777" name="楕円 776">
          <a:extLst>
            <a:ext uri="{FF2B5EF4-FFF2-40B4-BE49-F238E27FC236}">
              <a16:creationId xmlns:a16="http://schemas.microsoft.com/office/drawing/2014/main" id="{A2C7D3A2-8AF0-40EF-B1B7-BFA6EB3C8F44}"/>
            </a:ext>
          </a:extLst>
        </xdr:cNvPr>
        <xdr:cNvSpPr/>
      </xdr:nvSpPr>
      <xdr:spPr>
        <a:xfrm>
          <a:off x="15430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130084</xdr:rowOff>
    </xdr:from>
    <xdr:to>
      <xdr:col>85</xdr:col>
      <xdr:colOff>127000</xdr:colOff>
      <xdr:row>108</xdr:row>
      <xdr:rowOff>20682</xdr:rowOff>
    </xdr:to>
    <xdr:cxnSp macro="">
      <xdr:nvCxnSpPr>
        <xdr:cNvPr id="778" name="直線コネクタ 777">
          <a:extLst>
            <a:ext uri="{FF2B5EF4-FFF2-40B4-BE49-F238E27FC236}">
              <a16:creationId xmlns:a16="http://schemas.microsoft.com/office/drawing/2014/main" id="{D2B2E0A8-9137-400A-A2D2-8A02E47AA951}"/>
            </a:ext>
          </a:extLst>
        </xdr:cNvPr>
        <xdr:cNvCxnSpPr/>
      </xdr:nvCxnSpPr>
      <xdr:spPr>
        <a:xfrm>
          <a:off x="15481300" y="18475234"/>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17236</xdr:rowOff>
    </xdr:from>
    <xdr:to>
      <xdr:col>76</xdr:col>
      <xdr:colOff>165100</xdr:colOff>
      <xdr:row>107</xdr:row>
      <xdr:rowOff>118836</xdr:rowOff>
    </xdr:to>
    <xdr:sp macro="" textlink="">
      <xdr:nvSpPr>
        <xdr:cNvPr id="779" name="楕円 778">
          <a:extLst>
            <a:ext uri="{FF2B5EF4-FFF2-40B4-BE49-F238E27FC236}">
              <a16:creationId xmlns:a16="http://schemas.microsoft.com/office/drawing/2014/main" id="{631A1B12-57B9-4134-A18E-7FF31B47027A}"/>
            </a:ext>
          </a:extLst>
        </xdr:cNvPr>
        <xdr:cNvSpPr/>
      </xdr:nvSpPr>
      <xdr:spPr>
        <a:xfrm>
          <a:off x="14541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68036</xdr:rowOff>
    </xdr:from>
    <xdr:to>
      <xdr:col>81</xdr:col>
      <xdr:colOff>50800</xdr:colOff>
      <xdr:row>107</xdr:row>
      <xdr:rowOff>130084</xdr:rowOff>
    </xdr:to>
    <xdr:cxnSp macro="">
      <xdr:nvCxnSpPr>
        <xdr:cNvPr id="780" name="直線コネクタ 779">
          <a:extLst>
            <a:ext uri="{FF2B5EF4-FFF2-40B4-BE49-F238E27FC236}">
              <a16:creationId xmlns:a16="http://schemas.microsoft.com/office/drawing/2014/main" id="{36836F86-CA58-431A-8D00-A46BE10E78B7}"/>
            </a:ext>
          </a:extLst>
        </xdr:cNvPr>
        <xdr:cNvCxnSpPr/>
      </xdr:nvCxnSpPr>
      <xdr:spPr>
        <a:xfrm>
          <a:off x="14592300" y="1841318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126637</xdr:rowOff>
    </xdr:from>
    <xdr:to>
      <xdr:col>72</xdr:col>
      <xdr:colOff>38100</xdr:colOff>
      <xdr:row>107</xdr:row>
      <xdr:rowOff>56787</xdr:rowOff>
    </xdr:to>
    <xdr:sp macro="" textlink="">
      <xdr:nvSpPr>
        <xdr:cNvPr id="781" name="楕円 780">
          <a:extLst>
            <a:ext uri="{FF2B5EF4-FFF2-40B4-BE49-F238E27FC236}">
              <a16:creationId xmlns:a16="http://schemas.microsoft.com/office/drawing/2014/main" id="{D65DB9B1-D8CB-4FEE-B267-ED648D407C70}"/>
            </a:ext>
          </a:extLst>
        </xdr:cNvPr>
        <xdr:cNvSpPr/>
      </xdr:nvSpPr>
      <xdr:spPr>
        <a:xfrm>
          <a:off x="13652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5987</xdr:rowOff>
    </xdr:from>
    <xdr:to>
      <xdr:col>76</xdr:col>
      <xdr:colOff>114300</xdr:colOff>
      <xdr:row>107</xdr:row>
      <xdr:rowOff>68036</xdr:rowOff>
    </xdr:to>
    <xdr:cxnSp macro="">
      <xdr:nvCxnSpPr>
        <xdr:cNvPr id="782" name="直線コネクタ 781">
          <a:extLst>
            <a:ext uri="{FF2B5EF4-FFF2-40B4-BE49-F238E27FC236}">
              <a16:creationId xmlns:a16="http://schemas.microsoft.com/office/drawing/2014/main" id="{9E37CA07-28B8-41F0-A847-412A92E4CED4}"/>
            </a:ext>
          </a:extLst>
        </xdr:cNvPr>
        <xdr:cNvCxnSpPr/>
      </xdr:nvCxnSpPr>
      <xdr:spPr>
        <a:xfrm>
          <a:off x="13703300" y="1835113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64588</xdr:rowOff>
    </xdr:from>
    <xdr:to>
      <xdr:col>67</xdr:col>
      <xdr:colOff>101600</xdr:colOff>
      <xdr:row>106</xdr:row>
      <xdr:rowOff>166188</xdr:rowOff>
    </xdr:to>
    <xdr:sp macro="" textlink="">
      <xdr:nvSpPr>
        <xdr:cNvPr id="783" name="楕円 782">
          <a:extLst>
            <a:ext uri="{FF2B5EF4-FFF2-40B4-BE49-F238E27FC236}">
              <a16:creationId xmlns:a16="http://schemas.microsoft.com/office/drawing/2014/main" id="{940B4D07-0E5A-4068-818E-292FA34F3F21}"/>
            </a:ext>
          </a:extLst>
        </xdr:cNvPr>
        <xdr:cNvSpPr/>
      </xdr:nvSpPr>
      <xdr:spPr>
        <a:xfrm>
          <a:off x="127635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115388</xdr:rowOff>
    </xdr:from>
    <xdr:to>
      <xdr:col>71</xdr:col>
      <xdr:colOff>177800</xdr:colOff>
      <xdr:row>107</xdr:row>
      <xdr:rowOff>5987</xdr:rowOff>
    </xdr:to>
    <xdr:cxnSp macro="">
      <xdr:nvCxnSpPr>
        <xdr:cNvPr id="784" name="直線コネクタ 783">
          <a:extLst>
            <a:ext uri="{FF2B5EF4-FFF2-40B4-BE49-F238E27FC236}">
              <a16:creationId xmlns:a16="http://schemas.microsoft.com/office/drawing/2014/main" id="{890185FF-23FB-47E4-AA2E-78041EEDA031}"/>
            </a:ext>
          </a:extLst>
        </xdr:cNvPr>
        <xdr:cNvCxnSpPr/>
      </xdr:nvCxnSpPr>
      <xdr:spPr>
        <a:xfrm>
          <a:off x="12814300" y="1828908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78213</xdr:rowOff>
    </xdr:from>
    <xdr:ext cx="405111" cy="259045"/>
    <xdr:sp macro="" textlink="">
      <xdr:nvSpPr>
        <xdr:cNvPr id="785" name="n_1aveValue【公民館】&#10;有形固定資産減価償却率">
          <a:extLst>
            <a:ext uri="{FF2B5EF4-FFF2-40B4-BE49-F238E27FC236}">
              <a16:creationId xmlns:a16="http://schemas.microsoft.com/office/drawing/2014/main" id="{669A6D7E-B14D-4809-A09C-F090FE584A40}"/>
            </a:ext>
          </a:extLst>
        </xdr:cNvPr>
        <xdr:cNvSpPr txBox="1"/>
      </xdr:nvSpPr>
      <xdr:spPr>
        <a:xfrm>
          <a:off x="152660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60251</xdr:rowOff>
    </xdr:from>
    <xdr:ext cx="405111" cy="259045"/>
    <xdr:sp macro="" textlink="">
      <xdr:nvSpPr>
        <xdr:cNvPr id="786" name="n_2aveValue【公民館】&#10;有形固定資産減価償却率">
          <a:extLst>
            <a:ext uri="{FF2B5EF4-FFF2-40B4-BE49-F238E27FC236}">
              <a16:creationId xmlns:a16="http://schemas.microsoft.com/office/drawing/2014/main" id="{0283677E-450B-4C82-94CE-DAC61AB98CB7}"/>
            </a:ext>
          </a:extLst>
        </xdr:cNvPr>
        <xdr:cNvSpPr txBox="1"/>
      </xdr:nvSpPr>
      <xdr:spPr>
        <a:xfrm>
          <a:off x="143897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96175</xdr:rowOff>
    </xdr:from>
    <xdr:ext cx="405111" cy="259045"/>
    <xdr:sp macro="" textlink="">
      <xdr:nvSpPr>
        <xdr:cNvPr id="787" name="n_3aveValue【公民館】&#10;有形固定資産減価償却率">
          <a:extLst>
            <a:ext uri="{FF2B5EF4-FFF2-40B4-BE49-F238E27FC236}">
              <a16:creationId xmlns:a16="http://schemas.microsoft.com/office/drawing/2014/main" id="{BAB3CD39-B028-43A4-AF14-26EDE4333C73}"/>
            </a:ext>
          </a:extLst>
        </xdr:cNvPr>
        <xdr:cNvSpPr txBox="1"/>
      </xdr:nvSpPr>
      <xdr:spPr>
        <a:xfrm>
          <a:off x="13500744" y="1775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788" name="n_4aveValue【公民館】&#10;有形固定資産減価償却率">
          <a:extLst>
            <a:ext uri="{FF2B5EF4-FFF2-40B4-BE49-F238E27FC236}">
              <a16:creationId xmlns:a16="http://schemas.microsoft.com/office/drawing/2014/main" id="{5563613A-7139-45DF-B5C0-F19D9FD57EDB}"/>
            </a:ext>
          </a:extLst>
        </xdr:cNvPr>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561</xdr:rowOff>
    </xdr:from>
    <xdr:ext cx="405111" cy="259045"/>
    <xdr:sp macro="" textlink="">
      <xdr:nvSpPr>
        <xdr:cNvPr id="789" name="n_1mainValue【公民館】&#10;有形固定資産減価償却率">
          <a:extLst>
            <a:ext uri="{FF2B5EF4-FFF2-40B4-BE49-F238E27FC236}">
              <a16:creationId xmlns:a16="http://schemas.microsoft.com/office/drawing/2014/main" id="{2274FEDC-0602-4BB6-B639-7DB2089D3E97}"/>
            </a:ext>
          </a:extLst>
        </xdr:cNvPr>
        <xdr:cNvSpPr txBox="1"/>
      </xdr:nvSpPr>
      <xdr:spPr>
        <a:xfrm>
          <a:off x="15266044" y="1851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109963</xdr:rowOff>
    </xdr:from>
    <xdr:ext cx="405111" cy="259045"/>
    <xdr:sp macro="" textlink="">
      <xdr:nvSpPr>
        <xdr:cNvPr id="790" name="n_2mainValue【公民館】&#10;有形固定資産減価償却率">
          <a:extLst>
            <a:ext uri="{FF2B5EF4-FFF2-40B4-BE49-F238E27FC236}">
              <a16:creationId xmlns:a16="http://schemas.microsoft.com/office/drawing/2014/main" id="{9AE1FDA0-D972-41FB-8933-1504039AB4AF}"/>
            </a:ext>
          </a:extLst>
        </xdr:cNvPr>
        <xdr:cNvSpPr txBox="1"/>
      </xdr:nvSpPr>
      <xdr:spPr>
        <a:xfrm>
          <a:off x="14389744" y="1845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47914</xdr:rowOff>
    </xdr:from>
    <xdr:ext cx="405111" cy="259045"/>
    <xdr:sp macro="" textlink="">
      <xdr:nvSpPr>
        <xdr:cNvPr id="791" name="n_3mainValue【公民館】&#10;有形固定資産減価償却率">
          <a:extLst>
            <a:ext uri="{FF2B5EF4-FFF2-40B4-BE49-F238E27FC236}">
              <a16:creationId xmlns:a16="http://schemas.microsoft.com/office/drawing/2014/main" id="{AC883BF2-7DE6-4237-BA28-410A54ADD221}"/>
            </a:ext>
          </a:extLst>
        </xdr:cNvPr>
        <xdr:cNvSpPr txBox="1"/>
      </xdr:nvSpPr>
      <xdr:spPr>
        <a:xfrm>
          <a:off x="13500744" y="1839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157315</xdr:rowOff>
    </xdr:from>
    <xdr:ext cx="405111" cy="259045"/>
    <xdr:sp macro="" textlink="">
      <xdr:nvSpPr>
        <xdr:cNvPr id="792" name="n_4mainValue【公民館】&#10;有形固定資産減価償却率">
          <a:extLst>
            <a:ext uri="{FF2B5EF4-FFF2-40B4-BE49-F238E27FC236}">
              <a16:creationId xmlns:a16="http://schemas.microsoft.com/office/drawing/2014/main" id="{EE84A74E-AF38-4314-B21C-22A889715D1B}"/>
            </a:ext>
          </a:extLst>
        </xdr:cNvPr>
        <xdr:cNvSpPr txBox="1"/>
      </xdr:nvSpPr>
      <xdr:spPr>
        <a:xfrm>
          <a:off x="12611744" y="1833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a:extLst>
            <a:ext uri="{FF2B5EF4-FFF2-40B4-BE49-F238E27FC236}">
              <a16:creationId xmlns:a16="http://schemas.microsoft.com/office/drawing/2014/main" id="{1BBE0447-8A86-4382-BB8B-2D79472562B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a:extLst>
            <a:ext uri="{FF2B5EF4-FFF2-40B4-BE49-F238E27FC236}">
              <a16:creationId xmlns:a16="http://schemas.microsoft.com/office/drawing/2014/main" id="{5DBE899D-2068-4D8E-9A6E-275A9E2AF22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a:extLst>
            <a:ext uri="{FF2B5EF4-FFF2-40B4-BE49-F238E27FC236}">
              <a16:creationId xmlns:a16="http://schemas.microsoft.com/office/drawing/2014/main" id="{B3D6F674-EB43-46E2-A324-3259A179084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a:extLst>
            <a:ext uri="{FF2B5EF4-FFF2-40B4-BE49-F238E27FC236}">
              <a16:creationId xmlns:a16="http://schemas.microsoft.com/office/drawing/2014/main" id="{43CA0F90-1B6E-4976-AA7B-7D0F7DBE3DA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a:extLst>
            <a:ext uri="{FF2B5EF4-FFF2-40B4-BE49-F238E27FC236}">
              <a16:creationId xmlns:a16="http://schemas.microsoft.com/office/drawing/2014/main" id="{CE012B98-E7AE-497C-B0C6-7C5768904DE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a:extLst>
            <a:ext uri="{FF2B5EF4-FFF2-40B4-BE49-F238E27FC236}">
              <a16:creationId xmlns:a16="http://schemas.microsoft.com/office/drawing/2014/main" id="{D77229C2-AFB3-46BE-A2F0-A0E65FA20CB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a:extLst>
            <a:ext uri="{FF2B5EF4-FFF2-40B4-BE49-F238E27FC236}">
              <a16:creationId xmlns:a16="http://schemas.microsoft.com/office/drawing/2014/main" id="{C6BE0E43-02AF-40A4-8F66-FF8011731BA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a:extLst>
            <a:ext uri="{FF2B5EF4-FFF2-40B4-BE49-F238E27FC236}">
              <a16:creationId xmlns:a16="http://schemas.microsoft.com/office/drawing/2014/main" id="{945BBDB5-51D3-4235-846E-4A2A80FE907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a:extLst>
            <a:ext uri="{FF2B5EF4-FFF2-40B4-BE49-F238E27FC236}">
              <a16:creationId xmlns:a16="http://schemas.microsoft.com/office/drawing/2014/main" id="{6DAF3D96-CB1F-431D-93BE-B9D479D5662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a:extLst>
            <a:ext uri="{FF2B5EF4-FFF2-40B4-BE49-F238E27FC236}">
              <a16:creationId xmlns:a16="http://schemas.microsoft.com/office/drawing/2014/main" id="{106E1895-51E2-4002-BCA0-AFAAB070526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3" name="直線コネクタ 802">
          <a:extLst>
            <a:ext uri="{FF2B5EF4-FFF2-40B4-BE49-F238E27FC236}">
              <a16:creationId xmlns:a16="http://schemas.microsoft.com/office/drawing/2014/main" id="{DE8B5E24-6B84-4A34-83FA-A1026F88BC52}"/>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4" name="テキスト ボックス 803">
          <a:extLst>
            <a:ext uri="{FF2B5EF4-FFF2-40B4-BE49-F238E27FC236}">
              <a16:creationId xmlns:a16="http://schemas.microsoft.com/office/drawing/2014/main" id="{F415C9D0-85D0-4D63-944A-FB891AA0466D}"/>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5" name="直線コネクタ 804">
          <a:extLst>
            <a:ext uri="{FF2B5EF4-FFF2-40B4-BE49-F238E27FC236}">
              <a16:creationId xmlns:a16="http://schemas.microsoft.com/office/drawing/2014/main" id="{51124C26-853A-4181-B7A0-C67496A3B999}"/>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6" name="テキスト ボックス 805">
          <a:extLst>
            <a:ext uri="{FF2B5EF4-FFF2-40B4-BE49-F238E27FC236}">
              <a16:creationId xmlns:a16="http://schemas.microsoft.com/office/drawing/2014/main" id="{0EB717ED-85EB-4063-90CD-E14839BB2CE7}"/>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7" name="直線コネクタ 806">
          <a:extLst>
            <a:ext uri="{FF2B5EF4-FFF2-40B4-BE49-F238E27FC236}">
              <a16:creationId xmlns:a16="http://schemas.microsoft.com/office/drawing/2014/main" id="{5B218321-854D-49D6-AC4C-A6486985582B}"/>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8" name="テキスト ボックス 807">
          <a:extLst>
            <a:ext uri="{FF2B5EF4-FFF2-40B4-BE49-F238E27FC236}">
              <a16:creationId xmlns:a16="http://schemas.microsoft.com/office/drawing/2014/main" id="{041124C9-29B1-460F-BA85-F40A18D63D69}"/>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9" name="直線コネクタ 808">
          <a:extLst>
            <a:ext uri="{FF2B5EF4-FFF2-40B4-BE49-F238E27FC236}">
              <a16:creationId xmlns:a16="http://schemas.microsoft.com/office/drawing/2014/main" id="{CDB2573E-0385-454C-9758-3075C06407C1}"/>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0" name="テキスト ボックス 809">
          <a:extLst>
            <a:ext uri="{FF2B5EF4-FFF2-40B4-BE49-F238E27FC236}">
              <a16:creationId xmlns:a16="http://schemas.microsoft.com/office/drawing/2014/main" id="{1C0F356F-F78F-48FB-BE2D-52BD6318F781}"/>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1" name="直線コネクタ 810">
          <a:extLst>
            <a:ext uri="{FF2B5EF4-FFF2-40B4-BE49-F238E27FC236}">
              <a16:creationId xmlns:a16="http://schemas.microsoft.com/office/drawing/2014/main" id="{8699B030-E7A2-4A90-B84B-87937148A248}"/>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2" name="テキスト ボックス 811">
          <a:extLst>
            <a:ext uri="{FF2B5EF4-FFF2-40B4-BE49-F238E27FC236}">
              <a16:creationId xmlns:a16="http://schemas.microsoft.com/office/drawing/2014/main" id="{C4D72E6A-595D-4721-9568-6F35FAF79004}"/>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3" name="直線コネクタ 812">
          <a:extLst>
            <a:ext uri="{FF2B5EF4-FFF2-40B4-BE49-F238E27FC236}">
              <a16:creationId xmlns:a16="http://schemas.microsoft.com/office/drawing/2014/main" id="{A78BC2C4-EAD1-49DD-B686-B1D6DE1CFD5F}"/>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4" name="テキスト ボックス 813">
          <a:extLst>
            <a:ext uri="{FF2B5EF4-FFF2-40B4-BE49-F238E27FC236}">
              <a16:creationId xmlns:a16="http://schemas.microsoft.com/office/drawing/2014/main" id="{E7083649-8649-401A-8FEC-956F0499741C}"/>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a:extLst>
            <a:ext uri="{FF2B5EF4-FFF2-40B4-BE49-F238E27FC236}">
              <a16:creationId xmlns:a16="http://schemas.microsoft.com/office/drawing/2014/main" id="{C57FC75A-02EC-4FCB-9FEC-742EEB6468A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a:extLst>
            <a:ext uri="{FF2B5EF4-FFF2-40B4-BE49-F238E27FC236}">
              <a16:creationId xmlns:a16="http://schemas.microsoft.com/office/drawing/2014/main" id="{390FF507-DD1A-4782-8B3B-B903A782BBA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a:extLst>
            <a:ext uri="{FF2B5EF4-FFF2-40B4-BE49-F238E27FC236}">
              <a16:creationId xmlns:a16="http://schemas.microsoft.com/office/drawing/2014/main" id="{B1779C4F-41D5-482A-8173-20CD6292FCA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27214</xdr:rowOff>
    </xdr:from>
    <xdr:to>
      <xdr:col>116</xdr:col>
      <xdr:colOff>62864</xdr:colOff>
      <xdr:row>108</xdr:row>
      <xdr:rowOff>92529</xdr:rowOff>
    </xdr:to>
    <xdr:cxnSp macro="">
      <xdr:nvCxnSpPr>
        <xdr:cNvPr id="818" name="直線コネクタ 817">
          <a:extLst>
            <a:ext uri="{FF2B5EF4-FFF2-40B4-BE49-F238E27FC236}">
              <a16:creationId xmlns:a16="http://schemas.microsoft.com/office/drawing/2014/main" id="{2C58F747-D7A9-43E8-819F-5AD4835105B8}"/>
            </a:ext>
          </a:extLst>
        </xdr:cNvPr>
        <xdr:cNvCxnSpPr/>
      </xdr:nvCxnSpPr>
      <xdr:spPr>
        <a:xfrm flipV="1">
          <a:off x="22160864" y="17172214"/>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96356</xdr:rowOff>
    </xdr:from>
    <xdr:ext cx="469744" cy="259045"/>
    <xdr:sp macro="" textlink="">
      <xdr:nvSpPr>
        <xdr:cNvPr id="819" name="【公民館】&#10;一人当たり面積最小値テキスト">
          <a:extLst>
            <a:ext uri="{FF2B5EF4-FFF2-40B4-BE49-F238E27FC236}">
              <a16:creationId xmlns:a16="http://schemas.microsoft.com/office/drawing/2014/main" id="{2D2DF6C8-E638-4A5B-8787-8D0A18FDCCD5}"/>
            </a:ext>
          </a:extLst>
        </xdr:cNvPr>
        <xdr:cNvSpPr txBox="1"/>
      </xdr:nvSpPr>
      <xdr:spPr>
        <a:xfrm>
          <a:off x="22199600" y="1861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92529</xdr:rowOff>
    </xdr:from>
    <xdr:to>
      <xdr:col>116</xdr:col>
      <xdr:colOff>152400</xdr:colOff>
      <xdr:row>108</xdr:row>
      <xdr:rowOff>92529</xdr:rowOff>
    </xdr:to>
    <xdr:cxnSp macro="">
      <xdr:nvCxnSpPr>
        <xdr:cNvPr id="820" name="直線コネクタ 819">
          <a:extLst>
            <a:ext uri="{FF2B5EF4-FFF2-40B4-BE49-F238E27FC236}">
              <a16:creationId xmlns:a16="http://schemas.microsoft.com/office/drawing/2014/main" id="{3ACF1A8A-08EE-47E0-BEE9-E02D839B0EBA}"/>
            </a:ext>
          </a:extLst>
        </xdr:cNvPr>
        <xdr:cNvCxnSpPr/>
      </xdr:nvCxnSpPr>
      <xdr:spPr>
        <a:xfrm>
          <a:off x="22072600" y="1860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145341</xdr:rowOff>
    </xdr:from>
    <xdr:ext cx="469744" cy="259045"/>
    <xdr:sp macro="" textlink="">
      <xdr:nvSpPr>
        <xdr:cNvPr id="821" name="【公民館】&#10;一人当たり面積最大値テキスト">
          <a:extLst>
            <a:ext uri="{FF2B5EF4-FFF2-40B4-BE49-F238E27FC236}">
              <a16:creationId xmlns:a16="http://schemas.microsoft.com/office/drawing/2014/main" id="{D6A30FCB-7371-474C-89DA-55512C26997C}"/>
            </a:ext>
          </a:extLst>
        </xdr:cNvPr>
        <xdr:cNvSpPr txBox="1"/>
      </xdr:nvSpPr>
      <xdr:spPr>
        <a:xfrm>
          <a:off x="22199600" y="1694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27214</xdr:rowOff>
    </xdr:from>
    <xdr:to>
      <xdr:col>116</xdr:col>
      <xdr:colOff>152400</xdr:colOff>
      <xdr:row>100</xdr:row>
      <xdr:rowOff>27214</xdr:rowOff>
    </xdr:to>
    <xdr:cxnSp macro="">
      <xdr:nvCxnSpPr>
        <xdr:cNvPr id="822" name="直線コネクタ 821">
          <a:extLst>
            <a:ext uri="{FF2B5EF4-FFF2-40B4-BE49-F238E27FC236}">
              <a16:creationId xmlns:a16="http://schemas.microsoft.com/office/drawing/2014/main" id="{1E9E63F2-8ED8-492D-A440-0F179A56348C}"/>
            </a:ext>
          </a:extLst>
        </xdr:cNvPr>
        <xdr:cNvCxnSpPr/>
      </xdr:nvCxnSpPr>
      <xdr:spPr>
        <a:xfrm>
          <a:off x="22072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44648</xdr:rowOff>
    </xdr:from>
    <xdr:ext cx="469744" cy="259045"/>
    <xdr:sp macro="" textlink="">
      <xdr:nvSpPr>
        <xdr:cNvPr id="823" name="【公民館】&#10;一人当たり面積平均値テキスト">
          <a:extLst>
            <a:ext uri="{FF2B5EF4-FFF2-40B4-BE49-F238E27FC236}">
              <a16:creationId xmlns:a16="http://schemas.microsoft.com/office/drawing/2014/main" id="{8466142A-D2B7-49D9-9DEC-BDDD6E1C0BB7}"/>
            </a:ext>
          </a:extLst>
        </xdr:cNvPr>
        <xdr:cNvSpPr txBox="1"/>
      </xdr:nvSpPr>
      <xdr:spPr>
        <a:xfrm>
          <a:off x="22199600" y="17703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66221</xdr:rowOff>
    </xdr:from>
    <xdr:to>
      <xdr:col>116</xdr:col>
      <xdr:colOff>114300</xdr:colOff>
      <xdr:row>103</xdr:row>
      <xdr:rowOff>167821</xdr:rowOff>
    </xdr:to>
    <xdr:sp macro="" textlink="">
      <xdr:nvSpPr>
        <xdr:cNvPr id="824" name="フローチャート: 判断 823">
          <a:extLst>
            <a:ext uri="{FF2B5EF4-FFF2-40B4-BE49-F238E27FC236}">
              <a16:creationId xmlns:a16="http://schemas.microsoft.com/office/drawing/2014/main" id="{1881DB21-2338-4EB7-B0D1-C449285868B9}"/>
            </a:ext>
          </a:extLst>
        </xdr:cNvPr>
        <xdr:cNvSpPr/>
      </xdr:nvSpPr>
      <xdr:spPr>
        <a:xfrm>
          <a:off x="221107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98879</xdr:rowOff>
    </xdr:from>
    <xdr:to>
      <xdr:col>112</xdr:col>
      <xdr:colOff>38100</xdr:colOff>
      <xdr:row>104</xdr:row>
      <xdr:rowOff>29029</xdr:rowOff>
    </xdr:to>
    <xdr:sp macro="" textlink="">
      <xdr:nvSpPr>
        <xdr:cNvPr id="825" name="フローチャート: 判断 824">
          <a:extLst>
            <a:ext uri="{FF2B5EF4-FFF2-40B4-BE49-F238E27FC236}">
              <a16:creationId xmlns:a16="http://schemas.microsoft.com/office/drawing/2014/main" id="{ED3AE11B-B190-4FAD-B6C3-A80CF5637DF1}"/>
            </a:ext>
          </a:extLst>
        </xdr:cNvPr>
        <xdr:cNvSpPr/>
      </xdr:nvSpPr>
      <xdr:spPr>
        <a:xfrm>
          <a:off x="21272500" y="177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131536</xdr:rowOff>
    </xdr:from>
    <xdr:to>
      <xdr:col>107</xdr:col>
      <xdr:colOff>101600</xdr:colOff>
      <xdr:row>104</xdr:row>
      <xdr:rowOff>61686</xdr:rowOff>
    </xdr:to>
    <xdr:sp macro="" textlink="">
      <xdr:nvSpPr>
        <xdr:cNvPr id="826" name="フローチャート: 判断 825">
          <a:extLst>
            <a:ext uri="{FF2B5EF4-FFF2-40B4-BE49-F238E27FC236}">
              <a16:creationId xmlns:a16="http://schemas.microsoft.com/office/drawing/2014/main" id="{CA61F9E3-1D30-4A5A-BBDF-D2DD34561697}"/>
            </a:ext>
          </a:extLst>
        </xdr:cNvPr>
        <xdr:cNvSpPr/>
      </xdr:nvSpPr>
      <xdr:spPr>
        <a:xfrm>
          <a:off x="20383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115207</xdr:rowOff>
    </xdr:from>
    <xdr:to>
      <xdr:col>102</xdr:col>
      <xdr:colOff>165100</xdr:colOff>
      <xdr:row>104</xdr:row>
      <xdr:rowOff>45357</xdr:rowOff>
    </xdr:to>
    <xdr:sp macro="" textlink="">
      <xdr:nvSpPr>
        <xdr:cNvPr id="827" name="フローチャート: 判断 826">
          <a:extLst>
            <a:ext uri="{FF2B5EF4-FFF2-40B4-BE49-F238E27FC236}">
              <a16:creationId xmlns:a16="http://schemas.microsoft.com/office/drawing/2014/main" id="{E093F467-77A8-4BBC-B7DF-39838565012B}"/>
            </a:ext>
          </a:extLst>
        </xdr:cNvPr>
        <xdr:cNvSpPr/>
      </xdr:nvSpPr>
      <xdr:spPr>
        <a:xfrm>
          <a:off x="19494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74386</xdr:rowOff>
    </xdr:from>
    <xdr:to>
      <xdr:col>98</xdr:col>
      <xdr:colOff>38100</xdr:colOff>
      <xdr:row>105</xdr:row>
      <xdr:rowOff>4536</xdr:rowOff>
    </xdr:to>
    <xdr:sp macro="" textlink="">
      <xdr:nvSpPr>
        <xdr:cNvPr id="828" name="フローチャート: 判断 827">
          <a:extLst>
            <a:ext uri="{FF2B5EF4-FFF2-40B4-BE49-F238E27FC236}">
              <a16:creationId xmlns:a16="http://schemas.microsoft.com/office/drawing/2014/main" id="{D02F0485-6B27-4188-B8D4-FC545DE711EC}"/>
            </a:ext>
          </a:extLst>
        </xdr:cNvPr>
        <xdr:cNvSpPr/>
      </xdr:nvSpPr>
      <xdr:spPr>
        <a:xfrm>
          <a:off x="18605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7F5693F7-5436-416D-9EEE-AB71C93D4BC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DA9EAB6-3CEF-4213-B835-55BE64C1E50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65DFBAE2-FA33-443B-9B59-357B14E866A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45F8EE8B-9B8A-4B11-9140-1B1C5EE6347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FFCA685B-5802-488C-9C6B-A2E3B30B0A1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164193</xdr:rowOff>
    </xdr:from>
    <xdr:to>
      <xdr:col>116</xdr:col>
      <xdr:colOff>114300</xdr:colOff>
      <xdr:row>100</xdr:row>
      <xdr:rowOff>94343</xdr:rowOff>
    </xdr:to>
    <xdr:sp macro="" textlink="">
      <xdr:nvSpPr>
        <xdr:cNvPr id="834" name="楕円 833">
          <a:extLst>
            <a:ext uri="{FF2B5EF4-FFF2-40B4-BE49-F238E27FC236}">
              <a16:creationId xmlns:a16="http://schemas.microsoft.com/office/drawing/2014/main" id="{93F483FF-38F3-4BBB-A186-3EFE42377DC3}"/>
            </a:ext>
          </a:extLst>
        </xdr:cNvPr>
        <xdr:cNvSpPr/>
      </xdr:nvSpPr>
      <xdr:spPr>
        <a:xfrm>
          <a:off x="22110700" y="171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100891</xdr:rowOff>
    </xdr:from>
    <xdr:ext cx="469744" cy="259045"/>
    <xdr:sp macro="" textlink="">
      <xdr:nvSpPr>
        <xdr:cNvPr id="835" name="【公民館】&#10;一人当たり面積該当値テキスト">
          <a:extLst>
            <a:ext uri="{FF2B5EF4-FFF2-40B4-BE49-F238E27FC236}">
              <a16:creationId xmlns:a16="http://schemas.microsoft.com/office/drawing/2014/main" id="{D2D7E0CF-2D01-4BA8-B17D-4C704B024E37}"/>
            </a:ext>
          </a:extLst>
        </xdr:cNvPr>
        <xdr:cNvSpPr txBox="1"/>
      </xdr:nvSpPr>
      <xdr:spPr>
        <a:xfrm>
          <a:off x="22199600" y="1707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9071</xdr:rowOff>
    </xdr:from>
    <xdr:to>
      <xdr:col>112</xdr:col>
      <xdr:colOff>38100</xdr:colOff>
      <xdr:row>100</xdr:row>
      <xdr:rowOff>110671</xdr:rowOff>
    </xdr:to>
    <xdr:sp macro="" textlink="">
      <xdr:nvSpPr>
        <xdr:cNvPr id="836" name="楕円 835">
          <a:extLst>
            <a:ext uri="{FF2B5EF4-FFF2-40B4-BE49-F238E27FC236}">
              <a16:creationId xmlns:a16="http://schemas.microsoft.com/office/drawing/2014/main" id="{0C0780A7-6A51-4E14-8C22-83D07678A6C9}"/>
            </a:ext>
          </a:extLst>
        </xdr:cNvPr>
        <xdr:cNvSpPr/>
      </xdr:nvSpPr>
      <xdr:spPr>
        <a:xfrm>
          <a:off x="21272500" y="1715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43543</xdr:rowOff>
    </xdr:from>
    <xdr:to>
      <xdr:col>116</xdr:col>
      <xdr:colOff>63500</xdr:colOff>
      <xdr:row>100</xdr:row>
      <xdr:rowOff>59871</xdr:rowOff>
    </xdr:to>
    <xdr:cxnSp macro="">
      <xdr:nvCxnSpPr>
        <xdr:cNvPr id="837" name="直線コネクタ 836">
          <a:extLst>
            <a:ext uri="{FF2B5EF4-FFF2-40B4-BE49-F238E27FC236}">
              <a16:creationId xmlns:a16="http://schemas.microsoft.com/office/drawing/2014/main" id="{DB055D35-B442-4E3C-B66B-5F7B091E9350}"/>
            </a:ext>
          </a:extLst>
        </xdr:cNvPr>
        <xdr:cNvCxnSpPr/>
      </xdr:nvCxnSpPr>
      <xdr:spPr>
        <a:xfrm flipV="1">
          <a:off x="21323300" y="1718854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25400</xdr:rowOff>
    </xdr:from>
    <xdr:to>
      <xdr:col>107</xdr:col>
      <xdr:colOff>101600</xdr:colOff>
      <xdr:row>100</xdr:row>
      <xdr:rowOff>127000</xdr:rowOff>
    </xdr:to>
    <xdr:sp macro="" textlink="">
      <xdr:nvSpPr>
        <xdr:cNvPr id="838" name="楕円 837">
          <a:extLst>
            <a:ext uri="{FF2B5EF4-FFF2-40B4-BE49-F238E27FC236}">
              <a16:creationId xmlns:a16="http://schemas.microsoft.com/office/drawing/2014/main" id="{B5FDD7E2-CC08-4D37-9E6F-3E24CB0E6FB5}"/>
            </a:ext>
          </a:extLst>
        </xdr:cNvPr>
        <xdr:cNvSpPr/>
      </xdr:nvSpPr>
      <xdr:spPr>
        <a:xfrm>
          <a:off x="20383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59871</xdr:rowOff>
    </xdr:from>
    <xdr:to>
      <xdr:col>111</xdr:col>
      <xdr:colOff>177800</xdr:colOff>
      <xdr:row>100</xdr:row>
      <xdr:rowOff>76200</xdr:rowOff>
    </xdr:to>
    <xdr:cxnSp macro="">
      <xdr:nvCxnSpPr>
        <xdr:cNvPr id="839" name="直線コネクタ 838">
          <a:extLst>
            <a:ext uri="{FF2B5EF4-FFF2-40B4-BE49-F238E27FC236}">
              <a16:creationId xmlns:a16="http://schemas.microsoft.com/office/drawing/2014/main" id="{B866F6A6-5A9F-4503-AC24-2622E15A9C24}"/>
            </a:ext>
          </a:extLst>
        </xdr:cNvPr>
        <xdr:cNvCxnSpPr/>
      </xdr:nvCxnSpPr>
      <xdr:spPr>
        <a:xfrm flipV="1">
          <a:off x="20434300" y="172048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41729</xdr:rowOff>
    </xdr:from>
    <xdr:to>
      <xdr:col>102</xdr:col>
      <xdr:colOff>165100</xdr:colOff>
      <xdr:row>100</xdr:row>
      <xdr:rowOff>143329</xdr:rowOff>
    </xdr:to>
    <xdr:sp macro="" textlink="">
      <xdr:nvSpPr>
        <xdr:cNvPr id="840" name="楕円 839">
          <a:extLst>
            <a:ext uri="{FF2B5EF4-FFF2-40B4-BE49-F238E27FC236}">
              <a16:creationId xmlns:a16="http://schemas.microsoft.com/office/drawing/2014/main" id="{FAA00758-9E2D-4F85-9E1D-F704300041CF}"/>
            </a:ext>
          </a:extLst>
        </xdr:cNvPr>
        <xdr:cNvSpPr/>
      </xdr:nvSpPr>
      <xdr:spPr>
        <a:xfrm>
          <a:off x="19494500" y="1718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76200</xdr:rowOff>
    </xdr:from>
    <xdr:to>
      <xdr:col>107</xdr:col>
      <xdr:colOff>50800</xdr:colOff>
      <xdr:row>100</xdr:row>
      <xdr:rowOff>92529</xdr:rowOff>
    </xdr:to>
    <xdr:cxnSp macro="">
      <xdr:nvCxnSpPr>
        <xdr:cNvPr id="841" name="直線コネクタ 840">
          <a:extLst>
            <a:ext uri="{FF2B5EF4-FFF2-40B4-BE49-F238E27FC236}">
              <a16:creationId xmlns:a16="http://schemas.microsoft.com/office/drawing/2014/main" id="{0F4350E2-8E27-477B-84EB-ED929F5C9658}"/>
            </a:ext>
          </a:extLst>
        </xdr:cNvPr>
        <xdr:cNvCxnSpPr/>
      </xdr:nvCxnSpPr>
      <xdr:spPr>
        <a:xfrm flipV="1">
          <a:off x="19545300" y="172212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74386</xdr:rowOff>
    </xdr:from>
    <xdr:to>
      <xdr:col>98</xdr:col>
      <xdr:colOff>38100</xdr:colOff>
      <xdr:row>101</xdr:row>
      <xdr:rowOff>4536</xdr:rowOff>
    </xdr:to>
    <xdr:sp macro="" textlink="">
      <xdr:nvSpPr>
        <xdr:cNvPr id="842" name="楕円 841">
          <a:extLst>
            <a:ext uri="{FF2B5EF4-FFF2-40B4-BE49-F238E27FC236}">
              <a16:creationId xmlns:a16="http://schemas.microsoft.com/office/drawing/2014/main" id="{68E75CFE-0547-49D4-831C-2141A46C336C}"/>
            </a:ext>
          </a:extLst>
        </xdr:cNvPr>
        <xdr:cNvSpPr/>
      </xdr:nvSpPr>
      <xdr:spPr>
        <a:xfrm>
          <a:off x="18605500" y="1721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92529</xdr:rowOff>
    </xdr:from>
    <xdr:to>
      <xdr:col>102</xdr:col>
      <xdr:colOff>114300</xdr:colOff>
      <xdr:row>100</xdr:row>
      <xdr:rowOff>125186</xdr:rowOff>
    </xdr:to>
    <xdr:cxnSp macro="">
      <xdr:nvCxnSpPr>
        <xdr:cNvPr id="843" name="直線コネクタ 842">
          <a:extLst>
            <a:ext uri="{FF2B5EF4-FFF2-40B4-BE49-F238E27FC236}">
              <a16:creationId xmlns:a16="http://schemas.microsoft.com/office/drawing/2014/main" id="{F8A7A25C-3ED0-4E86-8CE7-2B4D1B6760EE}"/>
            </a:ext>
          </a:extLst>
        </xdr:cNvPr>
        <xdr:cNvCxnSpPr/>
      </xdr:nvCxnSpPr>
      <xdr:spPr>
        <a:xfrm flipV="1">
          <a:off x="18656300" y="172375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20156</xdr:rowOff>
    </xdr:from>
    <xdr:ext cx="469744" cy="259045"/>
    <xdr:sp macro="" textlink="">
      <xdr:nvSpPr>
        <xdr:cNvPr id="844" name="n_1aveValue【公民館】&#10;一人当たり面積">
          <a:extLst>
            <a:ext uri="{FF2B5EF4-FFF2-40B4-BE49-F238E27FC236}">
              <a16:creationId xmlns:a16="http://schemas.microsoft.com/office/drawing/2014/main" id="{54395716-D571-40E2-B7CD-B729D820423B}"/>
            </a:ext>
          </a:extLst>
        </xdr:cNvPr>
        <xdr:cNvSpPr txBox="1"/>
      </xdr:nvSpPr>
      <xdr:spPr>
        <a:xfrm>
          <a:off x="21075727" y="1785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52813</xdr:rowOff>
    </xdr:from>
    <xdr:ext cx="469744" cy="259045"/>
    <xdr:sp macro="" textlink="">
      <xdr:nvSpPr>
        <xdr:cNvPr id="845" name="n_2aveValue【公民館】&#10;一人当たり面積">
          <a:extLst>
            <a:ext uri="{FF2B5EF4-FFF2-40B4-BE49-F238E27FC236}">
              <a16:creationId xmlns:a16="http://schemas.microsoft.com/office/drawing/2014/main" id="{4E78D8F5-C684-4A6D-96F2-5CC3647647DC}"/>
            </a:ext>
          </a:extLst>
        </xdr:cNvPr>
        <xdr:cNvSpPr txBox="1"/>
      </xdr:nvSpPr>
      <xdr:spPr>
        <a:xfrm>
          <a:off x="20199427" y="1788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36484</xdr:rowOff>
    </xdr:from>
    <xdr:ext cx="469744" cy="259045"/>
    <xdr:sp macro="" textlink="">
      <xdr:nvSpPr>
        <xdr:cNvPr id="846" name="n_3aveValue【公民館】&#10;一人当たり面積">
          <a:extLst>
            <a:ext uri="{FF2B5EF4-FFF2-40B4-BE49-F238E27FC236}">
              <a16:creationId xmlns:a16="http://schemas.microsoft.com/office/drawing/2014/main" id="{8AABCCFB-EC5D-4F41-9C55-B8BC322897F3}"/>
            </a:ext>
          </a:extLst>
        </xdr:cNvPr>
        <xdr:cNvSpPr txBox="1"/>
      </xdr:nvSpPr>
      <xdr:spPr>
        <a:xfrm>
          <a:off x="19310427" y="1786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167113</xdr:rowOff>
    </xdr:from>
    <xdr:ext cx="469744" cy="259045"/>
    <xdr:sp macro="" textlink="">
      <xdr:nvSpPr>
        <xdr:cNvPr id="847" name="n_4aveValue【公民館】&#10;一人当たり面積">
          <a:extLst>
            <a:ext uri="{FF2B5EF4-FFF2-40B4-BE49-F238E27FC236}">
              <a16:creationId xmlns:a16="http://schemas.microsoft.com/office/drawing/2014/main" id="{48CC45CD-F5BF-45DD-830A-3C8A7656C277}"/>
            </a:ext>
          </a:extLst>
        </xdr:cNvPr>
        <xdr:cNvSpPr txBox="1"/>
      </xdr:nvSpPr>
      <xdr:spPr>
        <a:xfrm>
          <a:off x="18421427" y="1799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127198</xdr:rowOff>
    </xdr:from>
    <xdr:ext cx="469744" cy="259045"/>
    <xdr:sp macro="" textlink="">
      <xdr:nvSpPr>
        <xdr:cNvPr id="848" name="n_1mainValue【公民館】&#10;一人当たり面積">
          <a:extLst>
            <a:ext uri="{FF2B5EF4-FFF2-40B4-BE49-F238E27FC236}">
              <a16:creationId xmlns:a16="http://schemas.microsoft.com/office/drawing/2014/main" id="{8807A415-9EC6-402E-8931-636607B449AC}"/>
            </a:ext>
          </a:extLst>
        </xdr:cNvPr>
        <xdr:cNvSpPr txBox="1"/>
      </xdr:nvSpPr>
      <xdr:spPr>
        <a:xfrm>
          <a:off x="21075727" y="1692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143527</xdr:rowOff>
    </xdr:from>
    <xdr:ext cx="469744" cy="259045"/>
    <xdr:sp macro="" textlink="">
      <xdr:nvSpPr>
        <xdr:cNvPr id="849" name="n_2mainValue【公民館】&#10;一人当たり面積">
          <a:extLst>
            <a:ext uri="{FF2B5EF4-FFF2-40B4-BE49-F238E27FC236}">
              <a16:creationId xmlns:a16="http://schemas.microsoft.com/office/drawing/2014/main" id="{2C7A39DF-FAFA-467E-B3F8-9F061D3BCA3B}"/>
            </a:ext>
          </a:extLst>
        </xdr:cNvPr>
        <xdr:cNvSpPr txBox="1"/>
      </xdr:nvSpPr>
      <xdr:spPr>
        <a:xfrm>
          <a:off x="20199427" y="1694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159856</xdr:rowOff>
    </xdr:from>
    <xdr:ext cx="469744" cy="259045"/>
    <xdr:sp macro="" textlink="">
      <xdr:nvSpPr>
        <xdr:cNvPr id="850" name="n_3mainValue【公民館】&#10;一人当たり面積">
          <a:extLst>
            <a:ext uri="{FF2B5EF4-FFF2-40B4-BE49-F238E27FC236}">
              <a16:creationId xmlns:a16="http://schemas.microsoft.com/office/drawing/2014/main" id="{0CA833F4-0ECE-421A-B8B7-F45A26F1392D}"/>
            </a:ext>
          </a:extLst>
        </xdr:cNvPr>
        <xdr:cNvSpPr txBox="1"/>
      </xdr:nvSpPr>
      <xdr:spPr>
        <a:xfrm>
          <a:off x="19310427" y="1696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21063</xdr:rowOff>
    </xdr:from>
    <xdr:ext cx="469744" cy="259045"/>
    <xdr:sp macro="" textlink="">
      <xdr:nvSpPr>
        <xdr:cNvPr id="851" name="n_4mainValue【公民館】&#10;一人当たり面積">
          <a:extLst>
            <a:ext uri="{FF2B5EF4-FFF2-40B4-BE49-F238E27FC236}">
              <a16:creationId xmlns:a16="http://schemas.microsoft.com/office/drawing/2014/main" id="{6B2DC960-EEF3-4ED6-AE01-AAFC0D29CDE8}"/>
            </a:ext>
          </a:extLst>
        </xdr:cNvPr>
        <xdr:cNvSpPr txBox="1"/>
      </xdr:nvSpPr>
      <xdr:spPr>
        <a:xfrm>
          <a:off x="18421427" y="1699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a:extLst>
            <a:ext uri="{FF2B5EF4-FFF2-40B4-BE49-F238E27FC236}">
              <a16:creationId xmlns:a16="http://schemas.microsoft.com/office/drawing/2014/main" id="{3734BEBD-366F-4252-AB58-0A7B59B4438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a:extLst>
            <a:ext uri="{FF2B5EF4-FFF2-40B4-BE49-F238E27FC236}">
              <a16:creationId xmlns:a16="http://schemas.microsoft.com/office/drawing/2014/main" id="{6CD57B16-60D8-46B0-B6C0-62A95DD66C7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a:extLst>
            <a:ext uri="{FF2B5EF4-FFF2-40B4-BE49-F238E27FC236}">
              <a16:creationId xmlns:a16="http://schemas.microsoft.com/office/drawing/2014/main" id="{7E5EB0E4-3E9E-4935-AFB9-66E46EECF53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児童館、公民館において類似団体内平均と比較して有形固定資産減価償却率が高くなっており、近く建替や改修などが必要となる状況である。しかしながら、施設の適正配置といった観点から総量抑制・複合化（学校など他施設の空きスペースの活用）などを検討</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する必要があり、課題は多い状況である。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においては類似団体内平均と同水準ではあるが、上昇の伸びが大きく老朽化が進行している状況が推察される。建替・改修には１校あたり多額の費用を要するため、計画的に実施することにより負担の平準化を図っ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人当たり面積については、学校施設、公営住宅、児童館、公民館において類似団体内平均と比較して高い状況にある。今後の人口減少社会を踏まえると、学校の統廃合やそれに合わせた児童館・公民館の適正配置を一層図っ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09D301C-6EED-453C-B9CA-0BB44A666D2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9370FAA-C8EE-4265-A151-1F7E320B08B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6352F15-DBC4-4CF8-A802-80314A1A694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797A850-A97B-4916-8FF4-6D3FFFFFBAA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青森県弘前市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EE451F8-94AF-4A27-8026-9122ACD7FF2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2B74781-A60B-4753-8B6A-C0C1CB86C7A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DBCCBE8-2DAB-4A1D-8B0C-5A899A5B062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87D9A36-3F29-4CAB-9BDD-F3FA7BD9E4C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A3A0255-C8C7-4FFB-9E88-4096AF71DB2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5558A79-AB48-4175-A504-1FFDDFCEC2F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168,479
167,724
524.20
97,696,353
96,914,794
420,710
42,413,169
83,898,061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5F5A26F-BFBE-40E0-870B-A6364C16F92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D522D2B-B4B0-40FE-82C5-A984F25D57C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BF52981-9611-432F-8DD0-9280161E158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B7CB882-C496-48EF-9CD6-B6D5A7FBE3E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02BE2DF-FBE2-49FB-A5AD-84C29FAD221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428CCF4-6635-40B0-B8F3-AEB9ADF958C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8F191A3-62A2-40BA-A80C-DBB5E33D821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FAC0F09-5D88-40BA-A4E4-649043629A9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B594603-787A-4CE5-9691-7B5A025657F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42C2AB8-127F-4A62-A286-4F8CB658826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78399A1-54DF-4B3C-82F9-5FB10605500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C93F2BE-5AAC-4CFB-80C9-5F84890CC2A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562C8C-E657-4065-AB4B-45D09EFB30D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4593A38-B0F6-4796-A359-0D92CEA26E0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2F93773-3CFF-4AE6-9A23-F9B4C1D6EB3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E48227F-5183-4CBD-B87A-05A0A0578B0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64DC927-52F6-4608-A9A3-B1C8F365B28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84EC87A-D1F4-4C0D-8AE4-B3ABD1C43A9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1ED8988-6696-4B6D-B558-2C980AA7CB2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23F4AC0-A32B-432E-8840-C249FD9CF65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A2D16D1-8C59-4399-88AA-DD5DD3EDC5D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B638171-A182-4B9D-B4B2-9FE1BB82948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69A1CB3-262A-4A99-AD18-648E19F4CE2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B85CF12-82EE-4673-80A4-AE0AB00D9F8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BAB7717-32D8-4A46-945D-98C564402D8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FCA98AE-6C89-4159-BE1D-F3A75A9C947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96B6F22-1669-451D-91D2-933CC87D376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1219E52-FE5A-40AA-AC13-1DF6BE82E6A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DD2AE8D-5A07-4A33-8568-F013FAFC835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2D8B386-CABF-44B4-8BE8-BCC78CCA323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F3DB598-F16D-4A53-A4DD-5F0268980A4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AF7F70DB-2B33-4F31-9492-F3A64304F052}"/>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4B8CB3BB-CEC9-44BB-ADE3-5547E4AE145A}"/>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a:extLst>
            <a:ext uri="{FF2B5EF4-FFF2-40B4-BE49-F238E27FC236}">
              <a16:creationId xmlns:a16="http://schemas.microsoft.com/office/drawing/2014/main" id="{483335F5-48C9-416F-B4AC-CA0C8545E5E5}"/>
            </a:ext>
          </a:extLst>
        </xdr:cNvPr>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405EC28E-79A3-4FF3-A05B-8D40988EABF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6E8B45B6-A268-4F38-A247-0C8E8FC2F44F}"/>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29621F0F-BD04-4ABD-A8DB-1347678152D9}"/>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AB51C16A-2002-484B-AC8B-18ACCCF1E84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456AF0E3-39AE-42CD-9793-9C5E61914939}"/>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E18A16D3-F3CA-48EF-B2E3-078C35943806}"/>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9D999FEC-0C26-4055-B833-9F2391638F97}"/>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3E002306-A539-4AE8-83C5-EC83FF981BF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84C3264-AEA3-47C5-BF0D-24DC99F86C77}"/>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B6BF97FF-11FC-45B3-A459-D202C0201158}"/>
            </a:ext>
          </a:extLst>
        </xdr:cNvPr>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9F3BF284-7FC8-48DA-B917-5B3B939904C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7" name="テキスト ボックス 56">
          <a:extLst>
            <a:ext uri="{FF2B5EF4-FFF2-40B4-BE49-F238E27FC236}">
              <a16:creationId xmlns:a16="http://schemas.microsoft.com/office/drawing/2014/main" id="{ECA24D26-ED24-458E-B946-2E9061606991}"/>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図書館】&#10;有形固定資産減価償却率グラフ枠">
          <a:extLst>
            <a:ext uri="{FF2B5EF4-FFF2-40B4-BE49-F238E27FC236}">
              <a16:creationId xmlns:a16="http://schemas.microsoft.com/office/drawing/2014/main" id="{C605BEA0-31EB-4650-A48D-D471A71F60F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10886</xdr:rowOff>
    </xdr:from>
    <xdr:to>
      <xdr:col>24</xdr:col>
      <xdr:colOff>62865</xdr:colOff>
      <xdr:row>42</xdr:row>
      <xdr:rowOff>10885</xdr:rowOff>
    </xdr:to>
    <xdr:cxnSp macro="">
      <xdr:nvCxnSpPr>
        <xdr:cNvPr id="59" name="直線コネクタ 58">
          <a:extLst>
            <a:ext uri="{FF2B5EF4-FFF2-40B4-BE49-F238E27FC236}">
              <a16:creationId xmlns:a16="http://schemas.microsoft.com/office/drawing/2014/main" id="{384B4B60-FE7C-40E6-9579-513C8E2ACB22}"/>
            </a:ext>
          </a:extLst>
        </xdr:cNvPr>
        <xdr:cNvCxnSpPr/>
      </xdr:nvCxnSpPr>
      <xdr:spPr>
        <a:xfrm flipV="1">
          <a:off x="4634865" y="5840186"/>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14712</xdr:rowOff>
    </xdr:from>
    <xdr:ext cx="405111" cy="259045"/>
    <xdr:sp macro="" textlink="">
      <xdr:nvSpPr>
        <xdr:cNvPr id="60" name="【図書館】&#10;有形固定資産減価償却率最小値テキスト">
          <a:extLst>
            <a:ext uri="{FF2B5EF4-FFF2-40B4-BE49-F238E27FC236}">
              <a16:creationId xmlns:a16="http://schemas.microsoft.com/office/drawing/2014/main" id="{6147C2D3-71EE-4711-8ED2-9B586AE43AF8}"/>
            </a:ext>
          </a:extLst>
        </xdr:cNvPr>
        <xdr:cNvSpPr txBox="1"/>
      </xdr:nvSpPr>
      <xdr:spPr>
        <a:xfrm>
          <a:off x="4673600" y="721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10885</xdr:rowOff>
    </xdr:from>
    <xdr:to>
      <xdr:col>24</xdr:col>
      <xdr:colOff>152400</xdr:colOff>
      <xdr:row>42</xdr:row>
      <xdr:rowOff>10885</xdr:rowOff>
    </xdr:to>
    <xdr:cxnSp macro="">
      <xdr:nvCxnSpPr>
        <xdr:cNvPr id="61" name="直線コネクタ 60">
          <a:extLst>
            <a:ext uri="{FF2B5EF4-FFF2-40B4-BE49-F238E27FC236}">
              <a16:creationId xmlns:a16="http://schemas.microsoft.com/office/drawing/2014/main" id="{F996EF31-9EA0-47DB-A3BA-6F65AEAC4FC1}"/>
            </a:ext>
          </a:extLst>
        </xdr:cNvPr>
        <xdr:cNvCxnSpPr/>
      </xdr:nvCxnSpPr>
      <xdr:spPr>
        <a:xfrm>
          <a:off x="4546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129013</xdr:rowOff>
    </xdr:from>
    <xdr:ext cx="405111" cy="259045"/>
    <xdr:sp macro="" textlink="">
      <xdr:nvSpPr>
        <xdr:cNvPr id="62" name="【図書館】&#10;有形固定資産減価償却率最大値テキスト">
          <a:extLst>
            <a:ext uri="{FF2B5EF4-FFF2-40B4-BE49-F238E27FC236}">
              <a16:creationId xmlns:a16="http://schemas.microsoft.com/office/drawing/2014/main" id="{7B80E20B-7489-45E7-AC2B-178051833B82}"/>
            </a:ext>
          </a:extLst>
        </xdr:cNvPr>
        <xdr:cNvSpPr txBox="1"/>
      </xdr:nvSpPr>
      <xdr:spPr>
        <a:xfrm>
          <a:off x="4673600" y="561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10886</xdr:rowOff>
    </xdr:from>
    <xdr:to>
      <xdr:col>24</xdr:col>
      <xdr:colOff>152400</xdr:colOff>
      <xdr:row>34</xdr:row>
      <xdr:rowOff>10886</xdr:rowOff>
    </xdr:to>
    <xdr:cxnSp macro="">
      <xdr:nvCxnSpPr>
        <xdr:cNvPr id="63" name="直線コネクタ 62">
          <a:extLst>
            <a:ext uri="{FF2B5EF4-FFF2-40B4-BE49-F238E27FC236}">
              <a16:creationId xmlns:a16="http://schemas.microsoft.com/office/drawing/2014/main" id="{CC290338-4C3A-4129-9D36-F08B67502600}"/>
            </a:ext>
          </a:extLst>
        </xdr:cNvPr>
        <xdr:cNvCxnSpPr/>
      </xdr:nvCxnSpPr>
      <xdr:spPr>
        <a:xfrm>
          <a:off x="4546600" y="584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10721</xdr:rowOff>
    </xdr:from>
    <xdr:ext cx="405111" cy="259045"/>
    <xdr:sp macro="" textlink="">
      <xdr:nvSpPr>
        <xdr:cNvPr id="64" name="【図書館】&#10;有形固定資産減価償却率平均値テキスト">
          <a:extLst>
            <a:ext uri="{FF2B5EF4-FFF2-40B4-BE49-F238E27FC236}">
              <a16:creationId xmlns:a16="http://schemas.microsoft.com/office/drawing/2014/main" id="{DC11A712-A3C5-4B56-A1BF-D4F858AE8B91}"/>
            </a:ext>
          </a:extLst>
        </xdr:cNvPr>
        <xdr:cNvSpPr txBox="1"/>
      </xdr:nvSpPr>
      <xdr:spPr>
        <a:xfrm>
          <a:off x="4673600" y="6525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159294</xdr:rowOff>
    </xdr:from>
    <xdr:to>
      <xdr:col>24</xdr:col>
      <xdr:colOff>114300</xdr:colOff>
      <xdr:row>39</xdr:row>
      <xdr:rowOff>89444</xdr:rowOff>
    </xdr:to>
    <xdr:sp macro="" textlink="">
      <xdr:nvSpPr>
        <xdr:cNvPr id="65" name="フローチャート: 判断 64">
          <a:extLst>
            <a:ext uri="{FF2B5EF4-FFF2-40B4-BE49-F238E27FC236}">
              <a16:creationId xmlns:a16="http://schemas.microsoft.com/office/drawing/2014/main" id="{EF40F6DB-7D2F-423A-8FAE-51095163C3AC}"/>
            </a:ext>
          </a:extLst>
        </xdr:cNvPr>
        <xdr:cNvSpPr/>
      </xdr:nvSpPr>
      <xdr:spPr>
        <a:xfrm>
          <a:off x="4584700" y="667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6" name="フローチャート: 判断 65">
          <a:extLst>
            <a:ext uri="{FF2B5EF4-FFF2-40B4-BE49-F238E27FC236}">
              <a16:creationId xmlns:a16="http://schemas.microsoft.com/office/drawing/2014/main" id="{81ADC40E-6AE1-4E35-BC6D-4A71850B25D4}"/>
            </a:ext>
          </a:extLst>
        </xdr:cNvPr>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108676</xdr:rowOff>
    </xdr:from>
    <xdr:to>
      <xdr:col>15</xdr:col>
      <xdr:colOff>101600</xdr:colOff>
      <xdr:row>38</xdr:row>
      <xdr:rowOff>38826</xdr:rowOff>
    </xdr:to>
    <xdr:sp macro="" textlink="">
      <xdr:nvSpPr>
        <xdr:cNvPr id="67" name="フローチャート: 判断 66">
          <a:extLst>
            <a:ext uri="{FF2B5EF4-FFF2-40B4-BE49-F238E27FC236}">
              <a16:creationId xmlns:a16="http://schemas.microsoft.com/office/drawing/2014/main" id="{49CD7FDB-8573-49DB-AA88-515602B5A1DF}"/>
            </a:ext>
          </a:extLst>
        </xdr:cNvPr>
        <xdr:cNvSpPr/>
      </xdr:nvSpPr>
      <xdr:spPr>
        <a:xfrm>
          <a:off x="2857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30299</xdr:rowOff>
    </xdr:from>
    <xdr:to>
      <xdr:col>10</xdr:col>
      <xdr:colOff>165100</xdr:colOff>
      <xdr:row>39</xdr:row>
      <xdr:rowOff>131899</xdr:rowOff>
    </xdr:to>
    <xdr:sp macro="" textlink="">
      <xdr:nvSpPr>
        <xdr:cNvPr id="68" name="フローチャート: 判断 67">
          <a:extLst>
            <a:ext uri="{FF2B5EF4-FFF2-40B4-BE49-F238E27FC236}">
              <a16:creationId xmlns:a16="http://schemas.microsoft.com/office/drawing/2014/main" id="{4B77A711-E0FF-4619-9F0E-6D49C3AE08E7}"/>
            </a:ext>
          </a:extLst>
        </xdr:cNvPr>
        <xdr:cNvSpPr/>
      </xdr:nvSpPr>
      <xdr:spPr>
        <a:xfrm>
          <a:off x="1968500" y="671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142966</xdr:rowOff>
    </xdr:from>
    <xdr:to>
      <xdr:col>6</xdr:col>
      <xdr:colOff>38100</xdr:colOff>
      <xdr:row>39</xdr:row>
      <xdr:rowOff>73116</xdr:rowOff>
    </xdr:to>
    <xdr:sp macro="" textlink="">
      <xdr:nvSpPr>
        <xdr:cNvPr id="69" name="フローチャート: 判断 68">
          <a:extLst>
            <a:ext uri="{FF2B5EF4-FFF2-40B4-BE49-F238E27FC236}">
              <a16:creationId xmlns:a16="http://schemas.microsoft.com/office/drawing/2014/main" id="{B32B8F73-7C09-40F8-875F-5C0089B22D07}"/>
            </a:ext>
          </a:extLst>
        </xdr:cNvPr>
        <xdr:cNvSpPr/>
      </xdr:nvSpPr>
      <xdr:spPr>
        <a:xfrm>
          <a:off x="1079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7BEC924-9987-4BDE-80F8-B0E2C05D716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E0AEFBF-62B4-4FB8-AF00-919009E119D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2BE908D-541A-4C29-9B82-186B5E1A2A2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B39806EB-C574-41D2-AD13-3C8C2A7023D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E91DCB82-9EA2-4FE4-ACF8-9A04B38BFDA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907</xdr:rowOff>
    </xdr:from>
    <xdr:to>
      <xdr:col>24</xdr:col>
      <xdr:colOff>114300</xdr:colOff>
      <xdr:row>41</xdr:row>
      <xdr:rowOff>102507</xdr:rowOff>
    </xdr:to>
    <xdr:sp macro="" textlink="">
      <xdr:nvSpPr>
        <xdr:cNvPr id="75" name="楕円 74">
          <a:extLst>
            <a:ext uri="{FF2B5EF4-FFF2-40B4-BE49-F238E27FC236}">
              <a16:creationId xmlns:a16="http://schemas.microsoft.com/office/drawing/2014/main" id="{EAFCE8BF-94AE-4D92-B5DB-D6B8C1425AC8}"/>
            </a:ext>
          </a:extLst>
        </xdr:cNvPr>
        <xdr:cNvSpPr/>
      </xdr:nvSpPr>
      <xdr:spPr>
        <a:xfrm>
          <a:off x="4584700" y="703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150784</xdr:rowOff>
    </xdr:from>
    <xdr:ext cx="405111" cy="259045"/>
    <xdr:sp macro="" textlink="">
      <xdr:nvSpPr>
        <xdr:cNvPr id="76" name="【図書館】&#10;有形固定資産減価償却率該当値テキスト">
          <a:extLst>
            <a:ext uri="{FF2B5EF4-FFF2-40B4-BE49-F238E27FC236}">
              <a16:creationId xmlns:a16="http://schemas.microsoft.com/office/drawing/2014/main" id="{F22BC114-7EF3-48F7-85F7-6823B4C06C8A}"/>
            </a:ext>
          </a:extLst>
        </xdr:cNvPr>
        <xdr:cNvSpPr txBox="1"/>
      </xdr:nvSpPr>
      <xdr:spPr>
        <a:xfrm>
          <a:off x="4673600" y="700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116840</xdr:rowOff>
    </xdr:from>
    <xdr:to>
      <xdr:col>20</xdr:col>
      <xdr:colOff>38100</xdr:colOff>
      <xdr:row>41</xdr:row>
      <xdr:rowOff>46990</xdr:rowOff>
    </xdr:to>
    <xdr:sp macro="" textlink="">
      <xdr:nvSpPr>
        <xdr:cNvPr id="77" name="楕円 76">
          <a:extLst>
            <a:ext uri="{FF2B5EF4-FFF2-40B4-BE49-F238E27FC236}">
              <a16:creationId xmlns:a16="http://schemas.microsoft.com/office/drawing/2014/main" id="{72A62891-EF97-413F-9596-1B005DE956BC}"/>
            </a:ext>
          </a:extLst>
        </xdr:cNvPr>
        <xdr:cNvSpPr/>
      </xdr:nvSpPr>
      <xdr:spPr>
        <a:xfrm>
          <a:off x="3746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167640</xdr:rowOff>
    </xdr:from>
    <xdr:to>
      <xdr:col>24</xdr:col>
      <xdr:colOff>63500</xdr:colOff>
      <xdr:row>41</xdr:row>
      <xdr:rowOff>51707</xdr:rowOff>
    </xdr:to>
    <xdr:cxnSp macro="">
      <xdr:nvCxnSpPr>
        <xdr:cNvPr id="78" name="直線コネクタ 77">
          <a:extLst>
            <a:ext uri="{FF2B5EF4-FFF2-40B4-BE49-F238E27FC236}">
              <a16:creationId xmlns:a16="http://schemas.microsoft.com/office/drawing/2014/main" id="{E943F46E-9AC9-4E1B-85BA-F28B5091667A}"/>
            </a:ext>
          </a:extLst>
        </xdr:cNvPr>
        <xdr:cNvCxnSpPr/>
      </xdr:nvCxnSpPr>
      <xdr:spPr>
        <a:xfrm>
          <a:off x="3797300" y="7025640"/>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64588</xdr:rowOff>
    </xdr:from>
    <xdr:to>
      <xdr:col>15</xdr:col>
      <xdr:colOff>101600</xdr:colOff>
      <xdr:row>40</xdr:row>
      <xdr:rowOff>166188</xdr:rowOff>
    </xdr:to>
    <xdr:sp macro="" textlink="">
      <xdr:nvSpPr>
        <xdr:cNvPr id="79" name="楕円 78">
          <a:extLst>
            <a:ext uri="{FF2B5EF4-FFF2-40B4-BE49-F238E27FC236}">
              <a16:creationId xmlns:a16="http://schemas.microsoft.com/office/drawing/2014/main" id="{62CB0F64-DEEC-452F-8A71-8EF440B6234B}"/>
            </a:ext>
          </a:extLst>
        </xdr:cNvPr>
        <xdr:cNvSpPr/>
      </xdr:nvSpPr>
      <xdr:spPr>
        <a:xfrm>
          <a:off x="2857500" y="692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115388</xdr:rowOff>
    </xdr:from>
    <xdr:to>
      <xdr:col>19</xdr:col>
      <xdr:colOff>177800</xdr:colOff>
      <xdr:row>40</xdr:row>
      <xdr:rowOff>167640</xdr:rowOff>
    </xdr:to>
    <xdr:cxnSp macro="">
      <xdr:nvCxnSpPr>
        <xdr:cNvPr id="80" name="直線コネクタ 79">
          <a:extLst>
            <a:ext uri="{FF2B5EF4-FFF2-40B4-BE49-F238E27FC236}">
              <a16:creationId xmlns:a16="http://schemas.microsoft.com/office/drawing/2014/main" id="{A295235A-722E-4565-BA74-95ABFF91EE1D}"/>
            </a:ext>
          </a:extLst>
        </xdr:cNvPr>
        <xdr:cNvCxnSpPr/>
      </xdr:nvCxnSpPr>
      <xdr:spPr>
        <a:xfrm>
          <a:off x="2908300" y="6973388"/>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5806</xdr:rowOff>
    </xdr:from>
    <xdr:to>
      <xdr:col>10</xdr:col>
      <xdr:colOff>165100</xdr:colOff>
      <xdr:row>40</xdr:row>
      <xdr:rowOff>107406</xdr:rowOff>
    </xdr:to>
    <xdr:sp macro="" textlink="">
      <xdr:nvSpPr>
        <xdr:cNvPr id="81" name="楕円 80">
          <a:extLst>
            <a:ext uri="{FF2B5EF4-FFF2-40B4-BE49-F238E27FC236}">
              <a16:creationId xmlns:a16="http://schemas.microsoft.com/office/drawing/2014/main" id="{7AB4B075-CDC2-418B-B50F-A54CB05033FE}"/>
            </a:ext>
          </a:extLst>
        </xdr:cNvPr>
        <xdr:cNvSpPr/>
      </xdr:nvSpPr>
      <xdr:spPr>
        <a:xfrm>
          <a:off x="1968500" y="68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56606</xdr:rowOff>
    </xdr:from>
    <xdr:to>
      <xdr:col>15</xdr:col>
      <xdr:colOff>50800</xdr:colOff>
      <xdr:row>40</xdr:row>
      <xdr:rowOff>115388</xdr:rowOff>
    </xdr:to>
    <xdr:cxnSp macro="">
      <xdr:nvCxnSpPr>
        <xdr:cNvPr id="82" name="直線コネクタ 81">
          <a:extLst>
            <a:ext uri="{FF2B5EF4-FFF2-40B4-BE49-F238E27FC236}">
              <a16:creationId xmlns:a16="http://schemas.microsoft.com/office/drawing/2014/main" id="{A1B4F031-EC0E-44D6-B6DD-5BB59F57F7D2}"/>
            </a:ext>
          </a:extLst>
        </xdr:cNvPr>
        <xdr:cNvCxnSpPr/>
      </xdr:nvCxnSpPr>
      <xdr:spPr>
        <a:xfrm>
          <a:off x="2019300" y="6914606"/>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111941</xdr:rowOff>
    </xdr:from>
    <xdr:to>
      <xdr:col>6</xdr:col>
      <xdr:colOff>38100</xdr:colOff>
      <xdr:row>40</xdr:row>
      <xdr:rowOff>42091</xdr:rowOff>
    </xdr:to>
    <xdr:sp macro="" textlink="">
      <xdr:nvSpPr>
        <xdr:cNvPr id="83" name="楕円 82">
          <a:extLst>
            <a:ext uri="{FF2B5EF4-FFF2-40B4-BE49-F238E27FC236}">
              <a16:creationId xmlns:a16="http://schemas.microsoft.com/office/drawing/2014/main" id="{789D47BB-50A6-48BA-85F7-E5EF0C9BED2A}"/>
            </a:ext>
          </a:extLst>
        </xdr:cNvPr>
        <xdr:cNvSpPr/>
      </xdr:nvSpPr>
      <xdr:spPr>
        <a:xfrm>
          <a:off x="1079500" y="67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162741</xdr:rowOff>
    </xdr:from>
    <xdr:to>
      <xdr:col>10</xdr:col>
      <xdr:colOff>114300</xdr:colOff>
      <xdr:row>40</xdr:row>
      <xdr:rowOff>56606</xdr:rowOff>
    </xdr:to>
    <xdr:cxnSp macro="">
      <xdr:nvCxnSpPr>
        <xdr:cNvPr id="84" name="直線コネクタ 83">
          <a:extLst>
            <a:ext uri="{FF2B5EF4-FFF2-40B4-BE49-F238E27FC236}">
              <a16:creationId xmlns:a16="http://schemas.microsoft.com/office/drawing/2014/main" id="{730296AC-9C78-4BB9-A9F0-0A6A31C648C8}"/>
            </a:ext>
          </a:extLst>
        </xdr:cNvPr>
        <xdr:cNvCxnSpPr/>
      </xdr:nvCxnSpPr>
      <xdr:spPr>
        <a:xfrm>
          <a:off x="1130300" y="684929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120667</xdr:rowOff>
    </xdr:from>
    <xdr:ext cx="405111" cy="259045"/>
    <xdr:sp macro="" textlink="">
      <xdr:nvSpPr>
        <xdr:cNvPr id="85" name="n_1aveValue【図書館】&#10;有形固定資産減価償却率">
          <a:extLst>
            <a:ext uri="{FF2B5EF4-FFF2-40B4-BE49-F238E27FC236}">
              <a16:creationId xmlns:a16="http://schemas.microsoft.com/office/drawing/2014/main" id="{0BA3DD32-CF64-4F4E-AA15-F474C432B4F3}"/>
            </a:ext>
          </a:extLst>
        </xdr:cNvPr>
        <xdr:cNvSpPr txBox="1"/>
      </xdr:nvSpPr>
      <xdr:spPr>
        <a:xfrm>
          <a:off x="3582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55353</xdr:rowOff>
    </xdr:from>
    <xdr:ext cx="405111" cy="259045"/>
    <xdr:sp macro="" textlink="">
      <xdr:nvSpPr>
        <xdr:cNvPr id="86" name="n_2aveValue【図書館】&#10;有形固定資産減価償却率">
          <a:extLst>
            <a:ext uri="{FF2B5EF4-FFF2-40B4-BE49-F238E27FC236}">
              <a16:creationId xmlns:a16="http://schemas.microsoft.com/office/drawing/2014/main" id="{2F07A231-AE5C-4C8B-8CCE-98FA5C01F221}"/>
            </a:ext>
          </a:extLst>
        </xdr:cNvPr>
        <xdr:cNvSpPr txBox="1"/>
      </xdr:nvSpPr>
      <xdr:spPr>
        <a:xfrm>
          <a:off x="27057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148426</xdr:rowOff>
    </xdr:from>
    <xdr:ext cx="405111" cy="259045"/>
    <xdr:sp macro="" textlink="">
      <xdr:nvSpPr>
        <xdr:cNvPr id="87" name="n_3aveValue【図書館】&#10;有形固定資産減価償却率">
          <a:extLst>
            <a:ext uri="{FF2B5EF4-FFF2-40B4-BE49-F238E27FC236}">
              <a16:creationId xmlns:a16="http://schemas.microsoft.com/office/drawing/2014/main" id="{3E9F5B24-3D83-4DD4-83A4-1E3025F901A2}"/>
            </a:ext>
          </a:extLst>
        </xdr:cNvPr>
        <xdr:cNvSpPr txBox="1"/>
      </xdr:nvSpPr>
      <xdr:spPr>
        <a:xfrm>
          <a:off x="1816744" y="6492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89643</xdr:rowOff>
    </xdr:from>
    <xdr:ext cx="405111" cy="259045"/>
    <xdr:sp macro="" textlink="">
      <xdr:nvSpPr>
        <xdr:cNvPr id="88" name="n_4aveValue【図書館】&#10;有形固定資産減価償却率">
          <a:extLst>
            <a:ext uri="{FF2B5EF4-FFF2-40B4-BE49-F238E27FC236}">
              <a16:creationId xmlns:a16="http://schemas.microsoft.com/office/drawing/2014/main" id="{0E254B7E-AD8A-4BC5-A8AA-2BB7BB07E041}"/>
            </a:ext>
          </a:extLst>
        </xdr:cNvPr>
        <xdr:cNvSpPr txBox="1"/>
      </xdr:nvSpPr>
      <xdr:spPr>
        <a:xfrm>
          <a:off x="927744" y="643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38117</xdr:rowOff>
    </xdr:from>
    <xdr:ext cx="405111" cy="259045"/>
    <xdr:sp macro="" textlink="">
      <xdr:nvSpPr>
        <xdr:cNvPr id="89" name="n_1mainValue【図書館】&#10;有形固定資産減価償却率">
          <a:extLst>
            <a:ext uri="{FF2B5EF4-FFF2-40B4-BE49-F238E27FC236}">
              <a16:creationId xmlns:a16="http://schemas.microsoft.com/office/drawing/2014/main" id="{75955D4E-7E21-432A-A6F3-85E9D5A65FD5}"/>
            </a:ext>
          </a:extLst>
        </xdr:cNvPr>
        <xdr:cNvSpPr txBox="1"/>
      </xdr:nvSpPr>
      <xdr:spPr>
        <a:xfrm>
          <a:off x="35820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157315</xdr:rowOff>
    </xdr:from>
    <xdr:ext cx="405111" cy="259045"/>
    <xdr:sp macro="" textlink="">
      <xdr:nvSpPr>
        <xdr:cNvPr id="90" name="n_2mainValue【図書館】&#10;有形固定資産減価償却率">
          <a:extLst>
            <a:ext uri="{FF2B5EF4-FFF2-40B4-BE49-F238E27FC236}">
              <a16:creationId xmlns:a16="http://schemas.microsoft.com/office/drawing/2014/main" id="{2C4A1C43-5FF6-41F3-92AB-61347F29AEFB}"/>
            </a:ext>
          </a:extLst>
        </xdr:cNvPr>
        <xdr:cNvSpPr txBox="1"/>
      </xdr:nvSpPr>
      <xdr:spPr>
        <a:xfrm>
          <a:off x="2705744" y="701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98533</xdr:rowOff>
    </xdr:from>
    <xdr:ext cx="405111" cy="259045"/>
    <xdr:sp macro="" textlink="">
      <xdr:nvSpPr>
        <xdr:cNvPr id="91" name="n_3mainValue【図書館】&#10;有形固定資産減価償却率">
          <a:extLst>
            <a:ext uri="{FF2B5EF4-FFF2-40B4-BE49-F238E27FC236}">
              <a16:creationId xmlns:a16="http://schemas.microsoft.com/office/drawing/2014/main" id="{AA5A298A-0A51-46CA-8A3A-4B5934D6ACFB}"/>
            </a:ext>
          </a:extLst>
        </xdr:cNvPr>
        <xdr:cNvSpPr txBox="1"/>
      </xdr:nvSpPr>
      <xdr:spPr>
        <a:xfrm>
          <a:off x="1816744" y="695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33218</xdr:rowOff>
    </xdr:from>
    <xdr:ext cx="405111" cy="259045"/>
    <xdr:sp macro="" textlink="">
      <xdr:nvSpPr>
        <xdr:cNvPr id="92" name="n_4mainValue【図書館】&#10;有形固定資産減価償却率">
          <a:extLst>
            <a:ext uri="{FF2B5EF4-FFF2-40B4-BE49-F238E27FC236}">
              <a16:creationId xmlns:a16="http://schemas.microsoft.com/office/drawing/2014/main" id="{25AACB05-EF19-423D-A380-31275E232EBB}"/>
            </a:ext>
          </a:extLst>
        </xdr:cNvPr>
        <xdr:cNvSpPr txBox="1"/>
      </xdr:nvSpPr>
      <xdr:spPr>
        <a:xfrm>
          <a:off x="927744" y="689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a:extLst>
            <a:ext uri="{FF2B5EF4-FFF2-40B4-BE49-F238E27FC236}">
              <a16:creationId xmlns:a16="http://schemas.microsoft.com/office/drawing/2014/main" id="{ECCB0F0D-1407-4A89-A375-5663D3935E7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a:extLst>
            <a:ext uri="{FF2B5EF4-FFF2-40B4-BE49-F238E27FC236}">
              <a16:creationId xmlns:a16="http://schemas.microsoft.com/office/drawing/2014/main" id="{91630F26-1B52-459C-A214-BB8AEE74682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a:extLst>
            <a:ext uri="{FF2B5EF4-FFF2-40B4-BE49-F238E27FC236}">
              <a16:creationId xmlns:a16="http://schemas.microsoft.com/office/drawing/2014/main" id="{0AC576FA-2EAB-48A5-AF5B-344D1E5FB5F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a:extLst>
            <a:ext uri="{FF2B5EF4-FFF2-40B4-BE49-F238E27FC236}">
              <a16:creationId xmlns:a16="http://schemas.microsoft.com/office/drawing/2014/main" id="{89E72349-CBAF-4FBE-8F2E-3D78DC5F0A2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a:extLst>
            <a:ext uri="{FF2B5EF4-FFF2-40B4-BE49-F238E27FC236}">
              <a16:creationId xmlns:a16="http://schemas.microsoft.com/office/drawing/2014/main" id="{6F94DD38-08C8-4BEC-9FA2-9F1171E5F55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a:extLst>
            <a:ext uri="{FF2B5EF4-FFF2-40B4-BE49-F238E27FC236}">
              <a16:creationId xmlns:a16="http://schemas.microsoft.com/office/drawing/2014/main" id="{15B70567-AE94-49EC-9EA4-D76E31F0692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a:extLst>
            <a:ext uri="{FF2B5EF4-FFF2-40B4-BE49-F238E27FC236}">
              <a16:creationId xmlns:a16="http://schemas.microsoft.com/office/drawing/2014/main" id="{A30D018D-043A-4308-B519-871BF4BCC52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a:extLst>
            <a:ext uri="{FF2B5EF4-FFF2-40B4-BE49-F238E27FC236}">
              <a16:creationId xmlns:a16="http://schemas.microsoft.com/office/drawing/2014/main" id="{A54F1A6F-C787-4F09-B5E6-5CA1E266992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1" name="テキスト ボックス 100">
          <a:extLst>
            <a:ext uri="{FF2B5EF4-FFF2-40B4-BE49-F238E27FC236}">
              <a16:creationId xmlns:a16="http://schemas.microsoft.com/office/drawing/2014/main" id="{FD582894-93A6-4988-885D-CB2038520BEF}"/>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a:extLst>
            <a:ext uri="{FF2B5EF4-FFF2-40B4-BE49-F238E27FC236}">
              <a16:creationId xmlns:a16="http://schemas.microsoft.com/office/drawing/2014/main" id="{1550ACB1-A626-480B-B507-7D4990BDF25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3" name="テキスト ボックス 102">
          <a:extLst>
            <a:ext uri="{FF2B5EF4-FFF2-40B4-BE49-F238E27FC236}">
              <a16:creationId xmlns:a16="http://schemas.microsoft.com/office/drawing/2014/main" id="{E0006033-9A04-455F-A1FB-873D95D960AE}"/>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4" name="直線コネクタ 103">
          <a:extLst>
            <a:ext uri="{FF2B5EF4-FFF2-40B4-BE49-F238E27FC236}">
              <a16:creationId xmlns:a16="http://schemas.microsoft.com/office/drawing/2014/main" id="{58861027-1FC6-4BA0-85A3-A5F60D7C52D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5" name="テキスト ボックス 104">
          <a:extLst>
            <a:ext uri="{FF2B5EF4-FFF2-40B4-BE49-F238E27FC236}">
              <a16:creationId xmlns:a16="http://schemas.microsoft.com/office/drawing/2014/main" id="{DBA4D864-C675-4103-8E61-F90A9FD4ACF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6" name="直線コネクタ 105">
          <a:extLst>
            <a:ext uri="{FF2B5EF4-FFF2-40B4-BE49-F238E27FC236}">
              <a16:creationId xmlns:a16="http://schemas.microsoft.com/office/drawing/2014/main" id="{8AE73436-AA74-4979-BDE6-45951F5BBE0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7" name="テキスト ボックス 106">
          <a:extLst>
            <a:ext uri="{FF2B5EF4-FFF2-40B4-BE49-F238E27FC236}">
              <a16:creationId xmlns:a16="http://schemas.microsoft.com/office/drawing/2014/main" id="{4A803D88-CFBA-4A5E-9E83-D9D2720E4801}"/>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a:extLst>
            <a:ext uri="{FF2B5EF4-FFF2-40B4-BE49-F238E27FC236}">
              <a16:creationId xmlns:a16="http://schemas.microsoft.com/office/drawing/2014/main" id="{7347EC2A-B286-4E28-B147-DE86BD510D5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a:extLst>
            <a:ext uri="{FF2B5EF4-FFF2-40B4-BE49-F238E27FC236}">
              <a16:creationId xmlns:a16="http://schemas.microsoft.com/office/drawing/2014/main" id="{E5506408-996B-402B-80FA-178C1975A5C4}"/>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10" name="直線コネクタ 109">
          <a:extLst>
            <a:ext uri="{FF2B5EF4-FFF2-40B4-BE49-F238E27FC236}">
              <a16:creationId xmlns:a16="http://schemas.microsoft.com/office/drawing/2014/main" id="{07FFF715-E549-44F2-98E3-234EC03737D2}"/>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11" name="テキスト ボックス 110">
          <a:extLst>
            <a:ext uri="{FF2B5EF4-FFF2-40B4-BE49-F238E27FC236}">
              <a16:creationId xmlns:a16="http://schemas.microsoft.com/office/drawing/2014/main" id="{DF0BD687-B415-47F1-B9E4-843A073E7D95}"/>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2" name="直線コネクタ 111">
          <a:extLst>
            <a:ext uri="{FF2B5EF4-FFF2-40B4-BE49-F238E27FC236}">
              <a16:creationId xmlns:a16="http://schemas.microsoft.com/office/drawing/2014/main" id="{BF082215-EEB3-4BF4-9B1B-7F5C2D099A7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3" name="テキスト ボックス 112">
          <a:extLst>
            <a:ext uri="{FF2B5EF4-FFF2-40B4-BE49-F238E27FC236}">
              <a16:creationId xmlns:a16="http://schemas.microsoft.com/office/drawing/2014/main" id="{327855F4-7AF1-454B-8AE1-4EAB753BD269}"/>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81A49A5B-AE06-4557-A9DE-B2FD8B2BA91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389B5CE5-0B9B-404A-90A2-1319F654A80B}"/>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51B8B38A-8AAE-4273-B09F-8F3E720797F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42</xdr:row>
      <xdr:rowOff>114300</xdr:rowOff>
    </xdr:to>
    <xdr:cxnSp macro="">
      <xdr:nvCxnSpPr>
        <xdr:cNvPr id="117" name="直線コネクタ 116">
          <a:extLst>
            <a:ext uri="{FF2B5EF4-FFF2-40B4-BE49-F238E27FC236}">
              <a16:creationId xmlns:a16="http://schemas.microsoft.com/office/drawing/2014/main" id="{8F94687E-2A33-46B7-8B5C-A3E1E574A685}"/>
            </a:ext>
          </a:extLst>
        </xdr:cNvPr>
        <xdr:cNvCxnSpPr/>
      </xdr:nvCxnSpPr>
      <xdr:spPr>
        <a:xfrm flipV="1">
          <a:off x="10476865" y="5829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118127</xdr:rowOff>
    </xdr:from>
    <xdr:ext cx="469744" cy="259045"/>
    <xdr:sp macro="" textlink="">
      <xdr:nvSpPr>
        <xdr:cNvPr id="118" name="【図書館】&#10;一人当たり面積最小値テキスト">
          <a:extLst>
            <a:ext uri="{FF2B5EF4-FFF2-40B4-BE49-F238E27FC236}">
              <a16:creationId xmlns:a16="http://schemas.microsoft.com/office/drawing/2014/main" id="{8771D5F4-B496-4F63-9AFC-B92508E63175}"/>
            </a:ext>
          </a:extLst>
        </xdr:cNvPr>
        <xdr:cNvSpPr txBox="1"/>
      </xdr:nvSpPr>
      <xdr:spPr>
        <a:xfrm>
          <a:off x="10515600"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114300</xdr:rowOff>
    </xdr:from>
    <xdr:to>
      <xdr:col>55</xdr:col>
      <xdr:colOff>88900</xdr:colOff>
      <xdr:row>42</xdr:row>
      <xdr:rowOff>114300</xdr:rowOff>
    </xdr:to>
    <xdr:cxnSp macro="">
      <xdr:nvCxnSpPr>
        <xdr:cNvPr id="119" name="直線コネクタ 118">
          <a:extLst>
            <a:ext uri="{FF2B5EF4-FFF2-40B4-BE49-F238E27FC236}">
              <a16:creationId xmlns:a16="http://schemas.microsoft.com/office/drawing/2014/main" id="{57EFC49D-39F2-48F9-A2FA-0093933250AC}"/>
            </a:ext>
          </a:extLst>
        </xdr:cNvPr>
        <xdr:cNvCxnSpPr/>
      </xdr:nvCxnSpPr>
      <xdr:spPr>
        <a:xfrm>
          <a:off x="10388600" y="731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20" name="【図書館】&#10;一人当たり面積最大値テキスト">
          <a:extLst>
            <a:ext uri="{FF2B5EF4-FFF2-40B4-BE49-F238E27FC236}">
              <a16:creationId xmlns:a16="http://schemas.microsoft.com/office/drawing/2014/main" id="{73E49AFA-5156-47A9-B419-F55D340B3E0F}"/>
            </a:ext>
          </a:extLst>
        </xdr:cNvPr>
        <xdr:cNvSpPr txBox="1"/>
      </xdr:nvSpPr>
      <xdr:spPr>
        <a:xfrm>
          <a:off x="10515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21" name="直線コネクタ 120">
          <a:extLst>
            <a:ext uri="{FF2B5EF4-FFF2-40B4-BE49-F238E27FC236}">
              <a16:creationId xmlns:a16="http://schemas.microsoft.com/office/drawing/2014/main" id="{29D74B52-DDA4-4EAB-9888-292C29D5B88C}"/>
            </a:ext>
          </a:extLst>
        </xdr:cNvPr>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162577</xdr:rowOff>
    </xdr:from>
    <xdr:ext cx="469744" cy="259045"/>
    <xdr:sp macro="" textlink="">
      <xdr:nvSpPr>
        <xdr:cNvPr id="122" name="【図書館】&#10;一人当たり面積平均値テキスト">
          <a:extLst>
            <a:ext uri="{FF2B5EF4-FFF2-40B4-BE49-F238E27FC236}">
              <a16:creationId xmlns:a16="http://schemas.microsoft.com/office/drawing/2014/main" id="{7ECAC5CE-8FA7-4236-948C-A56F56855901}"/>
            </a:ext>
          </a:extLst>
        </xdr:cNvPr>
        <xdr:cNvSpPr txBox="1"/>
      </xdr:nvSpPr>
      <xdr:spPr>
        <a:xfrm>
          <a:off x="10515600" y="650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23" name="フローチャート: 判断 122">
          <a:extLst>
            <a:ext uri="{FF2B5EF4-FFF2-40B4-BE49-F238E27FC236}">
              <a16:creationId xmlns:a16="http://schemas.microsoft.com/office/drawing/2014/main" id="{A4787B9B-C66A-4A79-9EF9-CBB7842247D5}"/>
            </a:ext>
          </a:extLst>
        </xdr:cNvPr>
        <xdr:cNvSpPr/>
      </xdr:nvSpPr>
      <xdr:spPr>
        <a:xfrm>
          <a:off x="10426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101600</xdr:rowOff>
    </xdr:from>
    <xdr:to>
      <xdr:col>50</xdr:col>
      <xdr:colOff>165100</xdr:colOff>
      <xdr:row>39</xdr:row>
      <xdr:rowOff>31750</xdr:rowOff>
    </xdr:to>
    <xdr:sp macro="" textlink="">
      <xdr:nvSpPr>
        <xdr:cNvPr id="124" name="フローチャート: 判断 123">
          <a:extLst>
            <a:ext uri="{FF2B5EF4-FFF2-40B4-BE49-F238E27FC236}">
              <a16:creationId xmlns:a16="http://schemas.microsoft.com/office/drawing/2014/main" id="{75EC0B6E-0436-40FB-BC67-F1B855EE43BE}"/>
            </a:ext>
          </a:extLst>
        </xdr:cNvPr>
        <xdr:cNvSpPr/>
      </xdr:nvSpPr>
      <xdr:spPr>
        <a:xfrm>
          <a:off x="9588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101600</xdr:rowOff>
    </xdr:from>
    <xdr:to>
      <xdr:col>46</xdr:col>
      <xdr:colOff>38100</xdr:colOff>
      <xdr:row>39</xdr:row>
      <xdr:rowOff>31750</xdr:rowOff>
    </xdr:to>
    <xdr:sp macro="" textlink="">
      <xdr:nvSpPr>
        <xdr:cNvPr id="125" name="フローチャート: 判断 124">
          <a:extLst>
            <a:ext uri="{FF2B5EF4-FFF2-40B4-BE49-F238E27FC236}">
              <a16:creationId xmlns:a16="http://schemas.microsoft.com/office/drawing/2014/main" id="{F74A9016-119B-475D-8E29-486AF52499F6}"/>
            </a:ext>
          </a:extLst>
        </xdr:cNvPr>
        <xdr:cNvSpPr/>
      </xdr:nvSpPr>
      <xdr:spPr>
        <a:xfrm>
          <a:off x="8699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25400</xdr:rowOff>
    </xdr:from>
    <xdr:to>
      <xdr:col>41</xdr:col>
      <xdr:colOff>101600</xdr:colOff>
      <xdr:row>40</xdr:row>
      <xdr:rowOff>127000</xdr:rowOff>
    </xdr:to>
    <xdr:sp macro="" textlink="">
      <xdr:nvSpPr>
        <xdr:cNvPr id="126" name="フローチャート: 判断 125">
          <a:extLst>
            <a:ext uri="{FF2B5EF4-FFF2-40B4-BE49-F238E27FC236}">
              <a16:creationId xmlns:a16="http://schemas.microsoft.com/office/drawing/2014/main" id="{2FC067C7-C2F0-4718-A649-A5F9AB28B988}"/>
            </a:ext>
          </a:extLst>
        </xdr:cNvPr>
        <xdr:cNvSpPr/>
      </xdr:nvSpPr>
      <xdr:spPr>
        <a:xfrm>
          <a:off x="7810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25400</xdr:rowOff>
    </xdr:from>
    <xdr:to>
      <xdr:col>36</xdr:col>
      <xdr:colOff>165100</xdr:colOff>
      <xdr:row>40</xdr:row>
      <xdr:rowOff>127000</xdr:rowOff>
    </xdr:to>
    <xdr:sp macro="" textlink="">
      <xdr:nvSpPr>
        <xdr:cNvPr id="127" name="フローチャート: 判断 126">
          <a:extLst>
            <a:ext uri="{FF2B5EF4-FFF2-40B4-BE49-F238E27FC236}">
              <a16:creationId xmlns:a16="http://schemas.microsoft.com/office/drawing/2014/main" id="{5E8D7105-4D4C-43CD-856E-43CAF416B792}"/>
            </a:ext>
          </a:extLst>
        </xdr:cNvPr>
        <xdr:cNvSpPr/>
      </xdr:nvSpPr>
      <xdr:spPr>
        <a:xfrm>
          <a:off x="6921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219833B0-AE1F-41DB-A0D2-20FDC3325B4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27413C0A-AA82-4D2B-98D1-CF466020201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6EF7685-A540-448C-92E0-2734A7A836C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EA90951A-D006-4205-BC7B-766AA994204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BA360498-EFE1-4B12-B058-0844E2E13B0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33" name="楕円 132">
          <a:extLst>
            <a:ext uri="{FF2B5EF4-FFF2-40B4-BE49-F238E27FC236}">
              <a16:creationId xmlns:a16="http://schemas.microsoft.com/office/drawing/2014/main" id="{5263B856-ED16-469A-9BE0-BF26D4B0DD58}"/>
            </a:ext>
          </a:extLst>
        </xdr:cNvPr>
        <xdr:cNvSpPr/>
      </xdr:nvSpPr>
      <xdr:spPr>
        <a:xfrm>
          <a:off x="10426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118127</xdr:rowOff>
    </xdr:from>
    <xdr:ext cx="469744" cy="259045"/>
    <xdr:sp macro="" textlink="">
      <xdr:nvSpPr>
        <xdr:cNvPr id="134" name="【図書館】&#10;一人当たり面積該当値テキスト">
          <a:extLst>
            <a:ext uri="{FF2B5EF4-FFF2-40B4-BE49-F238E27FC236}">
              <a16:creationId xmlns:a16="http://schemas.microsoft.com/office/drawing/2014/main" id="{DB9B1C04-4735-4A70-8B22-5F3819D52773}"/>
            </a:ext>
          </a:extLst>
        </xdr:cNvPr>
        <xdr:cNvSpPr txBox="1"/>
      </xdr:nvSpPr>
      <xdr:spPr>
        <a:xfrm>
          <a:off x="10515600"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xdr:nvSpPr>
        <xdr:cNvPr id="135" name="楕円 134">
          <a:extLst>
            <a:ext uri="{FF2B5EF4-FFF2-40B4-BE49-F238E27FC236}">
              <a16:creationId xmlns:a16="http://schemas.microsoft.com/office/drawing/2014/main" id="{F52B8B21-6969-46E2-B55D-A6F72AE64BA5}"/>
            </a:ext>
          </a:extLst>
        </xdr:cNvPr>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19050</xdr:rowOff>
    </xdr:from>
    <xdr:to>
      <xdr:col>55</xdr:col>
      <xdr:colOff>0</xdr:colOff>
      <xdr:row>39</xdr:row>
      <xdr:rowOff>19050</xdr:rowOff>
    </xdr:to>
    <xdr:cxnSp macro="">
      <xdr:nvCxnSpPr>
        <xdr:cNvPr id="136" name="直線コネクタ 135">
          <a:extLst>
            <a:ext uri="{FF2B5EF4-FFF2-40B4-BE49-F238E27FC236}">
              <a16:creationId xmlns:a16="http://schemas.microsoft.com/office/drawing/2014/main" id="{24FB1177-427E-471F-B6E4-B9507274E4E7}"/>
            </a:ext>
          </a:extLst>
        </xdr:cNvPr>
        <xdr:cNvCxnSpPr/>
      </xdr:nvCxnSpPr>
      <xdr:spPr>
        <a:xfrm>
          <a:off x="9639300" y="670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6350</xdr:rowOff>
    </xdr:from>
    <xdr:to>
      <xdr:col>46</xdr:col>
      <xdr:colOff>38100</xdr:colOff>
      <xdr:row>39</xdr:row>
      <xdr:rowOff>107950</xdr:rowOff>
    </xdr:to>
    <xdr:sp macro="" textlink="">
      <xdr:nvSpPr>
        <xdr:cNvPr id="137" name="楕円 136">
          <a:extLst>
            <a:ext uri="{FF2B5EF4-FFF2-40B4-BE49-F238E27FC236}">
              <a16:creationId xmlns:a16="http://schemas.microsoft.com/office/drawing/2014/main" id="{2F7E4467-436F-4853-BCF5-669D71881D67}"/>
            </a:ext>
          </a:extLst>
        </xdr:cNvPr>
        <xdr:cNvSpPr/>
      </xdr:nvSpPr>
      <xdr:spPr>
        <a:xfrm>
          <a:off x="8699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19050</xdr:rowOff>
    </xdr:from>
    <xdr:to>
      <xdr:col>50</xdr:col>
      <xdr:colOff>114300</xdr:colOff>
      <xdr:row>39</xdr:row>
      <xdr:rowOff>57150</xdr:rowOff>
    </xdr:to>
    <xdr:cxnSp macro="">
      <xdr:nvCxnSpPr>
        <xdr:cNvPr id="138" name="直線コネクタ 137">
          <a:extLst>
            <a:ext uri="{FF2B5EF4-FFF2-40B4-BE49-F238E27FC236}">
              <a16:creationId xmlns:a16="http://schemas.microsoft.com/office/drawing/2014/main" id="{0951C72A-546D-49CA-B840-FE8DCEB3EC5A}"/>
            </a:ext>
          </a:extLst>
        </xdr:cNvPr>
        <xdr:cNvCxnSpPr/>
      </xdr:nvCxnSpPr>
      <xdr:spPr>
        <a:xfrm flipV="1">
          <a:off x="8750300" y="6705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6350</xdr:rowOff>
    </xdr:from>
    <xdr:to>
      <xdr:col>41</xdr:col>
      <xdr:colOff>101600</xdr:colOff>
      <xdr:row>39</xdr:row>
      <xdr:rowOff>107950</xdr:rowOff>
    </xdr:to>
    <xdr:sp macro="" textlink="">
      <xdr:nvSpPr>
        <xdr:cNvPr id="139" name="楕円 138">
          <a:extLst>
            <a:ext uri="{FF2B5EF4-FFF2-40B4-BE49-F238E27FC236}">
              <a16:creationId xmlns:a16="http://schemas.microsoft.com/office/drawing/2014/main" id="{974623C2-D8D7-4E02-AAD6-7787BCE1A03C}"/>
            </a:ext>
          </a:extLst>
        </xdr:cNvPr>
        <xdr:cNvSpPr/>
      </xdr:nvSpPr>
      <xdr:spPr>
        <a:xfrm>
          <a:off x="7810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57150</xdr:rowOff>
    </xdr:from>
    <xdr:to>
      <xdr:col>45</xdr:col>
      <xdr:colOff>177800</xdr:colOff>
      <xdr:row>39</xdr:row>
      <xdr:rowOff>57150</xdr:rowOff>
    </xdr:to>
    <xdr:cxnSp macro="">
      <xdr:nvCxnSpPr>
        <xdr:cNvPr id="140" name="直線コネクタ 139">
          <a:extLst>
            <a:ext uri="{FF2B5EF4-FFF2-40B4-BE49-F238E27FC236}">
              <a16:creationId xmlns:a16="http://schemas.microsoft.com/office/drawing/2014/main" id="{45F04889-6432-4698-B891-B7CF8D68A9D6}"/>
            </a:ext>
          </a:extLst>
        </xdr:cNvPr>
        <xdr:cNvCxnSpPr/>
      </xdr:nvCxnSpPr>
      <xdr:spPr>
        <a:xfrm>
          <a:off x="78613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6350</xdr:rowOff>
    </xdr:from>
    <xdr:to>
      <xdr:col>36</xdr:col>
      <xdr:colOff>165100</xdr:colOff>
      <xdr:row>39</xdr:row>
      <xdr:rowOff>107950</xdr:rowOff>
    </xdr:to>
    <xdr:sp macro="" textlink="">
      <xdr:nvSpPr>
        <xdr:cNvPr id="141" name="楕円 140">
          <a:extLst>
            <a:ext uri="{FF2B5EF4-FFF2-40B4-BE49-F238E27FC236}">
              <a16:creationId xmlns:a16="http://schemas.microsoft.com/office/drawing/2014/main" id="{A6118964-B49B-411A-A958-5860044005F6}"/>
            </a:ext>
          </a:extLst>
        </xdr:cNvPr>
        <xdr:cNvSpPr/>
      </xdr:nvSpPr>
      <xdr:spPr>
        <a:xfrm>
          <a:off x="6921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57150</xdr:rowOff>
    </xdr:from>
    <xdr:to>
      <xdr:col>41</xdr:col>
      <xdr:colOff>50800</xdr:colOff>
      <xdr:row>39</xdr:row>
      <xdr:rowOff>57150</xdr:rowOff>
    </xdr:to>
    <xdr:cxnSp macro="">
      <xdr:nvCxnSpPr>
        <xdr:cNvPr id="142" name="直線コネクタ 141">
          <a:extLst>
            <a:ext uri="{FF2B5EF4-FFF2-40B4-BE49-F238E27FC236}">
              <a16:creationId xmlns:a16="http://schemas.microsoft.com/office/drawing/2014/main" id="{81C60C50-E10F-4FCA-8F91-340ECAB78191}"/>
            </a:ext>
          </a:extLst>
        </xdr:cNvPr>
        <xdr:cNvCxnSpPr/>
      </xdr:nvCxnSpPr>
      <xdr:spPr>
        <a:xfrm>
          <a:off x="69723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48277</xdr:rowOff>
    </xdr:from>
    <xdr:ext cx="469744" cy="259045"/>
    <xdr:sp macro="" textlink="">
      <xdr:nvSpPr>
        <xdr:cNvPr id="143" name="n_1aveValue【図書館】&#10;一人当たり面積">
          <a:extLst>
            <a:ext uri="{FF2B5EF4-FFF2-40B4-BE49-F238E27FC236}">
              <a16:creationId xmlns:a16="http://schemas.microsoft.com/office/drawing/2014/main" id="{4FA61CF8-4E71-4A4E-B2CB-771AD60EED6C}"/>
            </a:ext>
          </a:extLst>
        </xdr:cNvPr>
        <xdr:cNvSpPr txBox="1"/>
      </xdr:nvSpPr>
      <xdr:spPr>
        <a:xfrm>
          <a:off x="93917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48277</xdr:rowOff>
    </xdr:from>
    <xdr:ext cx="469744" cy="259045"/>
    <xdr:sp macro="" textlink="">
      <xdr:nvSpPr>
        <xdr:cNvPr id="144" name="n_2aveValue【図書館】&#10;一人当たり面積">
          <a:extLst>
            <a:ext uri="{FF2B5EF4-FFF2-40B4-BE49-F238E27FC236}">
              <a16:creationId xmlns:a16="http://schemas.microsoft.com/office/drawing/2014/main" id="{CFD65A10-B9FE-4E4A-B7D6-70781F88019B}"/>
            </a:ext>
          </a:extLst>
        </xdr:cNvPr>
        <xdr:cNvSpPr txBox="1"/>
      </xdr:nvSpPr>
      <xdr:spPr>
        <a:xfrm>
          <a:off x="85154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118127</xdr:rowOff>
    </xdr:from>
    <xdr:ext cx="469744" cy="259045"/>
    <xdr:sp macro="" textlink="">
      <xdr:nvSpPr>
        <xdr:cNvPr id="145" name="n_3aveValue【図書館】&#10;一人当たり面積">
          <a:extLst>
            <a:ext uri="{FF2B5EF4-FFF2-40B4-BE49-F238E27FC236}">
              <a16:creationId xmlns:a16="http://schemas.microsoft.com/office/drawing/2014/main" id="{3EAD8D9F-75FC-4A56-856B-544B97401EB2}"/>
            </a:ext>
          </a:extLst>
        </xdr:cNvPr>
        <xdr:cNvSpPr txBox="1"/>
      </xdr:nvSpPr>
      <xdr:spPr>
        <a:xfrm>
          <a:off x="7626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118127</xdr:rowOff>
    </xdr:from>
    <xdr:ext cx="469744" cy="259045"/>
    <xdr:sp macro="" textlink="">
      <xdr:nvSpPr>
        <xdr:cNvPr id="146" name="n_4aveValue【図書館】&#10;一人当たり面積">
          <a:extLst>
            <a:ext uri="{FF2B5EF4-FFF2-40B4-BE49-F238E27FC236}">
              <a16:creationId xmlns:a16="http://schemas.microsoft.com/office/drawing/2014/main" id="{638AEFAA-7524-46C2-8BAD-24C29D816D5C}"/>
            </a:ext>
          </a:extLst>
        </xdr:cNvPr>
        <xdr:cNvSpPr txBox="1"/>
      </xdr:nvSpPr>
      <xdr:spPr>
        <a:xfrm>
          <a:off x="6737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60977</xdr:rowOff>
    </xdr:from>
    <xdr:ext cx="469744" cy="259045"/>
    <xdr:sp macro="" textlink="">
      <xdr:nvSpPr>
        <xdr:cNvPr id="147" name="n_1mainValue【図書館】&#10;一人当たり面積">
          <a:extLst>
            <a:ext uri="{FF2B5EF4-FFF2-40B4-BE49-F238E27FC236}">
              <a16:creationId xmlns:a16="http://schemas.microsoft.com/office/drawing/2014/main" id="{81776D6D-76DF-47E9-B9EC-EE004E721ECD}"/>
            </a:ext>
          </a:extLst>
        </xdr:cNvPr>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99077</xdr:rowOff>
    </xdr:from>
    <xdr:ext cx="469744" cy="259045"/>
    <xdr:sp macro="" textlink="">
      <xdr:nvSpPr>
        <xdr:cNvPr id="148" name="n_2mainValue【図書館】&#10;一人当たり面積">
          <a:extLst>
            <a:ext uri="{FF2B5EF4-FFF2-40B4-BE49-F238E27FC236}">
              <a16:creationId xmlns:a16="http://schemas.microsoft.com/office/drawing/2014/main" id="{78AAA14F-D0B1-4E54-A822-7B0C41ED1A88}"/>
            </a:ext>
          </a:extLst>
        </xdr:cNvPr>
        <xdr:cNvSpPr txBox="1"/>
      </xdr:nvSpPr>
      <xdr:spPr>
        <a:xfrm>
          <a:off x="8515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124477</xdr:rowOff>
    </xdr:from>
    <xdr:ext cx="469744" cy="259045"/>
    <xdr:sp macro="" textlink="">
      <xdr:nvSpPr>
        <xdr:cNvPr id="149" name="n_3mainValue【図書館】&#10;一人当たり面積">
          <a:extLst>
            <a:ext uri="{FF2B5EF4-FFF2-40B4-BE49-F238E27FC236}">
              <a16:creationId xmlns:a16="http://schemas.microsoft.com/office/drawing/2014/main" id="{49FB8666-3D89-4C3A-8ADC-709886B0F8A5}"/>
            </a:ext>
          </a:extLst>
        </xdr:cNvPr>
        <xdr:cNvSpPr txBox="1"/>
      </xdr:nvSpPr>
      <xdr:spPr>
        <a:xfrm>
          <a:off x="7626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124477</xdr:rowOff>
    </xdr:from>
    <xdr:ext cx="469744" cy="259045"/>
    <xdr:sp macro="" textlink="">
      <xdr:nvSpPr>
        <xdr:cNvPr id="150" name="n_4mainValue【図書館】&#10;一人当たり面積">
          <a:extLst>
            <a:ext uri="{FF2B5EF4-FFF2-40B4-BE49-F238E27FC236}">
              <a16:creationId xmlns:a16="http://schemas.microsoft.com/office/drawing/2014/main" id="{B2C0AEF1-620F-4B22-A70E-E71774224D2D}"/>
            </a:ext>
          </a:extLst>
        </xdr:cNvPr>
        <xdr:cNvSpPr txBox="1"/>
      </xdr:nvSpPr>
      <xdr:spPr>
        <a:xfrm>
          <a:off x="6737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A3434735-E136-4CE5-A42B-838D35930A1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0BB95936-3F3E-47A7-A18A-53D909C1A12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72C5C7FF-C92B-4469-968E-CF3BA3A815F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1D5C15CC-433C-4368-AD75-63E3303F239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1649001F-D617-4BE9-B3B6-A7FD35EECB9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23819220-1D85-4643-B35E-1B3E4B0B651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20768288-22A3-4916-8729-AB78FFD90BC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5567B893-2C1D-4510-8BD9-2871A041899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1D2729B6-3E20-4678-8172-0EC204901DA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9A3AE789-C4B2-42D3-A723-1235D36F071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035A6982-3E48-4885-9545-CF08931CFA8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2" name="直線コネクタ 161">
          <a:extLst>
            <a:ext uri="{FF2B5EF4-FFF2-40B4-BE49-F238E27FC236}">
              <a16:creationId xmlns:a16="http://schemas.microsoft.com/office/drawing/2014/main" id="{E5EFA787-3B2A-4264-8B72-50817F9B113A}"/>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3" name="テキスト ボックス 162">
          <a:extLst>
            <a:ext uri="{FF2B5EF4-FFF2-40B4-BE49-F238E27FC236}">
              <a16:creationId xmlns:a16="http://schemas.microsoft.com/office/drawing/2014/main" id="{FCF4A32C-38F1-4212-88B7-CAE62A3E9A7F}"/>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4" name="直線コネクタ 163">
          <a:extLst>
            <a:ext uri="{FF2B5EF4-FFF2-40B4-BE49-F238E27FC236}">
              <a16:creationId xmlns:a16="http://schemas.microsoft.com/office/drawing/2014/main" id="{5AD9B2C7-8F44-4707-B002-21CBDF84E3EF}"/>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5" name="テキスト ボックス 164">
          <a:extLst>
            <a:ext uri="{FF2B5EF4-FFF2-40B4-BE49-F238E27FC236}">
              <a16:creationId xmlns:a16="http://schemas.microsoft.com/office/drawing/2014/main" id="{2755492F-E8EF-4D0E-BD45-42CBD110DD15}"/>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6" name="直線コネクタ 165">
          <a:extLst>
            <a:ext uri="{FF2B5EF4-FFF2-40B4-BE49-F238E27FC236}">
              <a16:creationId xmlns:a16="http://schemas.microsoft.com/office/drawing/2014/main" id="{A68DDB28-0F32-4BC5-A621-2D63EA8F6D5F}"/>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7" name="テキスト ボックス 166">
          <a:extLst>
            <a:ext uri="{FF2B5EF4-FFF2-40B4-BE49-F238E27FC236}">
              <a16:creationId xmlns:a16="http://schemas.microsoft.com/office/drawing/2014/main" id="{303ABDF2-825A-4E2F-BEB6-C74C4CCBDD32}"/>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8" name="直線コネクタ 167">
          <a:extLst>
            <a:ext uri="{FF2B5EF4-FFF2-40B4-BE49-F238E27FC236}">
              <a16:creationId xmlns:a16="http://schemas.microsoft.com/office/drawing/2014/main" id="{401E9A1F-C481-4F0F-9B63-619AC1EF7E1D}"/>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9" name="テキスト ボックス 168">
          <a:extLst>
            <a:ext uri="{FF2B5EF4-FFF2-40B4-BE49-F238E27FC236}">
              <a16:creationId xmlns:a16="http://schemas.microsoft.com/office/drawing/2014/main" id="{C6D6FABD-D17F-4392-AA44-10FFF52F7ED9}"/>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E9D909AB-49BC-49C3-B584-CB8969404EF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7EAD967B-81B8-46B9-9953-A42118D019C7}"/>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C02F10A9-AEB3-4BF0-B435-D708163AA7A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73152</xdr:rowOff>
    </xdr:from>
    <xdr:to>
      <xdr:col>24</xdr:col>
      <xdr:colOff>62865</xdr:colOff>
      <xdr:row>62</xdr:row>
      <xdr:rowOff>130302</xdr:rowOff>
    </xdr:to>
    <xdr:cxnSp macro="">
      <xdr:nvCxnSpPr>
        <xdr:cNvPr id="173" name="直線コネクタ 172">
          <a:extLst>
            <a:ext uri="{FF2B5EF4-FFF2-40B4-BE49-F238E27FC236}">
              <a16:creationId xmlns:a16="http://schemas.microsoft.com/office/drawing/2014/main" id="{93FC1BB3-545D-47D3-A052-89055CDDBF9B}"/>
            </a:ext>
          </a:extLst>
        </xdr:cNvPr>
        <xdr:cNvCxnSpPr/>
      </xdr:nvCxnSpPr>
      <xdr:spPr>
        <a:xfrm flipV="1">
          <a:off x="4634865" y="950290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134129</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26890BAB-1E09-4335-9F0B-BAFD0DB0A699}"/>
            </a:ext>
          </a:extLst>
        </xdr:cNvPr>
        <xdr:cNvSpPr txBox="1"/>
      </xdr:nvSpPr>
      <xdr:spPr>
        <a:xfrm>
          <a:off x="4673600" y="10764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130302</xdr:rowOff>
    </xdr:from>
    <xdr:to>
      <xdr:col>24</xdr:col>
      <xdr:colOff>152400</xdr:colOff>
      <xdr:row>62</xdr:row>
      <xdr:rowOff>130302</xdr:rowOff>
    </xdr:to>
    <xdr:cxnSp macro="">
      <xdr:nvCxnSpPr>
        <xdr:cNvPr id="175" name="直線コネクタ 174">
          <a:extLst>
            <a:ext uri="{FF2B5EF4-FFF2-40B4-BE49-F238E27FC236}">
              <a16:creationId xmlns:a16="http://schemas.microsoft.com/office/drawing/2014/main" id="{CF69835A-00A7-4009-882F-EEFD475337BC}"/>
            </a:ext>
          </a:extLst>
        </xdr:cNvPr>
        <xdr:cNvCxnSpPr/>
      </xdr:nvCxnSpPr>
      <xdr:spPr>
        <a:xfrm>
          <a:off x="4546600" y="10760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19829</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9DEF73AF-776C-41AD-BD54-4A8F540D7C49}"/>
            </a:ext>
          </a:extLst>
        </xdr:cNvPr>
        <xdr:cNvSpPr txBox="1"/>
      </xdr:nvSpPr>
      <xdr:spPr>
        <a:xfrm>
          <a:off x="4673600" y="927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73152</xdr:rowOff>
    </xdr:from>
    <xdr:to>
      <xdr:col>24</xdr:col>
      <xdr:colOff>152400</xdr:colOff>
      <xdr:row>55</xdr:row>
      <xdr:rowOff>73152</xdr:rowOff>
    </xdr:to>
    <xdr:cxnSp macro="">
      <xdr:nvCxnSpPr>
        <xdr:cNvPr id="177" name="直線コネクタ 176">
          <a:extLst>
            <a:ext uri="{FF2B5EF4-FFF2-40B4-BE49-F238E27FC236}">
              <a16:creationId xmlns:a16="http://schemas.microsoft.com/office/drawing/2014/main" id="{A70153FE-F287-4FA2-8BBF-1DA89A1C4D15}"/>
            </a:ext>
          </a:extLst>
        </xdr:cNvPr>
        <xdr:cNvCxnSpPr/>
      </xdr:nvCxnSpPr>
      <xdr:spPr>
        <a:xfrm>
          <a:off x="4546600" y="950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65803</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290B2FEB-28E6-438B-A000-763CBDC79953}"/>
            </a:ext>
          </a:extLst>
        </xdr:cNvPr>
        <xdr:cNvSpPr txBox="1"/>
      </xdr:nvSpPr>
      <xdr:spPr>
        <a:xfrm>
          <a:off x="4673600" y="9838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42926</xdr:rowOff>
    </xdr:from>
    <xdr:to>
      <xdr:col>24</xdr:col>
      <xdr:colOff>114300</xdr:colOff>
      <xdr:row>58</xdr:row>
      <xdr:rowOff>144526</xdr:rowOff>
    </xdr:to>
    <xdr:sp macro="" textlink="">
      <xdr:nvSpPr>
        <xdr:cNvPr id="179" name="フローチャート: 判断 178">
          <a:extLst>
            <a:ext uri="{FF2B5EF4-FFF2-40B4-BE49-F238E27FC236}">
              <a16:creationId xmlns:a16="http://schemas.microsoft.com/office/drawing/2014/main" id="{A5C389A4-55D3-40B9-A76C-2AB4ADA2C74B}"/>
            </a:ext>
          </a:extLst>
        </xdr:cNvPr>
        <xdr:cNvSpPr/>
      </xdr:nvSpPr>
      <xdr:spPr>
        <a:xfrm>
          <a:off x="4584700" y="998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125222</xdr:rowOff>
    </xdr:from>
    <xdr:to>
      <xdr:col>20</xdr:col>
      <xdr:colOff>38100</xdr:colOff>
      <xdr:row>58</xdr:row>
      <xdr:rowOff>55372</xdr:rowOff>
    </xdr:to>
    <xdr:sp macro="" textlink="">
      <xdr:nvSpPr>
        <xdr:cNvPr id="180" name="フローチャート: 判断 179">
          <a:extLst>
            <a:ext uri="{FF2B5EF4-FFF2-40B4-BE49-F238E27FC236}">
              <a16:creationId xmlns:a16="http://schemas.microsoft.com/office/drawing/2014/main" id="{959DF8FF-B444-4636-BA0A-93946C32F329}"/>
            </a:ext>
          </a:extLst>
        </xdr:cNvPr>
        <xdr:cNvSpPr/>
      </xdr:nvSpPr>
      <xdr:spPr>
        <a:xfrm>
          <a:off x="3746500" y="989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63500</xdr:rowOff>
    </xdr:from>
    <xdr:to>
      <xdr:col>15</xdr:col>
      <xdr:colOff>101600</xdr:colOff>
      <xdr:row>58</xdr:row>
      <xdr:rowOff>165100</xdr:rowOff>
    </xdr:to>
    <xdr:sp macro="" textlink="">
      <xdr:nvSpPr>
        <xdr:cNvPr id="181" name="フローチャート: 判断 180">
          <a:extLst>
            <a:ext uri="{FF2B5EF4-FFF2-40B4-BE49-F238E27FC236}">
              <a16:creationId xmlns:a16="http://schemas.microsoft.com/office/drawing/2014/main" id="{339DB76D-7FF3-48BA-AEE0-577B36E81523}"/>
            </a:ext>
          </a:extLst>
        </xdr:cNvPr>
        <xdr:cNvSpPr/>
      </xdr:nvSpPr>
      <xdr:spPr>
        <a:xfrm>
          <a:off x="2857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113792</xdr:rowOff>
    </xdr:from>
    <xdr:to>
      <xdr:col>10</xdr:col>
      <xdr:colOff>165100</xdr:colOff>
      <xdr:row>59</xdr:row>
      <xdr:rowOff>43942</xdr:rowOff>
    </xdr:to>
    <xdr:sp macro="" textlink="">
      <xdr:nvSpPr>
        <xdr:cNvPr id="182" name="フローチャート: 判断 181">
          <a:extLst>
            <a:ext uri="{FF2B5EF4-FFF2-40B4-BE49-F238E27FC236}">
              <a16:creationId xmlns:a16="http://schemas.microsoft.com/office/drawing/2014/main" id="{2D889D34-9141-4DB1-BADD-54391D342F36}"/>
            </a:ext>
          </a:extLst>
        </xdr:cNvPr>
        <xdr:cNvSpPr/>
      </xdr:nvSpPr>
      <xdr:spPr>
        <a:xfrm>
          <a:off x="1968500" y="1005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88646</xdr:rowOff>
    </xdr:from>
    <xdr:to>
      <xdr:col>6</xdr:col>
      <xdr:colOff>38100</xdr:colOff>
      <xdr:row>59</xdr:row>
      <xdr:rowOff>18796</xdr:rowOff>
    </xdr:to>
    <xdr:sp macro="" textlink="">
      <xdr:nvSpPr>
        <xdr:cNvPr id="183" name="フローチャート: 判断 182">
          <a:extLst>
            <a:ext uri="{FF2B5EF4-FFF2-40B4-BE49-F238E27FC236}">
              <a16:creationId xmlns:a16="http://schemas.microsoft.com/office/drawing/2014/main" id="{1957E8F5-47BA-4841-BF63-A3ACA4826120}"/>
            </a:ext>
          </a:extLst>
        </xdr:cNvPr>
        <xdr:cNvSpPr/>
      </xdr:nvSpPr>
      <xdr:spPr>
        <a:xfrm>
          <a:off x="1079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3BA4DE0D-4C3F-4C21-85E9-77219D58E1C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5B7BC57-5518-47A7-907F-8E6A7374523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C2CE360-4811-4B5B-B783-9ACAB357A0B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375CEA6F-E2CC-442A-8814-E2B64D65BF1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294FFB84-5405-47C5-B824-64881642B59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13208</xdr:rowOff>
    </xdr:from>
    <xdr:to>
      <xdr:col>24</xdr:col>
      <xdr:colOff>114300</xdr:colOff>
      <xdr:row>62</xdr:row>
      <xdr:rowOff>114808</xdr:rowOff>
    </xdr:to>
    <xdr:sp macro="" textlink="">
      <xdr:nvSpPr>
        <xdr:cNvPr id="189" name="楕円 188">
          <a:extLst>
            <a:ext uri="{FF2B5EF4-FFF2-40B4-BE49-F238E27FC236}">
              <a16:creationId xmlns:a16="http://schemas.microsoft.com/office/drawing/2014/main" id="{1603BFA7-6882-40F7-B63C-D679C70FB6E1}"/>
            </a:ext>
          </a:extLst>
        </xdr:cNvPr>
        <xdr:cNvSpPr/>
      </xdr:nvSpPr>
      <xdr:spPr>
        <a:xfrm>
          <a:off x="4584700" y="106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99585</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13BB16FD-C179-46EC-9066-D027659B1337}"/>
            </a:ext>
          </a:extLst>
        </xdr:cNvPr>
        <xdr:cNvSpPr txBox="1"/>
      </xdr:nvSpPr>
      <xdr:spPr>
        <a:xfrm>
          <a:off x="4673600" y="10558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138938</xdr:rowOff>
    </xdr:from>
    <xdr:to>
      <xdr:col>20</xdr:col>
      <xdr:colOff>38100</xdr:colOff>
      <xdr:row>62</xdr:row>
      <xdr:rowOff>69088</xdr:rowOff>
    </xdr:to>
    <xdr:sp macro="" textlink="">
      <xdr:nvSpPr>
        <xdr:cNvPr id="191" name="楕円 190">
          <a:extLst>
            <a:ext uri="{FF2B5EF4-FFF2-40B4-BE49-F238E27FC236}">
              <a16:creationId xmlns:a16="http://schemas.microsoft.com/office/drawing/2014/main" id="{CC83C21A-94AF-46A8-8403-F897841620E3}"/>
            </a:ext>
          </a:extLst>
        </xdr:cNvPr>
        <xdr:cNvSpPr/>
      </xdr:nvSpPr>
      <xdr:spPr>
        <a:xfrm>
          <a:off x="3746500" y="1059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18288</xdr:rowOff>
    </xdr:from>
    <xdr:to>
      <xdr:col>24</xdr:col>
      <xdr:colOff>63500</xdr:colOff>
      <xdr:row>62</xdr:row>
      <xdr:rowOff>64008</xdr:rowOff>
    </xdr:to>
    <xdr:cxnSp macro="">
      <xdr:nvCxnSpPr>
        <xdr:cNvPr id="192" name="直線コネクタ 191">
          <a:extLst>
            <a:ext uri="{FF2B5EF4-FFF2-40B4-BE49-F238E27FC236}">
              <a16:creationId xmlns:a16="http://schemas.microsoft.com/office/drawing/2014/main" id="{7366F575-6E67-4649-8F97-6022B66CA603}"/>
            </a:ext>
          </a:extLst>
        </xdr:cNvPr>
        <xdr:cNvCxnSpPr/>
      </xdr:nvCxnSpPr>
      <xdr:spPr>
        <a:xfrm>
          <a:off x="3797300" y="1064818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102362</xdr:rowOff>
    </xdr:from>
    <xdr:to>
      <xdr:col>15</xdr:col>
      <xdr:colOff>101600</xdr:colOff>
      <xdr:row>62</xdr:row>
      <xdr:rowOff>32512</xdr:rowOff>
    </xdr:to>
    <xdr:sp macro="" textlink="">
      <xdr:nvSpPr>
        <xdr:cNvPr id="193" name="楕円 192">
          <a:extLst>
            <a:ext uri="{FF2B5EF4-FFF2-40B4-BE49-F238E27FC236}">
              <a16:creationId xmlns:a16="http://schemas.microsoft.com/office/drawing/2014/main" id="{22AA86D0-DADC-4B56-B060-F80375A6A77A}"/>
            </a:ext>
          </a:extLst>
        </xdr:cNvPr>
        <xdr:cNvSpPr/>
      </xdr:nvSpPr>
      <xdr:spPr>
        <a:xfrm>
          <a:off x="28575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153162</xdr:rowOff>
    </xdr:from>
    <xdr:to>
      <xdr:col>19</xdr:col>
      <xdr:colOff>177800</xdr:colOff>
      <xdr:row>62</xdr:row>
      <xdr:rowOff>18288</xdr:rowOff>
    </xdr:to>
    <xdr:cxnSp macro="">
      <xdr:nvCxnSpPr>
        <xdr:cNvPr id="194" name="直線コネクタ 193">
          <a:extLst>
            <a:ext uri="{FF2B5EF4-FFF2-40B4-BE49-F238E27FC236}">
              <a16:creationId xmlns:a16="http://schemas.microsoft.com/office/drawing/2014/main" id="{DCEE7F26-35A0-418D-A247-A9544F92C1AA}"/>
            </a:ext>
          </a:extLst>
        </xdr:cNvPr>
        <xdr:cNvCxnSpPr/>
      </xdr:nvCxnSpPr>
      <xdr:spPr>
        <a:xfrm>
          <a:off x="2908300" y="106116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72644</xdr:rowOff>
    </xdr:from>
    <xdr:to>
      <xdr:col>10</xdr:col>
      <xdr:colOff>165100</xdr:colOff>
      <xdr:row>62</xdr:row>
      <xdr:rowOff>2794</xdr:rowOff>
    </xdr:to>
    <xdr:sp macro="" textlink="">
      <xdr:nvSpPr>
        <xdr:cNvPr id="195" name="楕円 194">
          <a:extLst>
            <a:ext uri="{FF2B5EF4-FFF2-40B4-BE49-F238E27FC236}">
              <a16:creationId xmlns:a16="http://schemas.microsoft.com/office/drawing/2014/main" id="{258A156E-5D53-4A24-84FA-92AE31A0ADFE}"/>
            </a:ext>
          </a:extLst>
        </xdr:cNvPr>
        <xdr:cNvSpPr/>
      </xdr:nvSpPr>
      <xdr:spPr>
        <a:xfrm>
          <a:off x="1968500" y="1053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123444</xdr:rowOff>
    </xdr:from>
    <xdr:to>
      <xdr:col>15</xdr:col>
      <xdr:colOff>50800</xdr:colOff>
      <xdr:row>61</xdr:row>
      <xdr:rowOff>153162</xdr:rowOff>
    </xdr:to>
    <xdr:cxnSp macro="">
      <xdr:nvCxnSpPr>
        <xdr:cNvPr id="196" name="直線コネクタ 195">
          <a:extLst>
            <a:ext uri="{FF2B5EF4-FFF2-40B4-BE49-F238E27FC236}">
              <a16:creationId xmlns:a16="http://schemas.microsoft.com/office/drawing/2014/main" id="{92A1BB33-6843-4D1A-9B92-40943F0995EF}"/>
            </a:ext>
          </a:extLst>
        </xdr:cNvPr>
        <xdr:cNvCxnSpPr/>
      </xdr:nvCxnSpPr>
      <xdr:spPr>
        <a:xfrm>
          <a:off x="2019300" y="1058189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24638</xdr:rowOff>
    </xdr:from>
    <xdr:to>
      <xdr:col>6</xdr:col>
      <xdr:colOff>38100</xdr:colOff>
      <xdr:row>61</xdr:row>
      <xdr:rowOff>126238</xdr:rowOff>
    </xdr:to>
    <xdr:sp macro="" textlink="">
      <xdr:nvSpPr>
        <xdr:cNvPr id="197" name="楕円 196">
          <a:extLst>
            <a:ext uri="{FF2B5EF4-FFF2-40B4-BE49-F238E27FC236}">
              <a16:creationId xmlns:a16="http://schemas.microsoft.com/office/drawing/2014/main" id="{EC01D03E-E502-4843-A8B5-E80FEBE4BC89}"/>
            </a:ext>
          </a:extLst>
        </xdr:cNvPr>
        <xdr:cNvSpPr/>
      </xdr:nvSpPr>
      <xdr:spPr>
        <a:xfrm>
          <a:off x="1079500" y="1048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75438</xdr:rowOff>
    </xdr:from>
    <xdr:to>
      <xdr:col>10</xdr:col>
      <xdr:colOff>114300</xdr:colOff>
      <xdr:row>61</xdr:row>
      <xdr:rowOff>123444</xdr:rowOff>
    </xdr:to>
    <xdr:cxnSp macro="">
      <xdr:nvCxnSpPr>
        <xdr:cNvPr id="198" name="直線コネクタ 197">
          <a:extLst>
            <a:ext uri="{FF2B5EF4-FFF2-40B4-BE49-F238E27FC236}">
              <a16:creationId xmlns:a16="http://schemas.microsoft.com/office/drawing/2014/main" id="{27157016-5FF3-4C77-9075-DC6151B2C76D}"/>
            </a:ext>
          </a:extLst>
        </xdr:cNvPr>
        <xdr:cNvCxnSpPr/>
      </xdr:nvCxnSpPr>
      <xdr:spPr>
        <a:xfrm>
          <a:off x="1130300" y="1053388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71899</xdr:rowOff>
    </xdr:from>
    <xdr:ext cx="405111" cy="259045"/>
    <xdr:sp macro="" textlink="">
      <xdr:nvSpPr>
        <xdr:cNvPr id="199" name="n_1aveValue【体育館・プール】&#10;有形固定資産減価償却率">
          <a:extLst>
            <a:ext uri="{FF2B5EF4-FFF2-40B4-BE49-F238E27FC236}">
              <a16:creationId xmlns:a16="http://schemas.microsoft.com/office/drawing/2014/main" id="{00BE47D8-FAE9-44ED-BA89-CB289BA4DB32}"/>
            </a:ext>
          </a:extLst>
        </xdr:cNvPr>
        <xdr:cNvSpPr txBox="1"/>
      </xdr:nvSpPr>
      <xdr:spPr>
        <a:xfrm>
          <a:off x="3582044" y="967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10177</xdr:rowOff>
    </xdr:from>
    <xdr:ext cx="405111" cy="259045"/>
    <xdr:sp macro="" textlink="">
      <xdr:nvSpPr>
        <xdr:cNvPr id="200" name="n_2aveValue【体育館・プール】&#10;有形固定資産減価償却率">
          <a:extLst>
            <a:ext uri="{FF2B5EF4-FFF2-40B4-BE49-F238E27FC236}">
              <a16:creationId xmlns:a16="http://schemas.microsoft.com/office/drawing/2014/main" id="{9C8AB7E2-3053-4F49-97F6-584980BD84A2}"/>
            </a:ext>
          </a:extLst>
        </xdr:cNvPr>
        <xdr:cNvSpPr txBox="1"/>
      </xdr:nvSpPr>
      <xdr:spPr>
        <a:xfrm>
          <a:off x="2705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60469</xdr:rowOff>
    </xdr:from>
    <xdr:ext cx="405111" cy="259045"/>
    <xdr:sp macro="" textlink="">
      <xdr:nvSpPr>
        <xdr:cNvPr id="201" name="n_3aveValue【体育館・プール】&#10;有形固定資産減価償却率">
          <a:extLst>
            <a:ext uri="{FF2B5EF4-FFF2-40B4-BE49-F238E27FC236}">
              <a16:creationId xmlns:a16="http://schemas.microsoft.com/office/drawing/2014/main" id="{16D2CE7D-974B-4432-83C8-752A7CE4143F}"/>
            </a:ext>
          </a:extLst>
        </xdr:cNvPr>
        <xdr:cNvSpPr txBox="1"/>
      </xdr:nvSpPr>
      <xdr:spPr>
        <a:xfrm>
          <a:off x="1816744" y="983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35323</xdr:rowOff>
    </xdr:from>
    <xdr:ext cx="405111" cy="259045"/>
    <xdr:sp macro="" textlink="">
      <xdr:nvSpPr>
        <xdr:cNvPr id="202" name="n_4aveValue【体育館・プール】&#10;有形固定資産減価償却率">
          <a:extLst>
            <a:ext uri="{FF2B5EF4-FFF2-40B4-BE49-F238E27FC236}">
              <a16:creationId xmlns:a16="http://schemas.microsoft.com/office/drawing/2014/main" id="{63835E93-AA22-415D-8EAF-783EF5EAB9B4}"/>
            </a:ext>
          </a:extLst>
        </xdr:cNvPr>
        <xdr:cNvSpPr txBox="1"/>
      </xdr:nvSpPr>
      <xdr:spPr>
        <a:xfrm>
          <a:off x="927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60215</xdr:rowOff>
    </xdr:from>
    <xdr:ext cx="405111" cy="259045"/>
    <xdr:sp macro="" textlink="">
      <xdr:nvSpPr>
        <xdr:cNvPr id="203" name="n_1mainValue【体育館・プール】&#10;有形固定資産減価償却率">
          <a:extLst>
            <a:ext uri="{FF2B5EF4-FFF2-40B4-BE49-F238E27FC236}">
              <a16:creationId xmlns:a16="http://schemas.microsoft.com/office/drawing/2014/main" id="{97B7E422-6BA3-4E10-B140-6D5883A2B561}"/>
            </a:ext>
          </a:extLst>
        </xdr:cNvPr>
        <xdr:cNvSpPr txBox="1"/>
      </xdr:nvSpPr>
      <xdr:spPr>
        <a:xfrm>
          <a:off x="3582044" y="1069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23639</xdr:rowOff>
    </xdr:from>
    <xdr:ext cx="405111" cy="259045"/>
    <xdr:sp macro="" textlink="">
      <xdr:nvSpPr>
        <xdr:cNvPr id="204" name="n_2mainValue【体育館・プール】&#10;有形固定資産減価償却率">
          <a:extLst>
            <a:ext uri="{FF2B5EF4-FFF2-40B4-BE49-F238E27FC236}">
              <a16:creationId xmlns:a16="http://schemas.microsoft.com/office/drawing/2014/main" id="{15ADEF5E-3E17-42FC-BE91-FF5715903646}"/>
            </a:ext>
          </a:extLst>
        </xdr:cNvPr>
        <xdr:cNvSpPr txBox="1"/>
      </xdr:nvSpPr>
      <xdr:spPr>
        <a:xfrm>
          <a:off x="2705744" y="10653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165371</xdr:rowOff>
    </xdr:from>
    <xdr:ext cx="405111" cy="259045"/>
    <xdr:sp macro="" textlink="">
      <xdr:nvSpPr>
        <xdr:cNvPr id="205" name="n_3mainValue【体育館・プール】&#10;有形固定資産減価償却率">
          <a:extLst>
            <a:ext uri="{FF2B5EF4-FFF2-40B4-BE49-F238E27FC236}">
              <a16:creationId xmlns:a16="http://schemas.microsoft.com/office/drawing/2014/main" id="{2A0AE6A3-C1FC-43C6-9CEF-F82547BC8990}"/>
            </a:ext>
          </a:extLst>
        </xdr:cNvPr>
        <xdr:cNvSpPr txBox="1"/>
      </xdr:nvSpPr>
      <xdr:spPr>
        <a:xfrm>
          <a:off x="1816744" y="1062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117365</xdr:rowOff>
    </xdr:from>
    <xdr:ext cx="405111" cy="259045"/>
    <xdr:sp macro="" textlink="">
      <xdr:nvSpPr>
        <xdr:cNvPr id="206" name="n_4mainValue【体育館・プール】&#10;有形固定資産減価償却率">
          <a:extLst>
            <a:ext uri="{FF2B5EF4-FFF2-40B4-BE49-F238E27FC236}">
              <a16:creationId xmlns:a16="http://schemas.microsoft.com/office/drawing/2014/main" id="{F3C3115C-1F29-49AE-A2C4-53E3A1AF1906}"/>
            </a:ext>
          </a:extLst>
        </xdr:cNvPr>
        <xdr:cNvSpPr txBox="1"/>
      </xdr:nvSpPr>
      <xdr:spPr>
        <a:xfrm>
          <a:off x="927744" y="1057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832B7141-2861-400C-A5D3-0691F7FC2A3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F966F606-76C8-4F7C-9B27-5DBAECDA2E9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2534C2F3-C646-4F20-8DF5-97DE5F09623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E13BA478-EA31-4B8E-A42C-51A11E1578F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22623DEE-97F6-4C8F-94AF-1D52567479A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F759BB9D-B099-4233-BDB4-A40C9AD22D0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56036FE4-21A1-43FA-B305-54BAF754794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793F0AA7-48D4-484F-BA5C-3C2C2446D64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125A98FF-130C-44DF-9929-15B92E0C109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9ED1BC4D-63FD-48E7-8807-81246C94FE4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7" name="テキスト ボックス 216">
          <a:extLst>
            <a:ext uri="{FF2B5EF4-FFF2-40B4-BE49-F238E27FC236}">
              <a16:creationId xmlns:a16="http://schemas.microsoft.com/office/drawing/2014/main" id="{877C8EAB-06FF-4381-85FB-05EDD9FA25F5}"/>
            </a:ext>
          </a:extLst>
        </xdr:cNvPr>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218" name="直線コネクタ 217">
          <a:extLst>
            <a:ext uri="{FF2B5EF4-FFF2-40B4-BE49-F238E27FC236}">
              <a16:creationId xmlns:a16="http://schemas.microsoft.com/office/drawing/2014/main" id="{69058DB6-BE5B-4517-B45F-D4422C1E7858}"/>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9" name="テキスト ボックス 218">
          <a:extLst>
            <a:ext uri="{FF2B5EF4-FFF2-40B4-BE49-F238E27FC236}">
              <a16:creationId xmlns:a16="http://schemas.microsoft.com/office/drawing/2014/main" id="{3928F8AB-94F4-4232-A0C0-22F454D22D04}"/>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0" name="直線コネクタ 219">
          <a:extLst>
            <a:ext uri="{FF2B5EF4-FFF2-40B4-BE49-F238E27FC236}">
              <a16:creationId xmlns:a16="http://schemas.microsoft.com/office/drawing/2014/main" id="{EA6A09C3-E040-423F-9359-C22D91437723}"/>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1" name="テキスト ボックス 220">
          <a:extLst>
            <a:ext uri="{FF2B5EF4-FFF2-40B4-BE49-F238E27FC236}">
              <a16:creationId xmlns:a16="http://schemas.microsoft.com/office/drawing/2014/main" id="{68D9385A-5427-439D-90A7-8D2C518FABF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2" name="直線コネクタ 221">
          <a:extLst>
            <a:ext uri="{FF2B5EF4-FFF2-40B4-BE49-F238E27FC236}">
              <a16:creationId xmlns:a16="http://schemas.microsoft.com/office/drawing/2014/main" id="{6EBFF9DA-1DF8-4AD7-91CF-CAF63BDB919D}"/>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3" name="テキスト ボックス 222">
          <a:extLst>
            <a:ext uri="{FF2B5EF4-FFF2-40B4-BE49-F238E27FC236}">
              <a16:creationId xmlns:a16="http://schemas.microsoft.com/office/drawing/2014/main" id="{79E895E0-DD2E-46EA-A42D-4FEBD7D56A81}"/>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4" name="直線コネクタ 223">
          <a:extLst>
            <a:ext uri="{FF2B5EF4-FFF2-40B4-BE49-F238E27FC236}">
              <a16:creationId xmlns:a16="http://schemas.microsoft.com/office/drawing/2014/main" id="{1E187B0F-9851-4590-99E8-92A2CEFB9186}"/>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5" name="テキスト ボックス 224">
          <a:extLst>
            <a:ext uri="{FF2B5EF4-FFF2-40B4-BE49-F238E27FC236}">
              <a16:creationId xmlns:a16="http://schemas.microsoft.com/office/drawing/2014/main" id="{534DD3A0-A081-42E1-8F31-D865EB9971E9}"/>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6" name="直線コネクタ 225">
          <a:extLst>
            <a:ext uri="{FF2B5EF4-FFF2-40B4-BE49-F238E27FC236}">
              <a16:creationId xmlns:a16="http://schemas.microsoft.com/office/drawing/2014/main" id="{56621612-7D0B-49C2-8364-9628933AC261}"/>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7" name="テキスト ボックス 226">
          <a:extLst>
            <a:ext uri="{FF2B5EF4-FFF2-40B4-BE49-F238E27FC236}">
              <a16:creationId xmlns:a16="http://schemas.microsoft.com/office/drawing/2014/main" id="{A2F5E351-E886-4E0E-9BB8-B5C10317672B}"/>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8" name="直線コネクタ 227">
          <a:extLst>
            <a:ext uri="{FF2B5EF4-FFF2-40B4-BE49-F238E27FC236}">
              <a16:creationId xmlns:a16="http://schemas.microsoft.com/office/drawing/2014/main" id="{6CF39784-B3CB-4131-A3CA-25B61E49276F}"/>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9" name="テキスト ボックス 228">
          <a:extLst>
            <a:ext uri="{FF2B5EF4-FFF2-40B4-BE49-F238E27FC236}">
              <a16:creationId xmlns:a16="http://schemas.microsoft.com/office/drawing/2014/main" id="{A24B78A1-8AB8-4F5C-8C6E-3A0DCB87FDF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4F42F7B0-B517-451C-9DE9-7C6ECF27A42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a:extLst>
            <a:ext uri="{FF2B5EF4-FFF2-40B4-BE49-F238E27FC236}">
              <a16:creationId xmlns:a16="http://schemas.microsoft.com/office/drawing/2014/main" id="{22064E8A-AF41-4FC3-A1EA-148D8D20627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a:extLst>
            <a:ext uri="{FF2B5EF4-FFF2-40B4-BE49-F238E27FC236}">
              <a16:creationId xmlns:a16="http://schemas.microsoft.com/office/drawing/2014/main" id="{43F43527-F482-415B-BE6A-553590EEF8E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32657</xdr:rowOff>
    </xdr:from>
    <xdr:to>
      <xdr:col>54</xdr:col>
      <xdr:colOff>189865</xdr:colOff>
      <xdr:row>63</xdr:row>
      <xdr:rowOff>51707</xdr:rowOff>
    </xdr:to>
    <xdr:cxnSp macro="">
      <xdr:nvCxnSpPr>
        <xdr:cNvPr id="233" name="直線コネクタ 232">
          <a:extLst>
            <a:ext uri="{FF2B5EF4-FFF2-40B4-BE49-F238E27FC236}">
              <a16:creationId xmlns:a16="http://schemas.microsoft.com/office/drawing/2014/main" id="{9750A2B1-5EF9-43C4-9766-CA1FC997A31F}"/>
            </a:ext>
          </a:extLst>
        </xdr:cNvPr>
        <xdr:cNvCxnSpPr/>
      </xdr:nvCxnSpPr>
      <xdr:spPr>
        <a:xfrm flipV="1">
          <a:off x="10476865" y="9633857"/>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55534</xdr:rowOff>
    </xdr:from>
    <xdr:ext cx="469744" cy="259045"/>
    <xdr:sp macro="" textlink="">
      <xdr:nvSpPr>
        <xdr:cNvPr id="234" name="【体育館・プール】&#10;一人当たり面積最小値テキスト">
          <a:extLst>
            <a:ext uri="{FF2B5EF4-FFF2-40B4-BE49-F238E27FC236}">
              <a16:creationId xmlns:a16="http://schemas.microsoft.com/office/drawing/2014/main" id="{E712F095-1232-4655-91E1-AA05246ED1D0}"/>
            </a:ext>
          </a:extLst>
        </xdr:cNvPr>
        <xdr:cNvSpPr txBox="1"/>
      </xdr:nvSpPr>
      <xdr:spPr>
        <a:xfrm>
          <a:off x="10515600" y="1085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51707</xdr:rowOff>
    </xdr:from>
    <xdr:to>
      <xdr:col>55</xdr:col>
      <xdr:colOff>88900</xdr:colOff>
      <xdr:row>63</xdr:row>
      <xdr:rowOff>51707</xdr:rowOff>
    </xdr:to>
    <xdr:cxnSp macro="">
      <xdr:nvCxnSpPr>
        <xdr:cNvPr id="235" name="直線コネクタ 234">
          <a:extLst>
            <a:ext uri="{FF2B5EF4-FFF2-40B4-BE49-F238E27FC236}">
              <a16:creationId xmlns:a16="http://schemas.microsoft.com/office/drawing/2014/main" id="{254C5ED4-55A6-40AA-B1CA-F336F352DABF}"/>
            </a:ext>
          </a:extLst>
        </xdr:cNvPr>
        <xdr:cNvCxnSpPr/>
      </xdr:nvCxnSpPr>
      <xdr:spPr>
        <a:xfrm>
          <a:off x="10388600" y="1085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150784</xdr:rowOff>
    </xdr:from>
    <xdr:ext cx="469744" cy="259045"/>
    <xdr:sp macro="" textlink="">
      <xdr:nvSpPr>
        <xdr:cNvPr id="236" name="【体育館・プール】&#10;一人当たり面積最大値テキスト">
          <a:extLst>
            <a:ext uri="{FF2B5EF4-FFF2-40B4-BE49-F238E27FC236}">
              <a16:creationId xmlns:a16="http://schemas.microsoft.com/office/drawing/2014/main" id="{5C5C0772-8D56-4AB3-A881-C5D6191FE401}"/>
            </a:ext>
          </a:extLst>
        </xdr:cNvPr>
        <xdr:cNvSpPr txBox="1"/>
      </xdr:nvSpPr>
      <xdr:spPr>
        <a:xfrm>
          <a:off x="10515600" y="940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32657</xdr:rowOff>
    </xdr:from>
    <xdr:to>
      <xdr:col>55</xdr:col>
      <xdr:colOff>88900</xdr:colOff>
      <xdr:row>56</xdr:row>
      <xdr:rowOff>32657</xdr:rowOff>
    </xdr:to>
    <xdr:cxnSp macro="">
      <xdr:nvCxnSpPr>
        <xdr:cNvPr id="237" name="直線コネクタ 236">
          <a:extLst>
            <a:ext uri="{FF2B5EF4-FFF2-40B4-BE49-F238E27FC236}">
              <a16:creationId xmlns:a16="http://schemas.microsoft.com/office/drawing/2014/main" id="{1BCE427D-97B7-4B44-A598-9D4F1EC4BE33}"/>
            </a:ext>
          </a:extLst>
        </xdr:cNvPr>
        <xdr:cNvCxnSpPr/>
      </xdr:nvCxnSpPr>
      <xdr:spPr>
        <a:xfrm>
          <a:off x="10388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83655</xdr:rowOff>
    </xdr:from>
    <xdr:ext cx="469744" cy="259045"/>
    <xdr:sp macro="" textlink="">
      <xdr:nvSpPr>
        <xdr:cNvPr id="238" name="【体育館・プール】&#10;一人当たり面積平均値テキスト">
          <a:extLst>
            <a:ext uri="{FF2B5EF4-FFF2-40B4-BE49-F238E27FC236}">
              <a16:creationId xmlns:a16="http://schemas.microsoft.com/office/drawing/2014/main" id="{F95B4FA6-8A18-4551-B2D2-15253C6321A9}"/>
            </a:ext>
          </a:extLst>
        </xdr:cNvPr>
        <xdr:cNvSpPr txBox="1"/>
      </xdr:nvSpPr>
      <xdr:spPr>
        <a:xfrm>
          <a:off x="10515600" y="10370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60778</xdr:rowOff>
    </xdr:from>
    <xdr:to>
      <xdr:col>55</xdr:col>
      <xdr:colOff>50800</xdr:colOff>
      <xdr:row>61</xdr:row>
      <xdr:rowOff>162378</xdr:rowOff>
    </xdr:to>
    <xdr:sp macro="" textlink="">
      <xdr:nvSpPr>
        <xdr:cNvPr id="239" name="フローチャート: 判断 238">
          <a:extLst>
            <a:ext uri="{FF2B5EF4-FFF2-40B4-BE49-F238E27FC236}">
              <a16:creationId xmlns:a16="http://schemas.microsoft.com/office/drawing/2014/main" id="{C15DB337-8AB9-4F93-9C11-33049FD06C5D}"/>
            </a:ext>
          </a:extLst>
        </xdr:cNvPr>
        <xdr:cNvSpPr/>
      </xdr:nvSpPr>
      <xdr:spPr>
        <a:xfrm>
          <a:off x="10426700" y="1051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14515</xdr:rowOff>
    </xdr:from>
    <xdr:to>
      <xdr:col>50</xdr:col>
      <xdr:colOff>165100</xdr:colOff>
      <xdr:row>60</xdr:row>
      <xdr:rowOff>116115</xdr:rowOff>
    </xdr:to>
    <xdr:sp macro="" textlink="">
      <xdr:nvSpPr>
        <xdr:cNvPr id="240" name="フローチャート: 判断 239">
          <a:extLst>
            <a:ext uri="{FF2B5EF4-FFF2-40B4-BE49-F238E27FC236}">
              <a16:creationId xmlns:a16="http://schemas.microsoft.com/office/drawing/2014/main" id="{C8C9A17D-4CCB-485B-A3A9-FAFB81442261}"/>
            </a:ext>
          </a:extLst>
        </xdr:cNvPr>
        <xdr:cNvSpPr/>
      </xdr:nvSpPr>
      <xdr:spPr>
        <a:xfrm>
          <a:off x="9588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104322</xdr:rowOff>
    </xdr:from>
    <xdr:to>
      <xdr:col>46</xdr:col>
      <xdr:colOff>38100</xdr:colOff>
      <xdr:row>62</xdr:row>
      <xdr:rowOff>34472</xdr:rowOff>
    </xdr:to>
    <xdr:sp macro="" textlink="">
      <xdr:nvSpPr>
        <xdr:cNvPr id="241" name="フローチャート: 判断 240">
          <a:extLst>
            <a:ext uri="{FF2B5EF4-FFF2-40B4-BE49-F238E27FC236}">
              <a16:creationId xmlns:a16="http://schemas.microsoft.com/office/drawing/2014/main" id="{44DF2830-E284-4176-BC2D-3B531A59AB32}"/>
            </a:ext>
          </a:extLst>
        </xdr:cNvPr>
        <xdr:cNvSpPr/>
      </xdr:nvSpPr>
      <xdr:spPr>
        <a:xfrm>
          <a:off x="8699500" y="1056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169635</xdr:rowOff>
    </xdr:from>
    <xdr:to>
      <xdr:col>41</xdr:col>
      <xdr:colOff>101600</xdr:colOff>
      <xdr:row>62</xdr:row>
      <xdr:rowOff>99785</xdr:rowOff>
    </xdr:to>
    <xdr:sp macro="" textlink="">
      <xdr:nvSpPr>
        <xdr:cNvPr id="242" name="フローチャート: 判断 241">
          <a:extLst>
            <a:ext uri="{FF2B5EF4-FFF2-40B4-BE49-F238E27FC236}">
              <a16:creationId xmlns:a16="http://schemas.microsoft.com/office/drawing/2014/main" id="{42AD511B-676F-43EE-870C-81C76DD19122}"/>
            </a:ext>
          </a:extLst>
        </xdr:cNvPr>
        <xdr:cNvSpPr/>
      </xdr:nvSpPr>
      <xdr:spPr>
        <a:xfrm>
          <a:off x="7810500" y="1062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136978</xdr:rowOff>
    </xdr:from>
    <xdr:to>
      <xdr:col>36</xdr:col>
      <xdr:colOff>165100</xdr:colOff>
      <xdr:row>62</xdr:row>
      <xdr:rowOff>67128</xdr:rowOff>
    </xdr:to>
    <xdr:sp macro="" textlink="">
      <xdr:nvSpPr>
        <xdr:cNvPr id="243" name="フローチャート: 判断 242">
          <a:extLst>
            <a:ext uri="{FF2B5EF4-FFF2-40B4-BE49-F238E27FC236}">
              <a16:creationId xmlns:a16="http://schemas.microsoft.com/office/drawing/2014/main" id="{DDBD744E-8D47-41B3-AB77-B37BE07A9863}"/>
            </a:ext>
          </a:extLst>
        </xdr:cNvPr>
        <xdr:cNvSpPr/>
      </xdr:nvSpPr>
      <xdr:spPr>
        <a:xfrm>
          <a:off x="6921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557B6B51-35A4-4CD5-AE07-A855E4E3F31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116175F0-382E-458A-B8DA-9E8654419C3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DE3F200C-2C27-46C8-AFA6-8BFF8383CF4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8B18E8E5-624E-4815-8013-A39C93C290F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5E7C2656-A330-4EEF-B515-78DDD02EAD2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150585</xdr:rowOff>
    </xdr:from>
    <xdr:to>
      <xdr:col>55</xdr:col>
      <xdr:colOff>50800</xdr:colOff>
      <xdr:row>63</xdr:row>
      <xdr:rowOff>80735</xdr:rowOff>
    </xdr:to>
    <xdr:sp macro="" textlink="">
      <xdr:nvSpPr>
        <xdr:cNvPr id="249" name="楕円 248">
          <a:extLst>
            <a:ext uri="{FF2B5EF4-FFF2-40B4-BE49-F238E27FC236}">
              <a16:creationId xmlns:a16="http://schemas.microsoft.com/office/drawing/2014/main" id="{FF2159BC-EE8A-43C3-BB62-9516F2961193}"/>
            </a:ext>
          </a:extLst>
        </xdr:cNvPr>
        <xdr:cNvSpPr/>
      </xdr:nvSpPr>
      <xdr:spPr>
        <a:xfrm>
          <a:off x="10426700" y="1078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65512</xdr:rowOff>
    </xdr:from>
    <xdr:ext cx="469744" cy="259045"/>
    <xdr:sp macro="" textlink="">
      <xdr:nvSpPr>
        <xdr:cNvPr id="250" name="【体育館・プール】&#10;一人当たり面積該当値テキスト">
          <a:extLst>
            <a:ext uri="{FF2B5EF4-FFF2-40B4-BE49-F238E27FC236}">
              <a16:creationId xmlns:a16="http://schemas.microsoft.com/office/drawing/2014/main" id="{C3E3FAC4-A10A-4E5E-8CB4-1AD79FEEE3F1}"/>
            </a:ext>
          </a:extLst>
        </xdr:cNvPr>
        <xdr:cNvSpPr txBox="1"/>
      </xdr:nvSpPr>
      <xdr:spPr>
        <a:xfrm>
          <a:off x="10515600" y="1069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161472</xdr:rowOff>
    </xdr:from>
    <xdr:to>
      <xdr:col>50</xdr:col>
      <xdr:colOff>165100</xdr:colOff>
      <xdr:row>63</xdr:row>
      <xdr:rowOff>91622</xdr:rowOff>
    </xdr:to>
    <xdr:sp macro="" textlink="">
      <xdr:nvSpPr>
        <xdr:cNvPr id="251" name="楕円 250">
          <a:extLst>
            <a:ext uri="{FF2B5EF4-FFF2-40B4-BE49-F238E27FC236}">
              <a16:creationId xmlns:a16="http://schemas.microsoft.com/office/drawing/2014/main" id="{E111DACA-6622-40AA-AADC-9B869D9E96EA}"/>
            </a:ext>
          </a:extLst>
        </xdr:cNvPr>
        <xdr:cNvSpPr/>
      </xdr:nvSpPr>
      <xdr:spPr>
        <a:xfrm>
          <a:off x="95885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29935</xdr:rowOff>
    </xdr:from>
    <xdr:to>
      <xdr:col>55</xdr:col>
      <xdr:colOff>0</xdr:colOff>
      <xdr:row>63</xdr:row>
      <xdr:rowOff>40822</xdr:rowOff>
    </xdr:to>
    <xdr:cxnSp macro="">
      <xdr:nvCxnSpPr>
        <xdr:cNvPr id="252" name="直線コネクタ 251">
          <a:extLst>
            <a:ext uri="{FF2B5EF4-FFF2-40B4-BE49-F238E27FC236}">
              <a16:creationId xmlns:a16="http://schemas.microsoft.com/office/drawing/2014/main" id="{C3FEA2E9-DC55-469D-9FA1-1619A96971EE}"/>
            </a:ext>
          </a:extLst>
        </xdr:cNvPr>
        <xdr:cNvCxnSpPr/>
      </xdr:nvCxnSpPr>
      <xdr:spPr>
        <a:xfrm flipV="1">
          <a:off x="9639300" y="108312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907</xdr:rowOff>
    </xdr:from>
    <xdr:to>
      <xdr:col>46</xdr:col>
      <xdr:colOff>38100</xdr:colOff>
      <xdr:row>63</xdr:row>
      <xdr:rowOff>102507</xdr:rowOff>
    </xdr:to>
    <xdr:sp macro="" textlink="">
      <xdr:nvSpPr>
        <xdr:cNvPr id="253" name="楕円 252">
          <a:extLst>
            <a:ext uri="{FF2B5EF4-FFF2-40B4-BE49-F238E27FC236}">
              <a16:creationId xmlns:a16="http://schemas.microsoft.com/office/drawing/2014/main" id="{98D5D38D-C28E-46D7-A0CB-2B436BADDAEA}"/>
            </a:ext>
          </a:extLst>
        </xdr:cNvPr>
        <xdr:cNvSpPr/>
      </xdr:nvSpPr>
      <xdr:spPr>
        <a:xfrm>
          <a:off x="8699500" y="1080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40822</xdr:rowOff>
    </xdr:from>
    <xdr:to>
      <xdr:col>50</xdr:col>
      <xdr:colOff>114300</xdr:colOff>
      <xdr:row>63</xdr:row>
      <xdr:rowOff>51707</xdr:rowOff>
    </xdr:to>
    <xdr:cxnSp macro="">
      <xdr:nvCxnSpPr>
        <xdr:cNvPr id="254" name="直線コネクタ 253">
          <a:extLst>
            <a:ext uri="{FF2B5EF4-FFF2-40B4-BE49-F238E27FC236}">
              <a16:creationId xmlns:a16="http://schemas.microsoft.com/office/drawing/2014/main" id="{57FF89B4-D2BA-4ADC-B623-076F3D000EA7}"/>
            </a:ext>
          </a:extLst>
        </xdr:cNvPr>
        <xdr:cNvCxnSpPr/>
      </xdr:nvCxnSpPr>
      <xdr:spPr>
        <a:xfrm flipV="1">
          <a:off x="8750300" y="108421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11793</xdr:rowOff>
    </xdr:from>
    <xdr:to>
      <xdr:col>41</xdr:col>
      <xdr:colOff>101600</xdr:colOff>
      <xdr:row>63</xdr:row>
      <xdr:rowOff>113393</xdr:rowOff>
    </xdr:to>
    <xdr:sp macro="" textlink="">
      <xdr:nvSpPr>
        <xdr:cNvPr id="255" name="楕円 254">
          <a:extLst>
            <a:ext uri="{FF2B5EF4-FFF2-40B4-BE49-F238E27FC236}">
              <a16:creationId xmlns:a16="http://schemas.microsoft.com/office/drawing/2014/main" id="{41B1E152-48FE-4FC8-B82F-1429A1C9E4F8}"/>
            </a:ext>
          </a:extLst>
        </xdr:cNvPr>
        <xdr:cNvSpPr/>
      </xdr:nvSpPr>
      <xdr:spPr>
        <a:xfrm>
          <a:off x="78105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51707</xdr:rowOff>
    </xdr:from>
    <xdr:to>
      <xdr:col>45</xdr:col>
      <xdr:colOff>177800</xdr:colOff>
      <xdr:row>63</xdr:row>
      <xdr:rowOff>62593</xdr:rowOff>
    </xdr:to>
    <xdr:cxnSp macro="">
      <xdr:nvCxnSpPr>
        <xdr:cNvPr id="256" name="直線コネクタ 255">
          <a:extLst>
            <a:ext uri="{FF2B5EF4-FFF2-40B4-BE49-F238E27FC236}">
              <a16:creationId xmlns:a16="http://schemas.microsoft.com/office/drawing/2014/main" id="{8AD6FF5C-4B21-4FE5-91DD-DDE3867D6F76}"/>
            </a:ext>
          </a:extLst>
        </xdr:cNvPr>
        <xdr:cNvCxnSpPr/>
      </xdr:nvCxnSpPr>
      <xdr:spPr>
        <a:xfrm flipV="1">
          <a:off x="7861300" y="108530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11793</xdr:rowOff>
    </xdr:from>
    <xdr:to>
      <xdr:col>36</xdr:col>
      <xdr:colOff>165100</xdr:colOff>
      <xdr:row>63</xdr:row>
      <xdr:rowOff>113393</xdr:rowOff>
    </xdr:to>
    <xdr:sp macro="" textlink="">
      <xdr:nvSpPr>
        <xdr:cNvPr id="257" name="楕円 256">
          <a:extLst>
            <a:ext uri="{FF2B5EF4-FFF2-40B4-BE49-F238E27FC236}">
              <a16:creationId xmlns:a16="http://schemas.microsoft.com/office/drawing/2014/main" id="{F20D7AE2-70E0-4B4E-8CE3-06B0711B845B}"/>
            </a:ext>
          </a:extLst>
        </xdr:cNvPr>
        <xdr:cNvSpPr/>
      </xdr:nvSpPr>
      <xdr:spPr>
        <a:xfrm>
          <a:off x="69215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62593</xdr:rowOff>
    </xdr:from>
    <xdr:to>
      <xdr:col>41</xdr:col>
      <xdr:colOff>50800</xdr:colOff>
      <xdr:row>63</xdr:row>
      <xdr:rowOff>62593</xdr:rowOff>
    </xdr:to>
    <xdr:cxnSp macro="">
      <xdr:nvCxnSpPr>
        <xdr:cNvPr id="258" name="直線コネクタ 257">
          <a:extLst>
            <a:ext uri="{FF2B5EF4-FFF2-40B4-BE49-F238E27FC236}">
              <a16:creationId xmlns:a16="http://schemas.microsoft.com/office/drawing/2014/main" id="{A3069246-DA58-4A15-82EE-B91344B685EC}"/>
            </a:ext>
          </a:extLst>
        </xdr:cNvPr>
        <xdr:cNvCxnSpPr/>
      </xdr:nvCxnSpPr>
      <xdr:spPr>
        <a:xfrm>
          <a:off x="6972300" y="1086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132642</xdr:rowOff>
    </xdr:from>
    <xdr:ext cx="469744" cy="259045"/>
    <xdr:sp macro="" textlink="">
      <xdr:nvSpPr>
        <xdr:cNvPr id="259" name="n_1aveValue【体育館・プール】&#10;一人当たり面積">
          <a:extLst>
            <a:ext uri="{FF2B5EF4-FFF2-40B4-BE49-F238E27FC236}">
              <a16:creationId xmlns:a16="http://schemas.microsoft.com/office/drawing/2014/main" id="{DD327879-9BE6-43AF-8E73-8ACBCF537BEC}"/>
            </a:ext>
          </a:extLst>
        </xdr:cNvPr>
        <xdr:cNvSpPr txBox="1"/>
      </xdr:nvSpPr>
      <xdr:spPr>
        <a:xfrm>
          <a:off x="9391727" y="1007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50999</xdr:rowOff>
    </xdr:from>
    <xdr:ext cx="469744" cy="259045"/>
    <xdr:sp macro="" textlink="">
      <xdr:nvSpPr>
        <xdr:cNvPr id="260" name="n_2aveValue【体育館・プール】&#10;一人当たり面積">
          <a:extLst>
            <a:ext uri="{FF2B5EF4-FFF2-40B4-BE49-F238E27FC236}">
              <a16:creationId xmlns:a16="http://schemas.microsoft.com/office/drawing/2014/main" id="{ABA61CB8-0FD0-4D23-A4D3-42E85F837576}"/>
            </a:ext>
          </a:extLst>
        </xdr:cNvPr>
        <xdr:cNvSpPr txBox="1"/>
      </xdr:nvSpPr>
      <xdr:spPr>
        <a:xfrm>
          <a:off x="8515427" y="1033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116312</xdr:rowOff>
    </xdr:from>
    <xdr:ext cx="469744" cy="259045"/>
    <xdr:sp macro="" textlink="">
      <xdr:nvSpPr>
        <xdr:cNvPr id="261" name="n_3aveValue【体育館・プール】&#10;一人当たり面積">
          <a:extLst>
            <a:ext uri="{FF2B5EF4-FFF2-40B4-BE49-F238E27FC236}">
              <a16:creationId xmlns:a16="http://schemas.microsoft.com/office/drawing/2014/main" id="{704E9C37-1F3F-4AC1-AC8C-5B0200C1B02E}"/>
            </a:ext>
          </a:extLst>
        </xdr:cNvPr>
        <xdr:cNvSpPr txBox="1"/>
      </xdr:nvSpPr>
      <xdr:spPr>
        <a:xfrm>
          <a:off x="7626427" y="1040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83655</xdr:rowOff>
    </xdr:from>
    <xdr:ext cx="469744" cy="259045"/>
    <xdr:sp macro="" textlink="">
      <xdr:nvSpPr>
        <xdr:cNvPr id="262" name="n_4aveValue【体育館・プール】&#10;一人当たり面積">
          <a:extLst>
            <a:ext uri="{FF2B5EF4-FFF2-40B4-BE49-F238E27FC236}">
              <a16:creationId xmlns:a16="http://schemas.microsoft.com/office/drawing/2014/main" id="{C2982625-A325-4E09-91A9-A3F2E994059E}"/>
            </a:ext>
          </a:extLst>
        </xdr:cNvPr>
        <xdr:cNvSpPr txBox="1"/>
      </xdr:nvSpPr>
      <xdr:spPr>
        <a:xfrm>
          <a:off x="6737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82749</xdr:rowOff>
    </xdr:from>
    <xdr:ext cx="469744" cy="259045"/>
    <xdr:sp macro="" textlink="">
      <xdr:nvSpPr>
        <xdr:cNvPr id="263" name="n_1mainValue【体育館・プール】&#10;一人当たり面積">
          <a:extLst>
            <a:ext uri="{FF2B5EF4-FFF2-40B4-BE49-F238E27FC236}">
              <a16:creationId xmlns:a16="http://schemas.microsoft.com/office/drawing/2014/main" id="{7461D986-6907-4E42-BF54-A832E813D085}"/>
            </a:ext>
          </a:extLst>
        </xdr:cNvPr>
        <xdr:cNvSpPr txBox="1"/>
      </xdr:nvSpPr>
      <xdr:spPr>
        <a:xfrm>
          <a:off x="9391727" y="1088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93634</xdr:rowOff>
    </xdr:from>
    <xdr:ext cx="469744" cy="259045"/>
    <xdr:sp macro="" textlink="">
      <xdr:nvSpPr>
        <xdr:cNvPr id="264" name="n_2mainValue【体育館・プール】&#10;一人当たり面積">
          <a:extLst>
            <a:ext uri="{FF2B5EF4-FFF2-40B4-BE49-F238E27FC236}">
              <a16:creationId xmlns:a16="http://schemas.microsoft.com/office/drawing/2014/main" id="{F3FF6567-9A42-4A3A-93BF-62008DC75B1F}"/>
            </a:ext>
          </a:extLst>
        </xdr:cNvPr>
        <xdr:cNvSpPr txBox="1"/>
      </xdr:nvSpPr>
      <xdr:spPr>
        <a:xfrm>
          <a:off x="8515427"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104520</xdr:rowOff>
    </xdr:from>
    <xdr:ext cx="469744" cy="259045"/>
    <xdr:sp macro="" textlink="">
      <xdr:nvSpPr>
        <xdr:cNvPr id="265" name="n_3mainValue【体育館・プール】&#10;一人当たり面積">
          <a:extLst>
            <a:ext uri="{FF2B5EF4-FFF2-40B4-BE49-F238E27FC236}">
              <a16:creationId xmlns:a16="http://schemas.microsoft.com/office/drawing/2014/main" id="{13966746-9ED1-4067-91EB-F8771CB7CABD}"/>
            </a:ext>
          </a:extLst>
        </xdr:cNvPr>
        <xdr:cNvSpPr txBox="1"/>
      </xdr:nvSpPr>
      <xdr:spPr>
        <a:xfrm>
          <a:off x="7626427" y="1090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104520</xdr:rowOff>
    </xdr:from>
    <xdr:ext cx="469744" cy="259045"/>
    <xdr:sp macro="" textlink="">
      <xdr:nvSpPr>
        <xdr:cNvPr id="266" name="n_4mainValue【体育館・プール】&#10;一人当たり面積">
          <a:extLst>
            <a:ext uri="{FF2B5EF4-FFF2-40B4-BE49-F238E27FC236}">
              <a16:creationId xmlns:a16="http://schemas.microsoft.com/office/drawing/2014/main" id="{E70DF114-DF79-4FE9-99D5-C8FB3591A338}"/>
            </a:ext>
          </a:extLst>
        </xdr:cNvPr>
        <xdr:cNvSpPr txBox="1"/>
      </xdr:nvSpPr>
      <xdr:spPr>
        <a:xfrm>
          <a:off x="6737427" y="1090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C7B47C2E-9A01-4678-912E-BBCE0352A32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BFF89B17-FAB8-4581-9388-B0CEB268FC7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46DCFDC3-8231-4763-A542-64F3DCD2E35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F67240E8-7682-47CB-B03D-50E2FC9FB34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38D8F5E7-C197-42F2-941E-027732D78ED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E30B0FFB-5CEB-4EA0-B952-1B9CC66EA88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39BB30AF-5AE6-4621-A085-280CFDC1565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703E3288-86E2-493A-BF97-9DB189354C5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a:extLst>
            <a:ext uri="{FF2B5EF4-FFF2-40B4-BE49-F238E27FC236}">
              <a16:creationId xmlns:a16="http://schemas.microsoft.com/office/drawing/2014/main" id="{DFDB6C5C-609F-479A-950A-8FC1F170161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a:extLst>
            <a:ext uri="{FF2B5EF4-FFF2-40B4-BE49-F238E27FC236}">
              <a16:creationId xmlns:a16="http://schemas.microsoft.com/office/drawing/2014/main" id="{42A0B7E6-F4C4-44CC-B2BC-57D38F46597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7" name="テキスト ボックス 276">
          <a:extLst>
            <a:ext uri="{FF2B5EF4-FFF2-40B4-BE49-F238E27FC236}">
              <a16:creationId xmlns:a16="http://schemas.microsoft.com/office/drawing/2014/main" id="{3293441A-EE87-4B48-B805-EF0B70772B23}"/>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8" name="直線コネクタ 277">
          <a:extLst>
            <a:ext uri="{FF2B5EF4-FFF2-40B4-BE49-F238E27FC236}">
              <a16:creationId xmlns:a16="http://schemas.microsoft.com/office/drawing/2014/main" id="{19E393E5-A781-408A-BED9-D47B6D0810AD}"/>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79" name="テキスト ボックス 278">
          <a:extLst>
            <a:ext uri="{FF2B5EF4-FFF2-40B4-BE49-F238E27FC236}">
              <a16:creationId xmlns:a16="http://schemas.microsoft.com/office/drawing/2014/main" id="{B86C262A-AFF3-4033-9845-EE7F56F77DE3}"/>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0" name="直線コネクタ 279">
          <a:extLst>
            <a:ext uri="{FF2B5EF4-FFF2-40B4-BE49-F238E27FC236}">
              <a16:creationId xmlns:a16="http://schemas.microsoft.com/office/drawing/2014/main" id="{CB13768C-5AB7-46D8-BE9A-47A0F9D3480D}"/>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1" name="テキスト ボックス 280">
          <a:extLst>
            <a:ext uri="{FF2B5EF4-FFF2-40B4-BE49-F238E27FC236}">
              <a16:creationId xmlns:a16="http://schemas.microsoft.com/office/drawing/2014/main" id="{CD2447F2-B65B-436E-B064-CA23B74E074A}"/>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2" name="直線コネクタ 281">
          <a:extLst>
            <a:ext uri="{FF2B5EF4-FFF2-40B4-BE49-F238E27FC236}">
              <a16:creationId xmlns:a16="http://schemas.microsoft.com/office/drawing/2014/main" id="{37D278FB-31CB-4D53-8378-1A36F447DF75}"/>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3" name="テキスト ボックス 282">
          <a:extLst>
            <a:ext uri="{FF2B5EF4-FFF2-40B4-BE49-F238E27FC236}">
              <a16:creationId xmlns:a16="http://schemas.microsoft.com/office/drawing/2014/main" id="{B72C37F3-47A7-4310-B26B-C80377977A63}"/>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4" name="直線コネクタ 283">
          <a:extLst>
            <a:ext uri="{FF2B5EF4-FFF2-40B4-BE49-F238E27FC236}">
              <a16:creationId xmlns:a16="http://schemas.microsoft.com/office/drawing/2014/main" id="{93C4D28F-DB9C-4D02-975F-B5E5B26A4D8E}"/>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5" name="テキスト ボックス 284">
          <a:extLst>
            <a:ext uri="{FF2B5EF4-FFF2-40B4-BE49-F238E27FC236}">
              <a16:creationId xmlns:a16="http://schemas.microsoft.com/office/drawing/2014/main" id="{4CAAE80B-E67A-4CE9-9D36-7D60F69622AF}"/>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74649241-02A2-486B-9EA3-8A6FF9A8E73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a:extLst>
            <a:ext uri="{FF2B5EF4-FFF2-40B4-BE49-F238E27FC236}">
              <a16:creationId xmlns:a16="http://schemas.microsoft.com/office/drawing/2014/main" id="{9494DBD6-8DFB-4957-B859-D77E88D70851}"/>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27A72482-3A21-426A-82A9-09F24496511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86106</xdr:rowOff>
    </xdr:from>
    <xdr:to>
      <xdr:col>24</xdr:col>
      <xdr:colOff>62865</xdr:colOff>
      <xdr:row>86</xdr:row>
      <xdr:rowOff>56387</xdr:rowOff>
    </xdr:to>
    <xdr:cxnSp macro="">
      <xdr:nvCxnSpPr>
        <xdr:cNvPr id="289" name="直線コネクタ 288">
          <a:extLst>
            <a:ext uri="{FF2B5EF4-FFF2-40B4-BE49-F238E27FC236}">
              <a16:creationId xmlns:a16="http://schemas.microsoft.com/office/drawing/2014/main" id="{96B09FBA-410C-461B-94E1-3806B86B80A6}"/>
            </a:ext>
          </a:extLst>
        </xdr:cNvPr>
        <xdr:cNvCxnSpPr/>
      </xdr:nvCxnSpPr>
      <xdr:spPr>
        <a:xfrm flipV="1">
          <a:off x="4634865" y="13287756"/>
          <a:ext cx="0" cy="1513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60214</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209CF9B4-8176-4945-865A-2CFBDD1FEBED}"/>
            </a:ext>
          </a:extLst>
        </xdr:cNvPr>
        <xdr:cNvSpPr txBox="1"/>
      </xdr:nvSpPr>
      <xdr:spPr>
        <a:xfrm>
          <a:off x="4673600" y="14804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56387</xdr:rowOff>
    </xdr:from>
    <xdr:to>
      <xdr:col>24</xdr:col>
      <xdr:colOff>152400</xdr:colOff>
      <xdr:row>86</xdr:row>
      <xdr:rowOff>56387</xdr:rowOff>
    </xdr:to>
    <xdr:cxnSp macro="">
      <xdr:nvCxnSpPr>
        <xdr:cNvPr id="291" name="直線コネクタ 290">
          <a:extLst>
            <a:ext uri="{FF2B5EF4-FFF2-40B4-BE49-F238E27FC236}">
              <a16:creationId xmlns:a16="http://schemas.microsoft.com/office/drawing/2014/main" id="{285FC254-067F-4EEB-9DA4-BFAE2067967D}"/>
            </a:ext>
          </a:extLst>
        </xdr:cNvPr>
        <xdr:cNvCxnSpPr/>
      </xdr:nvCxnSpPr>
      <xdr:spPr>
        <a:xfrm>
          <a:off x="4546600" y="14801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32783</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C8B6BF10-6BAB-4018-961E-FDBDAFF498B0}"/>
            </a:ext>
          </a:extLst>
        </xdr:cNvPr>
        <xdr:cNvSpPr txBox="1"/>
      </xdr:nvSpPr>
      <xdr:spPr>
        <a:xfrm>
          <a:off x="4673600" y="1306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86106</xdr:rowOff>
    </xdr:from>
    <xdr:to>
      <xdr:col>24</xdr:col>
      <xdr:colOff>152400</xdr:colOff>
      <xdr:row>77</xdr:row>
      <xdr:rowOff>86106</xdr:rowOff>
    </xdr:to>
    <xdr:cxnSp macro="">
      <xdr:nvCxnSpPr>
        <xdr:cNvPr id="293" name="直線コネクタ 292">
          <a:extLst>
            <a:ext uri="{FF2B5EF4-FFF2-40B4-BE49-F238E27FC236}">
              <a16:creationId xmlns:a16="http://schemas.microsoft.com/office/drawing/2014/main" id="{6A397DA0-B5CF-4EB0-8DE7-C203608EACF0}"/>
            </a:ext>
          </a:extLst>
        </xdr:cNvPr>
        <xdr:cNvCxnSpPr/>
      </xdr:nvCxnSpPr>
      <xdr:spPr>
        <a:xfrm>
          <a:off x="4546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76471</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2E37B6BE-0B07-4F29-B18B-4C21A11438BB}"/>
            </a:ext>
          </a:extLst>
        </xdr:cNvPr>
        <xdr:cNvSpPr txBox="1"/>
      </xdr:nvSpPr>
      <xdr:spPr>
        <a:xfrm>
          <a:off x="4673600" y="13792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53594</xdr:rowOff>
    </xdr:from>
    <xdr:to>
      <xdr:col>24</xdr:col>
      <xdr:colOff>114300</xdr:colOff>
      <xdr:row>81</xdr:row>
      <xdr:rowOff>155194</xdr:rowOff>
    </xdr:to>
    <xdr:sp macro="" textlink="">
      <xdr:nvSpPr>
        <xdr:cNvPr id="295" name="フローチャート: 判断 294">
          <a:extLst>
            <a:ext uri="{FF2B5EF4-FFF2-40B4-BE49-F238E27FC236}">
              <a16:creationId xmlns:a16="http://schemas.microsoft.com/office/drawing/2014/main" id="{6C8CED31-1160-43C4-9143-A398A0CE185F}"/>
            </a:ext>
          </a:extLst>
        </xdr:cNvPr>
        <xdr:cNvSpPr/>
      </xdr:nvSpPr>
      <xdr:spPr>
        <a:xfrm>
          <a:off x="45847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96" name="フローチャート: 判断 295">
          <a:extLst>
            <a:ext uri="{FF2B5EF4-FFF2-40B4-BE49-F238E27FC236}">
              <a16:creationId xmlns:a16="http://schemas.microsoft.com/office/drawing/2014/main" id="{2D504482-DBFD-4860-871F-5A97EA37B25E}"/>
            </a:ext>
          </a:extLst>
        </xdr:cNvPr>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51308</xdr:rowOff>
    </xdr:from>
    <xdr:to>
      <xdr:col>15</xdr:col>
      <xdr:colOff>101600</xdr:colOff>
      <xdr:row>80</xdr:row>
      <xdr:rowOff>152908</xdr:rowOff>
    </xdr:to>
    <xdr:sp macro="" textlink="">
      <xdr:nvSpPr>
        <xdr:cNvPr id="297" name="フローチャート: 判断 296">
          <a:extLst>
            <a:ext uri="{FF2B5EF4-FFF2-40B4-BE49-F238E27FC236}">
              <a16:creationId xmlns:a16="http://schemas.microsoft.com/office/drawing/2014/main" id="{14A9BE83-6857-45BA-B788-93186A15728D}"/>
            </a:ext>
          </a:extLst>
        </xdr:cNvPr>
        <xdr:cNvSpPr/>
      </xdr:nvSpPr>
      <xdr:spPr>
        <a:xfrm>
          <a:off x="2857500" y="1376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122174</xdr:rowOff>
    </xdr:from>
    <xdr:to>
      <xdr:col>10</xdr:col>
      <xdr:colOff>165100</xdr:colOff>
      <xdr:row>80</xdr:row>
      <xdr:rowOff>52324</xdr:rowOff>
    </xdr:to>
    <xdr:sp macro="" textlink="">
      <xdr:nvSpPr>
        <xdr:cNvPr id="298" name="フローチャート: 判断 297">
          <a:extLst>
            <a:ext uri="{FF2B5EF4-FFF2-40B4-BE49-F238E27FC236}">
              <a16:creationId xmlns:a16="http://schemas.microsoft.com/office/drawing/2014/main" id="{895F050E-1D98-4440-AE1C-EF3CA07F95CC}"/>
            </a:ext>
          </a:extLst>
        </xdr:cNvPr>
        <xdr:cNvSpPr/>
      </xdr:nvSpPr>
      <xdr:spPr>
        <a:xfrm>
          <a:off x="1968500" y="136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76454</xdr:rowOff>
    </xdr:from>
    <xdr:to>
      <xdr:col>6</xdr:col>
      <xdr:colOff>38100</xdr:colOff>
      <xdr:row>80</xdr:row>
      <xdr:rowOff>6604</xdr:rowOff>
    </xdr:to>
    <xdr:sp macro="" textlink="">
      <xdr:nvSpPr>
        <xdr:cNvPr id="299" name="フローチャート: 判断 298">
          <a:extLst>
            <a:ext uri="{FF2B5EF4-FFF2-40B4-BE49-F238E27FC236}">
              <a16:creationId xmlns:a16="http://schemas.microsoft.com/office/drawing/2014/main" id="{96E68DC6-F78E-48F9-9363-BE494B68B744}"/>
            </a:ext>
          </a:extLst>
        </xdr:cNvPr>
        <xdr:cNvSpPr/>
      </xdr:nvSpPr>
      <xdr:spPr>
        <a:xfrm>
          <a:off x="1079500" y="1362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1D1E9168-3A24-46EA-B1F1-410B3A39E62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6F0992B1-CDB6-4D6B-9381-887ADDD93C7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26ED069E-8C64-4299-8D82-5B7D9E73205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FBE273B4-F649-4AB4-B38C-2A69E80601F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A2329FBC-403A-4302-9A05-3DAA8108040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5587</xdr:rowOff>
    </xdr:from>
    <xdr:to>
      <xdr:col>24</xdr:col>
      <xdr:colOff>114300</xdr:colOff>
      <xdr:row>86</xdr:row>
      <xdr:rowOff>107187</xdr:rowOff>
    </xdr:to>
    <xdr:sp macro="" textlink="">
      <xdr:nvSpPr>
        <xdr:cNvPr id="305" name="楕円 304">
          <a:extLst>
            <a:ext uri="{FF2B5EF4-FFF2-40B4-BE49-F238E27FC236}">
              <a16:creationId xmlns:a16="http://schemas.microsoft.com/office/drawing/2014/main" id="{D9A85A4C-BA34-4B39-9242-1D80FF55F161}"/>
            </a:ext>
          </a:extLst>
        </xdr:cNvPr>
        <xdr:cNvSpPr/>
      </xdr:nvSpPr>
      <xdr:spPr>
        <a:xfrm>
          <a:off x="4584700" y="147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91964</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25DF6BF5-33DF-4EE0-8EEE-C264B6427375}"/>
            </a:ext>
          </a:extLst>
        </xdr:cNvPr>
        <xdr:cNvSpPr txBox="1"/>
      </xdr:nvSpPr>
      <xdr:spPr>
        <a:xfrm>
          <a:off x="4673600" y="14665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158750</xdr:rowOff>
    </xdr:from>
    <xdr:to>
      <xdr:col>20</xdr:col>
      <xdr:colOff>38100</xdr:colOff>
      <xdr:row>86</xdr:row>
      <xdr:rowOff>88900</xdr:rowOff>
    </xdr:to>
    <xdr:sp macro="" textlink="">
      <xdr:nvSpPr>
        <xdr:cNvPr id="307" name="楕円 306">
          <a:extLst>
            <a:ext uri="{FF2B5EF4-FFF2-40B4-BE49-F238E27FC236}">
              <a16:creationId xmlns:a16="http://schemas.microsoft.com/office/drawing/2014/main" id="{9E3C07C5-5012-44E8-A71E-E6A0091B41A2}"/>
            </a:ext>
          </a:extLst>
        </xdr:cNvPr>
        <xdr:cNvSpPr/>
      </xdr:nvSpPr>
      <xdr:spPr>
        <a:xfrm>
          <a:off x="3746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38100</xdr:rowOff>
    </xdr:from>
    <xdr:to>
      <xdr:col>24</xdr:col>
      <xdr:colOff>63500</xdr:colOff>
      <xdr:row>86</xdr:row>
      <xdr:rowOff>56387</xdr:rowOff>
    </xdr:to>
    <xdr:cxnSp macro="">
      <xdr:nvCxnSpPr>
        <xdr:cNvPr id="308" name="直線コネクタ 307">
          <a:extLst>
            <a:ext uri="{FF2B5EF4-FFF2-40B4-BE49-F238E27FC236}">
              <a16:creationId xmlns:a16="http://schemas.microsoft.com/office/drawing/2014/main" id="{8FE1BD85-FACE-4474-96FC-53D0BF9E745A}"/>
            </a:ext>
          </a:extLst>
        </xdr:cNvPr>
        <xdr:cNvCxnSpPr/>
      </xdr:nvCxnSpPr>
      <xdr:spPr>
        <a:xfrm>
          <a:off x="3797300" y="14782800"/>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76454</xdr:rowOff>
    </xdr:from>
    <xdr:to>
      <xdr:col>15</xdr:col>
      <xdr:colOff>101600</xdr:colOff>
      <xdr:row>86</xdr:row>
      <xdr:rowOff>6604</xdr:rowOff>
    </xdr:to>
    <xdr:sp macro="" textlink="">
      <xdr:nvSpPr>
        <xdr:cNvPr id="309" name="楕円 308">
          <a:extLst>
            <a:ext uri="{FF2B5EF4-FFF2-40B4-BE49-F238E27FC236}">
              <a16:creationId xmlns:a16="http://schemas.microsoft.com/office/drawing/2014/main" id="{7D3064FA-B3FD-4A74-BE3A-CD619FE245BD}"/>
            </a:ext>
          </a:extLst>
        </xdr:cNvPr>
        <xdr:cNvSpPr/>
      </xdr:nvSpPr>
      <xdr:spPr>
        <a:xfrm>
          <a:off x="2857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127254</xdr:rowOff>
    </xdr:from>
    <xdr:to>
      <xdr:col>19</xdr:col>
      <xdr:colOff>177800</xdr:colOff>
      <xdr:row>86</xdr:row>
      <xdr:rowOff>38100</xdr:rowOff>
    </xdr:to>
    <xdr:cxnSp macro="">
      <xdr:nvCxnSpPr>
        <xdr:cNvPr id="310" name="直線コネクタ 309">
          <a:extLst>
            <a:ext uri="{FF2B5EF4-FFF2-40B4-BE49-F238E27FC236}">
              <a16:creationId xmlns:a16="http://schemas.microsoft.com/office/drawing/2014/main" id="{A6413B91-428C-4498-B6B0-2FE37604751B}"/>
            </a:ext>
          </a:extLst>
        </xdr:cNvPr>
        <xdr:cNvCxnSpPr/>
      </xdr:nvCxnSpPr>
      <xdr:spPr>
        <a:xfrm>
          <a:off x="2908300" y="1470050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170180</xdr:rowOff>
    </xdr:from>
    <xdr:to>
      <xdr:col>10</xdr:col>
      <xdr:colOff>165100</xdr:colOff>
      <xdr:row>85</xdr:row>
      <xdr:rowOff>100330</xdr:rowOff>
    </xdr:to>
    <xdr:sp macro="" textlink="">
      <xdr:nvSpPr>
        <xdr:cNvPr id="311" name="楕円 310">
          <a:extLst>
            <a:ext uri="{FF2B5EF4-FFF2-40B4-BE49-F238E27FC236}">
              <a16:creationId xmlns:a16="http://schemas.microsoft.com/office/drawing/2014/main" id="{3D48B241-6FE9-4609-B639-C6690C39421D}"/>
            </a:ext>
          </a:extLst>
        </xdr:cNvPr>
        <xdr:cNvSpPr/>
      </xdr:nvSpPr>
      <xdr:spPr>
        <a:xfrm>
          <a:off x="1968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49530</xdr:rowOff>
    </xdr:from>
    <xdr:to>
      <xdr:col>15</xdr:col>
      <xdr:colOff>50800</xdr:colOff>
      <xdr:row>85</xdr:row>
      <xdr:rowOff>127254</xdr:rowOff>
    </xdr:to>
    <xdr:cxnSp macro="">
      <xdr:nvCxnSpPr>
        <xdr:cNvPr id="312" name="直線コネクタ 311">
          <a:extLst>
            <a:ext uri="{FF2B5EF4-FFF2-40B4-BE49-F238E27FC236}">
              <a16:creationId xmlns:a16="http://schemas.microsoft.com/office/drawing/2014/main" id="{9611BC25-072E-4412-ACF4-7315CBCC8B6C}"/>
            </a:ext>
          </a:extLst>
        </xdr:cNvPr>
        <xdr:cNvCxnSpPr/>
      </xdr:nvCxnSpPr>
      <xdr:spPr>
        <a:xfrm>
          <a:off x="2019300" y="1462278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133604</xdr:rowOff>
    </xdr:from>
    <xdr:to>
      <xdr:col>6</xdr:col>
      <xdr:colOff>38100</xdr:colOff>
      <xdr:row>85</xdr:row>
      <xdr:rowOff>63754</xdr:rowOff>
    </xdr:to>
    <xdr:sp macro="" textlink="">
      <xdr:nvSpPr>
        <xdr:cNvPr id="313" name="楕円 312">
          <a:extLst>
            <a:ext uri="{FF2B5EF4-FFF2-40B4-BE49-F238E27FC236}">
              <a16:creationId xmlns:a16="http://schemas.microsoft.com/office/drawing/2014/main" id="{C757F45A-6933-4037-B9C9-391A7029CA03}"/>
            </a:ext>
          </a:extLst>
        </xdr:cNvPr>
        <xdr:cNvSpPr/>
      </xdr:nvSpPr>
      <xdr:spPr>
        <a:xfrm>
          <a:off x="1079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12954</xdr:rowOff>
    </xdr:from>
    <xdr:to>
      <xdr:col>10</xdr:col>
      <xdr:colOff>114300</xdr:colOff>
      <xdr:row>85</xdr:row>
      <xdr:rowOff>49530</xdr:rowOff>
    </xdr:to>
    <xdr:cxnSp macro="">
      <xdr:nvCxnSpPr>
        <xdr:cNvPr id="314" name="直線コネクタ 313">
          <a:extLst>
            <a:ext uri="{FF2B5EF4-FFF2-40B4-BE49-F238E27FC236}">
              <a16:creationId xmlns:a16="http://schemas.microsoft.com/office/drawing/2014/main" id="{BD9793B3-4BB9-4270-8E70-A32B06FD9263}"/>
            </a:ext>
          </a:extLst>
        </xdr:cNvPr>
        <xdr:cNvCxnSpPr/>
      </xdr:nvCxnSpPr>
      <xdr:spPr>
        <a:xfrm>
          <a:off x="1130300" y="145862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93997</xdr:rowOff>
    </xdr:from>
    <xdr:ext cx="405111" cy="259045"/>
    <xdr:sp macro="" textlink="">
      <xdr:nvSpPr>
        <xdr:cNvPr id="315" name="n_1aveValue【福祉施設】&#10;有形固定資産減価償却率">
          <a:extLst>
            <a:ext uri="{FF2B5EF4-FFF2-40B4-BE49-F238E27FC236}">
              <a16:creationId xmlns:a16="http://schemas.microsoft.com/office/drawing/2014/main" id="{EE28E6A8-117D-4154-B514-8E1F13AA95BB}"/>
            </a:ext>
          </a:extLst>
        </xdr:cNvPr>
        <xdr:cNvSpPr txBox="1"/>
      </xdr:nvSpPr>
      <xdr:spPr>
        <a:xfrm>
          <a:off x="3582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169435</xdr:rowOff>
    </xdr:from>
    <xdr:ext cx="405111" cy="259045"/>
    <xdr:sp macro="" textlink="">
      <xdr:nvSpPr>
        <xdr:cNvPr id="316" name="n_2aveValue【福祉施設】&#10;有形固定資産減価償却率">
          <a:extLst>
            <a:ext uri="{FF2B5EF4-FFF2-40B4-BE49-F238E27FC236}">
              <a16:creationId xmlns:a16="http://schemas.microsoft.com/office/drawing/2014/main" id="{E0D10585-3FFE-4403-A2A2-C8B16E4ED0CC}"/>
            </a:ext>
          </a:extLst>
        </xdr:cNvPr>
        <xdr:cNvSpPr txBox="1"/>
      </xdr:nvSpPr>
      <xdr:spPr>
        <a:xfrm>
          <a:off x="2705744" y="1354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68851</xdr:rowOff>
    </xdr:from>
    <xdr:ext cx="405111" cy="259045"/>
    <xdr:sp macro="" textlink="">
      <xdr:nvSpPr>
        <xdr:cNvPr id="317" name="n_3aveValue【福祉施設】&#10;有形固定資産減価償却率">
          <a:extLst>
            <a:ext uri="{FF2B5EF4-FFF2-40B4-BE49-F238E27FC236}">
              <a16:creationId xmlns:a16="http://schemas.microsoft.com/office/drawing/2014/main" id="{80ED136D-9A91-4E93-B944-1DBC14259E53}"/>
            </a:ext>
          </a:extLst>
        </xdr:cNvPr>
        <xdr:cNvSpPr txBox="1"/>
      </xdr:nvSpPr>
      <xdr:spPr>
        <a:xfrm>
          <a:off x="1816744" y="13441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23131</xdr:rowOff>
    </xdr:from>
    <xdr:ext cx="405111" cy="259045"/>
    <xdr:sp macro="" textlink="">
      <xdr:nvSpPr>
        <xdr:cNvPr id="318" name="n_4aveValue【福祉施設】&#10;有形固定資産減価償却率">
          <a:extLst>
            <a:ext uri="{FF2B5EF4-FFF2-40B4-BE49-F238E27FC236}">
              <a16:creationId xmlns:a16="http://schemas.microsoft.com/office/drawing/2014/main" id="{7407539B-2C70-402B-82CF-2FC5BF830F12}"/>
            </a:ext>
          </a:extLst>
        </xdr:cNvPr>
        <xdr:cNvSpPr txBox="1"/>
      </xdr:nvSpPr>
      <xdr:spPr>
        <a:xfrm>
          <a:off x="927744" y="1339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80027</xdr:rowOff>
    </xdr:from>
    <xdr:ext cx="405111" cy="259045"/>
    <xdr:sp macro="" textlink="">
      <xdr:nvSpPr>
        <xdr:cNvPr id="319" name="n_1mainValue【福祉施設】&#10;有形固定資産減価償却率">
          <a:extLst>
            <a:ext uri="{FF2B5EF4-FFF2-40B4-BE49-F238E27FC236}">
              <a16:creationId xmlns:a16="http://schemas.microsoft.com/office/drawing/2014/main" id="{7D1BA08A-C4B9-4475-B8B0-3903BFBFF775}"/>
            </a:ext>
          </a:extLst>
        </xdr:cNvPr>
        <xdr:cNvSpPr txBox="1"/>
      </xdr:nvSpPr>
      <xdr:spPr>
        <a:xfrm>
          <a:off x="3582044"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169181</xdr:rowOff>
    </xdr:from>
    <xdr:ext cx="405111" cy="259045"/>
    <xdr:sp macro="" textlink="">
      <xdr:nvSpPr>
        <xdr:cNvPr id="320" name="n_2mainValue【福祉施設】&#10;有形固定資産減価償却率">
          <a:extLst>
            <a:ext uri="{FF2B5EF4-FFF2-40B4-BE49-F238E27FC236}">
              <a16:creationId xmlns:a16="http://schemas.microsoft.com/office/drawing/2014/main" id="{0843A1D0-BA49-4352-87CD-C629BDB737B9}"/>
            </a:ext>
          </a:extLst>
        </xdr:cNvPr>
        <xdr:cNvSpPr txBox="1"/>
      </xdr:nvSpPr>
      <xdr:spPr>
        <a:xfrm>
          <a:off x="2705744" y="1474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91457</xdr:rowOff>
    </xdr:from>
    <xdr:ext cx="405111" cy="259045"/>
    <xdr:sp macro="" textlink="">
      <xdr:nvSpPr>
        <xdr:cNvPr id="321" name="n_3mainValue【福祉施設】&#10;有形固定資産減価償却率">
          <a:extLst>
            <a:ext uri="{FF2B5EF4-FFF2-40B4-BE49-F238E27FC236}">
              <a16:creationId xmlns:a16="http://schemas.microsoft.com/office/drawing/2014/main" id="{B1414496-C1A8-47D4-8D51-82E029589440}"/>
            </a:ext>
          </a:extLst>
        </xdr:cNvPr>
        <xdr:cNvSpPr txBox="1"/>
      </xdr:nvSpPr>
      <xdr:spPr>
        <a:xfrm>
          <a:off x="1816744"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54881</xdr:rowOff>
    </xdr:from>
    <xdr:ext cx="405111" cy="259045"/>
    <xdr:sp macro="" textlink="">
      <xdr:nvSpPr>
        <xdr:cNvPr id="322" name="n_4mainValue【福祉施設】&#10;有形固定資産減価償却率">
          <a:extLst>
            <a:ext uri="{FF2B5EF4-FFF2-40B4-BE49-F238E27FC236}">
              <a16:creationId xmlns:a16="http://schemas.microsoft.com/office/drawing/2014/main" id="{54881C50-BEBF-42B3-A8A9-65732D01B308}"/>
            </a:ext>
          </a:extLst>
        </xdr:cNvPr>
        <xdr:cNvSpPr txBox="1"/>
      </xdr:nvSpPr>
      <xdr:spPr>
        <a:xfrm>
          <a:off x="927744" y="1462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6FEF0152-7760-4516-839F-A891951AA3C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93DDD4D0-9A6D-4BD4-9762-A16FC620CDE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3F68C7F6-9454-4799-B5E6-92D50C2E0C0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8417CCC2-178F-4C7C-A25F-EB18CEE4826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6B3D8332-8735-408A-9C8A-8F35792CD43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F0DBA77E-CA7B-4D26-8ACC-B6798A45DFB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576CCA33-3C69-491E-BF3B-CB07021C653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46CD6CCA-BC8A-47AE-A023-BB275608FBB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4FEB6292-3A4C-47F2-8ACE-FCAFD9CA16A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4AD90EA-857D-403C-AD16-8D8DA06A1AF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333" name="テキスト ボックス 332">
          <a:extLst>
            <a:ext uri="{FF2B5EF4-FFF2-40B4-BE49-F238E27FC236}">
              <a16:creationId xmlns:a16="http://schemas.microsoft.com/office/drawing/2014/main" id="{E0906EA5-D8A9-4255-A622-6A476977F759}"/>
            </a:ext>
          </a:extLst>
        </xdr:cNvPr>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D54EBD56-ACE5-4655-A14C-F4C676191185}"/>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FC8EDB27-CAF4-43C5-9724-EA31C8D4FFED}"/>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153C712C-8EF2-4E35-8408-E8460C8A9712}"/>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B1CCF271-C90C-4B09-A644-E1162D39889F}"/>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899DB7F0-F1DA-4BD9-863D-65CEC470DDF7}"/>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E1585C3B-C005-4D2A-8BB9-BA7B2425273A}"/>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8EA150A7-3627-4983-838E-DA8E22BF8283}"/>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1F20E2B7-5BD1-4C44-972E-9BD951C92BD5}"/>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F0303626-59B6-4B5F-82D1-D1DD5F20896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4738AA02-7D19-47FE-BF42-E425AA03EF9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CD51A4AD-2A53-4BF7-8B7B-BBCD7A5B6E1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83820</xdr:rowOff>
    </xdr:from>
    <xdr:to>
      <xdr:col>54</xdr:col>
      <xdr:colOff>189865</xdr:colOff>
      <xdr:row>86</xdr:row>
      <xdr:rowOff>15239</xdr:rowOff>
    </xdr:to>
    <xdr:cxnSp macro="">
      <xdr:nvCxnSpPr>
        <xdr:cNvPr id="345" name="直線コネクタ 344">
          <a:extLst>
            <a:ext uri="{FF2B5EF4-FFF2-40B4-BE49-F238E27FC236}">
              <a16:creationId xmlns:a16="http://schemas.microsoft.com/office/drawing/2014/main" id="{05B16385-82A3-4AF3-BB30-8A3BFA7949F9}"/>
            </a:ext>
          </a:extLst>
        </xdr:cNvPr>
        <xdr:cNvCxnSpPr/>
      </xdr:nvCxnSpPr>
      <xdr:spPr>
        <a:xfrm flipV="1">
          <a:off x="10476865" y="13456920"/>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19066</xdr:rowOff>
    </xdr:from>
    <xdr:ext cx="469744" cy="259045"/>
    <xdr:sp macro="" textlink="">
      <xdr:nvSpPr>
        <xdr:cNvPr id="346" name="【福祉施設】&#10;一人当たり面積最小値テキスト">
          <a:extLst>
            <a:ext uri="{FF2B5EF4-FFF2-40B4-BE49-F238E27FC236}">
              <a16:creationId xmlns:a16="http://schemas.microsoft.com/office/drawing/2014/main" id="{BA87C141-FFAF-445E-ADD7-9893697AEC12}"/>
            </a:ext>
          </a:extLst>
        </xdr:cNvPr>
        <xdr:cNvSpPr txBox="1"/>
      </xdr:nvSpPr>
      <xdr:spPr>
        <a:xfrm>
          <a:off x="10515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15239</xdr:rowOff>
    </xdr:from>
    <xdr:to>
      <xdr:col>55</xdr:col>
      <xdr:colOff>88900</xdr:colOff>
      <xdr:row>86</xdr:row>
      <xdr:rowOff>15239</xdr:rowOff>
    </xdr:to>
    <xdr:cxnSp macro="">
      <xdr:nvCxnSpPr>
        <xdr:cNvPr id="347" name="直線コネクタ 346">
          <a:extLst>
            <a:ext uri="{FF2B5EF4-FFF2-40B4-BE49-F238E27FC236}">
              <a16:creationId xmlns:a16="http://schemas.microsoft.com/office/drawing/2014/main" id="{F380A966-2300-435A-8BAC-DD3D2BE0A929}"/>
            </a:ext>
          </a:extLst>
        </xdr:cNvPr>
        <xdr:cNvCxnSpPr/>
      </xdr:nvCxnSpPr>
      <xdr:spPr>
        <a:xfrm>
          <a:off x="10388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30497</xdr:rowOff>
    </xdr:from>
    <xdr:ext cx="469744" cy="259045"/>
    <xdr:sp macro="" textlink="">
      <xdr:nvSpPr>
        <xdr:cNvPr id="348" name="【福祉施設】&#10;一人当たり面積最大値テキスト">
          <a:extLst>
            <a:ext uri="{FF2B5EF4-FFF2-40B4-BE49-F238E27FC236}">
              <a16:creationId xmlns:a16="http://schemas.microsoft.com/office/drawing/2014/main" id="{F95D4832-8214-482E-8CBD-65657E844398}"/>
            </a:ext>
          </a:extLst>
        </xdr:cNvPr>
        <xdr:cNvSpPr txBox="1"/>
      </xdr:nvSpPr>
      <xdr:spPr>
        <a:xfrm>
          <a:off x="10515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83820</xdr:rowOff>
    </xdr:from>
    <xdr:to>
      <xdr:col>55</xdr:col>
      <xdr:colOff>88900</xdr:colOff>
      <xdr:row>78</xdr:row>
      <xdr:rowOff>83820</xdr:rowOff>
    </xdr:to>
    <xdr:cxnSp macro="">
      <xdr:nvCxnSpPr>
        <xdr:cNvPr id="349" name="直線コネクタ 348">
          <a:extLst>
            <a:ext uri="{FF2B5EF4-FFF2-40B4-BE49-F238E27FC236}">
              <a16:creationId xmlns:a16="http://schemas.microsoft.com/office/drawing/2014/main" id="{ACD7591F-B02C-4F15-BF4C-34B7452E56E7}"/>
            </a:ext>
          </a:extLst>
        </xdr:cNvPr>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101616</xdr:rowOff>
    </xdr:from>
    <xdr:ext cx="469744" cy="259045"/>
    <xdr:sp macro="" textlink="">
      <xdr:nvSpPr>
        <xdr:cNvPr id="350" name="【福祉施設】&#10;一人当たり面積平均値テキスト">
          <a:extLst>
            <a:ext uri="{FF2B5EF4-FFF2-40B4-BE49-F238E27FC236}">
              <a16:creationId xmlns:a16="http://schemas.microsoft.com/office/drawing/2014/main" id="{F50283AE-F9AD-4114-B60E-CE7038DE0837}"/>
            </a:ext>
          </a:extLst>
        </xdr:cNvPr>
        <xdr:cNvSpPr txBox="1"/>
      </xdr:nvSpPr>
      <xdr:spPr>
        <a:xfrm>
          <a:off x="10515600" y="1398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78739</xdr:rowOff>
    </xdr:from>
    <xdr:to>
      <xdr:col>55</xdr:col>
      <xdr:colOff>50800</xdr:colOff>
      <xdr:row>83</xdr:row>
      <xdr:rowOff>8889</xdr:rowOff>
    </xdr:to>
    <xdr:sp macro="" textlink="">
      <xdr:nvSpPr>
        <xdr:cNvPr id="351" name="フローチャート: 判断 350">
          <a:extLst>
            <a:ext uri="{FF2B5EF4-FFF2-40B4-BE49-F238E27FC236}">
              <a16:creationId xmlns:a16="http://schemas.microsoft.com/office/drawing/2014/main" id="{CC5110FD-6395-4144-B846-7875C171BD44}"/>
            </a:ext>
          </a:extLst>
        </xdr:cNvPr>
        <xdr:cNvSpPr/>
      </xdr:nvSpPr>
      <xdr:spPr>
        <a:xfrm>
          <a:off x="10426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55880</xdr:rowOff>
    </xdr:from>
    <xdr:to>
      <xdr:col>50</xdr:col>
      <xdr:colOff>165100</xdr:colOff>
      <xdr:row>84</xdr:row>
      <xdr:rowOff>157480</xdr:rowOff>
    </xdr:to>
    <xdr:sp macro="" textlink="">
      <xdr:nvSpPr>
        <xdr:cNvPr id="352" name="フローチャート: 判断 351">
          <a:extLst>
            <a:ext uri="{FF2B5EF4-FFF2-40B4-BE49-F238E27FC236}">
              <a16:creationId xmlns:a16="http://schemas.microsoft.com/office/drawing/2014/main" id="{E22BB3C7-2624-4C0F-AAC5-2331ECF8EF83}"/>
            </a:ext>
          </a:extLst>
        </xdr:cNvPr>
        <xdr:cNvSpPr/>
      </xdr:nvSpPr>
      <xdr:spPr>
        <a:xfrm>
          <a:off x="9588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55880</xdr:rowOff>
    </xdr:from>
    <xdr:to>
      <xdr:col>46</xdr:col>
      <xdr:colOff>38100</xdr:colOff>
      <xdr:row>84</xdr:row>
      <xdr:rowOff>157480</xdr:rowOff>
    </xdr:to>
    <xdr:sp macro="" textlink="">
      <xdr:nvSpPr>
        <xdr:cNvPr id="353" name="フローチャート: 判断 352">
          <a:extLst>
            <a:ext uri="{FF2B5EF4-FFF2-40B4-BE49-F238E27FC236}">
              <a16:creationId xmlns:a16="http://schemas.microsoft.com/office/drawing/2014/main" id="{686BE27D-1394-431E-8E2D-2C4D4BA888C2}"/>
            </a:ext>
          </a:extLst>
        </xdr:cNvPr>
        <xdr:cNvSpPr/>
      </xdr:nvSpPr>
      <xdr:spPr>
        <a:xfrm>
          <a:off x="8699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55880</xdr:rowOff>
    </xdr:from>
    <xdr:to>
      <xdr:col>41</xdr:col>
      <xdr:colOff>101600</xdr:colOff>
      <xdr:row>84</xdr:row>
      <xdr:rowOff>157480</xdr:rowOff>
    </xdr:to>
    <xdr:sp macro="" textlink="">
      <xdr:nvSpPr>
        <xdr:cNvPr id="354" name="フローチャート: 判断 353">
          <a:extLst>
            <a:ext uri="{FF2B5EF4-FFF2-40B4-BE49-F238E27FC236}">
              <a16:creationId xmlns:a16="http://schemas.microsoft.com/office/drawing/2014/main" id="{BDD82DA3-7177-4077-A1A6-5D283EEE23BA}"/>
            </a:ext>
          </a:extLst>
        </xdr:cNvPr>
        <xdr:cNvSpPr/>
      </xdr:nvSpPr>
      <xdr:spPr>
        <a:xfrm>
          <a:off x="7810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10161</xdr:rowOff>
    </xdr:from>
    <xdr:to>
      <xdr:col>36</xdr:col>
      <xdr:colOff>165100</xdr:colOff>
      <xdr:row>84</xdr:row>
      <xdr:rowOff>111761</xdr:rowOff>
    </xdr:to>
    <xdr:sp macro="" textlink="">
      <xdr:nvSpPr>
        <xdr:cNvPr id="355" name="フローチャート: 判断 354">
          <a:extLst>
            <a:ext uri="{FF2B5EF4-FFF2-40B4-BE49-F238E27FC236}">
              <a16:creationId xmlns:a16="http://schemas.microsoft.com/office/drawing/2014/main" id="{621EEDF8-EB9A-4B32-8C2F-BEA4CB91DD31}"/>
            </a:ext>
          </a:extLst>
        </xdr:cNvPr>
        <xdr:cNvSpPr/>
      </xdr:nvSpPr>
      <xdr:spPr>
        <a:xfrm>
          <a:off x="6921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59A1A9E8-00D5-4BD3-8797-2C99502C57A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DAEBD3FF-963C-43DD-9679-70A9BDC30B0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14669A8-DC81-42CB-A5B1-615039C2C4D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ECDFCEA5-A78F-4944-8690-57EF25408DC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6DADE2D7-A9BF-42F7-8ED1-11B6A41DE73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135889</xdr:rowOff>
    </xdr:from>
    <xdr:to>
      <xdr:col>55</xdr:col>
      <xdr:colOff>50800</xdr:colOff>
      <xdr:row>86</xdr:row>
      <xdr:rowOff>66039</xdr:rowOff>
    </xdr:to>
    <xdr:sp macro="" textlink="">
      <xdr:nvSpPr>
        <xdr:cNvPr id="361" name="楕円 360">
          <a:extLst>
            <a:ext uri="{FF2B5EF4-FFF2-40B4-BE49-F238E27FC236}">
              <a16:creationId xmlns:a16="http://schemas.microsoft.com/office/drawing/2014/main" id="{1E55C685-63C6-4E2D-903A-57D229188F08}"/>
            </a:ext>
          </a:extLst>
        </xdr:cNvPr>
        <xdr:cNvSpPr/>
      </xdr:nvSpPr>
      <xdr:spPr>
        <a:xfrm>
          <a:off x="104267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50816</xdr:rowOff>
    </xdr:from>
    <xdr:ext cx="469744" cy="259045"/>
    <xdr:sp macro="" textlink="">
      <xdr:nvSpPr>
        <xdr:cNvPr id="362" name="【福祉施設】&#10;一人当たり面積該当値テキスト">
          <a:extLst>
            <a:ext uri="{FF2B5EF4-FFF2-40B4-BE49-F238E27FC236}">
              <a16:creationId xmlns:a16="http://schemas.microsoft.com/office/drawing/2014/main" id="{5F793477-E9F4-4089-8FD0-61800FEDF192}"/>
            </a:ext>
          </a:extLst>
        </xdr:cNvPr>
        <xdr:cNvSpPr txBox="1"/>
      </xdr:nvSpPr>
      <xdr:spPr>
        <a:xfrm>
          <a:off x="10515600" y="1462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158750</xdr:rowOff>
    </xdr:from>
    <xdr:to>
      <xdr:col>50</xdr:col>
      <xdr:colOff>165100</xdr:colOff>
      <xdr:row>86</xdr:row>
      <xdr:rowOff>88900</xdr:rowOff>
    </xdr:to>
    <xdr:sp macro="" textlink="">
      <xdr:nvSpPr>
        <xdr:cNvPr id="363" name="楕円 362">
          <a:extLst>
            <a:ext uri="{FF2B5EF4-FFF2-40B4-BE49-F238E27FC236}">
              <a16:creationId xmlns:a16="http://schemas.microsoft.com/office/drawing/2014/main" id="{DCE34278-24CC-429C-A2E2-DA3AEA5B9915}"/>
            </a:ext>
          </a:extLst>
        </xdr:cNvPr>
        <xdr:cNvSpPr/>
      </xdr:nvSpPr>
      <xdr:spPr>
        <a:xfrm>
          <a:off x="9588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15239</xdr:rowOff>
    </xdr:from>
    <xdr:to>
      <xdr:col>55</xdr:col>
      <xdr:colOff>0</xdr:colOff>
      <xdr:row>86</xdr:row>
      <xdr:rowOff>38100</xdr:rowOff>
    </xdr:to>
    <xdr:cxnSp macro="">
      <xdr:nvCxnSpPr>
        <xdr:cNvPr id="364" name="直線コネクタ 363">
          <a:extLst>
            <a:ext uri="{FF2B5EF4-FFF2-40B4-BE49-F238E27FC236}">
              <a16:creationId xmlns:a16="http://schemas.microsoft.com/office/drawing/2014/main" id="{8D1633E8-3E3A-40C4-BB6A-7E17695340D0}"/>
            </a:ext>
          </a:extLst>
        </xdr:cNvPr>
        <xdr:cNvCxnSpPr/>
      </xdr:nvCxnSpPr>
      <xdr:spPr>
        <a:xfrm flipV="1">
          <a:off x="9639300" y="147599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158750</xdr:rowOff>
    </xdr:from>
    <xdr:to>
      <xdr:col>46</xdr:col>
      <xdr:colOff>38100</xdr:colOff>
      <xdr:row>86</xdr:row>
      <xdr:rowOff>88900</xdr:rowOff>
    </xdr:to>
    <xdr:sp macro="" textlink="">
      <xdr:nvSpPr>
        <xdr:cNvPr id="365" name="楕円 364">
          <a:extLst>
            <a:ext uri="{FF2B5EF4-FFF2-40B4-BE49-F238E27FC236}">
              <a16:creationId xmlns:a16="http://schemas.microsoft.com/office/drawing/2014/main" id="{65DFAEB1-DD15-499F-9EBB-03501A23EA2F}"/>
            </a:ext>
          </a:extLst>
        </xdr:cNvPr>
        <xdr:cNvSpPr/>
      </xdr:nvSpPr>
      <xdr:spPr>
        <a:xfrm>
          <a:off x="8699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38100</xdr:rowOff>
    </xdr:from>
    <xdr:to>
      <xdr:col>50</xdr:col>
      <xdr:colOff>114300</xdr:colOff>
      <xdr:row>86</xdr:row>
      <xdr:rowOff>38100</xdr:rowOff>
    </xdr:to>
    <xdr:cxnSp macro="">
      <xdr:nvCxnSpPr>
        <xdr:cNvPr id="366" name="直線コネクタ 365">
          <a:extLst>
            <a:ext uri="{FF2B5EF4-FFF2-40B4-BE49-F238E27FC236}">
              <a16:creationId xmlns:a16="http://schemas.microsoft.com/office/drawing/2014/main" id="{F4BD1C51-0476-47E4-93C1-5E591DF26E7A}"/>
            </a:ext>
          </a:extLst>
        </xdr:cNvPr>
        <xdr:cNvCxnSpPr/>
      </xdr:nvCxnSpPr>
      <xdr:spPr>
        <a:xfrm>
          <a:off x="8750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10161</xdr:rowOff>
    </xdr:from>
    <xdr:to>
      <xdr:col>41</xdr:col>
      <xdr:colOff>101600</xdr:colOff>
      <xdr:row>86</xdr:row>
      <xdr:rowOff>111761</xdr:rowOff>
    </xdr:to>
    <xdr:sp macro="" textlink="">
      <xdr:nvSpPr>
        <xdr:cNvPr id="367" name="楕円 366">
          <a:extLst>
            <a:ext uri="{FF2B5EF4-FFF2-40B4-BE49-F238E27FC236}">
              <a16:creationId xmlns:a16="http://schemas.microsoft.com/office/drawing/2014/main" id="{FA4987BC-1E0A-4838-8FA6-796B61448AEF}"/>
            </a:ext>
          </a:extLst>
        </xdr:cNvPr>
        <xdr:cNvSpPr/>
      </xdr:nvSpPr>
      <xdr:spPr>
        <a:xfrm>
          <a:off x="7810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38100</xdr:rowOff>
    </xdr:from>
    <xdr:to>
      <xdr:col>45</xdr:col>
      <xdr:colOff>177800</xdr:colOff>
      <xdr:row>86</xdr:row>
      <xdr:rowOff>60961</xdr:rowOff>
    </xdr:to>
    <xdr:cxnSp macro="">
      <xdr:nvCxnSpPr>
        <xdr:cNvPr id="368" name="直線コネクタ 367">
          <a:extLst>
            <a:ext uri="{FF2B5EF4-FFF2-40B4-BE49-F238E27FC236}">
              <a16:creationId xmlns:a16="http://schemas.microsoft.com/office/drawing/2014/main" id="{9DEBE040-D7CE-4DC6-889D-FEF0CBC4E586}"/>
            </a:ext>
          </a:extLst>
        </xdr:cNvPr>
        <xdr:cNvCxnSpPr/>
      </xdr:nvCxnSpPr>
      <xdr:spPr>
        <a:xfrm flipV="1">
          <a:off x="7861300" y="147828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10161</xdr:rowOff>
    </xdr:from>
    <xdr:to>
      <xdr:col>36</xdr:col>
      <xdr:colOff>165100</xdr:colOff>
      <xdr:row>86</xdr:row>
      <xdr:rowOff>111761</xdr:rowOff>
    </xdr:to>
    <xdr:sp macro="" textlink="">
      <xdr:nvSpPr>
        <xdr:cNvPr id="369" name="楕円 368">
          <a:extLst>
            <a:ext uri="{FF2B5EF4-FFF2-40B4-BE49-F238E27FC236}">
              <a16:creationId xmlns:a16="http://schemas.microsoft.com/office/drawing/2014/main" id="{54290897-BDD4-4755-9732-098EA0C5A62F}"/>
            </a:ext>
          </a:extLst>
        </xdr:cNvPr>
        <xdr:cNvSpPr/>
      </xdr:nvSpPr>
      <xdr:spPr>
        <a:xfrm>
          <a:off x="6921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60961</xdr:rowOff>
    </xdr:from>
    <xdr:to>
      <xdr:col>41</xdr:col>
      <xdr:colOff>50800</xdr:colOff>
      <xdr:row>86</xdr:row>
      <xdr:rowOff>60961</xdr:rowOff>
    </xdr:to>
    <xdr:cxnSp macro="">
      <xdr:nvCxnSpPr>
        <xdr:cNvPr id="370" name="直線コネクタ 369">
          <a:extLst>
            <a:ext uri="{FF2B5EF4-FFF2-40B4-BE49-F238E27FC236}">
              <a16:creationId xmlns:a16="http://schemas.microsoft.com/office/drawing/2014/main" id="{90B81DAE-A2BE-40FD-A57F-F1821F5E821D}"/>
            </a:ext>
          </a:extLst>
        </xdr:cNvPr>
        <xdr:cNvCxnSpPr/>
      </xdr:nvCxnSpPr>
      <xdr:spPr>
        <a:xfrm>
          <a:off x="6972300" y="14805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2557</xdr:rowOff>
    </xdr:from>
    <xdr:ext cx="469744" cy="259045"/>
    <xdr:sp macro="" textlink="">
      <xdr:nvSpPr>
        <xdr:cNvPr id="371" name="n_1aveValue【福祉施設】&#10;一人当たり面積">
          <a:extLst>
            <a:ext uri="{FF2B5EF4-FFF2-40B4-BE49-F238E27FC236}">
              <a16:creationId xmlns:a16="http://schemas.microsoft.com/office/drawing/2014/main" id="{FA7F72CB-7F2B-4D8F-9473-AFC99C8E4144}"/>
            </a:ext>
          </a:extLst>
        </xdr:cNvPr>
        <xdr:cNvSpPr txBox="1"/>
      </xdr:nvSpPr>
      <xdr:spPr>
        <a:xfrm>
          <a:off x="93917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2557</xdr:rowOff>
    </xdr:from>
    <xdr:ext cx="469744" cy="259045"/>
    <xdr:sp macro="" textlink="">
      <xdr:nvSpPr>
        <xdr:cNvPr id="372" name="n_2aveValue【福祉施設】&#10;一人当たり面積">
          <a:extLst>
            <a:ext uri="{FF2B5EF4-FFF2-40B4-BE49-F238E27FC236}">
              <a16:creationId xmlns:a16="http://schemas.microsoft.com/office/drawing/2014/main" id="{AF7A953D-358A-4536-8D40-41E795A7B972}"/>
            </a:ext>
          </a:extLst>
        </xdr:cNvPr>
        <xdr:cNvSpPr txBox="1"/>
      </xdr:nvSpPr>
      <xdr:spPr>
        <a:xfrm>
          <a:off x="8515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2557</xdr:rowOff>
    </xdr:from>
    <xdr:ext cx="469744" cy="259045"/>
    <xdr:sp macro="" textlink="">
      <xdr:nvSpPr>
        <xdr:cNvPr id="373" name="n_3aveValue【福祉施設】&#10;一人当たり面積">
          <a:extLst>
            <a:ext uri="{FF2B5EF4-FFF2-40B4-BE49-F238E27FC236}">
              <a16:creationId xmlns:a16="http://schemas.microsoft.com/office/drawing/2014/main" id="{E603C8F1-47CE-4728-829A-9F645EC91767}"/>
            </a:ext>
          </a:extLst>
        </xdr:cNvPr>
        <xdr:cNvSpPr txBox="1"/>
      </xdr:nvSpPr>
      <xdr:spPr>
        <a:xfrm>
          <a:off x="7626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128288</xdr:rowOff>
    </xdr:from>
    <xdr:ext cx="469744" cy="259045"/>
    <xdr:sp macro="" textlink="">
      <xdr:nvSpPr>
        <xdr:cNvPr id="374" name="n_4aveValue【福祉施設】&#10;一人当たり面積">
          <a:extLst>
            <a:ext uri="{FF2B5EF4-FFF2-40B4-BE49-F238E27FC236}">
              <a16:creationId xmlns:a16="http://schemas.microsoft.com/office/drawing/2014/main" id="{10415733-1AE1-4AEE-896D-9831004B4CF2}"/>
            </a:ext>
          </a:extLst>
        </xdr:cNvPr>
        <xdr:cNvSpPr txBox="1"/>
      </xdr:nvSpPr>
      <xdr:spPr>
        <a:xfrm>
          <a:off x="6737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80027</xdr:rowOff>
    </xdr:from>
    <xdr:ext cx="469744" cy="259045"/>
    <xdr:sp macro="" textlink="">
      <xdr:nvSpPr>
        <xdr:cNvPr id="375" name="n_1mainValue【福祉施設】&#10;一人当たり面積">
          <a:extLst>
            <a:ext uri="{FF2B5EF4-FFF2-40B4-BE49-F238E27FC236}">
              <a16:creationId xmlns:a16="http://schemas.microsoft.com/office/drawing/2014/main" id="{78FB5D63-6D40-4331-B6C1-55C4E6D1ABF0}"/>
            </a:ext>
          </a:extLst>
        </xdr:cNvPr>
        <xdr:cNvSpPr txBox="1"/>
      </xdr:nvSpPr>
      <xdr:spPr>
        <a:xfrm>
          <a:off x="9391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80027</xdr:rowOff>
    </xdr:from>
    <xdr:ext cx="469744" cy="259045"/>
    <xdr:sp macro="" textlink="">
      <xdr:nvSpPr>
        <xdr:cNvPr id="376" name="n_2mainValue【福祉施設】&#10;一人当たり面積">
          <a:extLst>
            <a:ext uri="{FF2B5EF4-FFF2-40B4-BE49-F238E27FC236}">
              <a16:creationId xmlns:a16="http://schemas.microsoft.com/office/drawing/2014/main" id="{AD38B3A6-10AA-4507-94B6-6AA42821930C}"/>
            </a:ext>
          </a:extLst>
        </xdr:cNvPr>
        <xdr:cNvSpPr txBox="1"/>
      </xdr:nvSpPr>
      <xdr:spPr>
        <a:xfrm>
          <a:off x="8515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102888</xdr:rowOff>
    </xdr:from>
    <xdr:ext cx="469744" cy="259045"/>
    <xdr:sp macro="" textlink="">
      <xdr:nvSpPr>
        <xdr:cNvPr id="377" name="n_3mainValue【福祉施設】&#10;一人当たり面積">
          <a:extLst>
            <a:ext uri="{FF2B5EF4-FFF2-40B4-BE49-F238E27FC236}">
              <a16:creationId xmlns:a16="http://schemas.microsoft.com/office/drawing/2014/main" id="{32B3B7D6-1A05-4528-A4B7-5875964D44EC}"/>
            </a:ext>
          </a:extLst>
        </xdr:cNvPr>
        <xdr:cNvSpPr txBox="1"/>
      </xdr:nvSpPr>
      <xdr:spPr>
        <a:xfrm>
          <a:off x="76264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102888</xdr:rowOff>
    </xdr:from>
    <xdr:ext cx="469744" cy="259045"/>
    <xdr:sp macro="" textlink="">
      <xdr:nvSpPr>
        <xdr:cNvPr id="378" name="n_4mainValue【福祉施設】&#10;一人当たり面積">
          <a:extLst>
            <a:ext uri="{FF2B5EF4-FFF2-40B4-BE49-F238E27FC236}">
              <a16:creationId xmlns:a16="http://schemas.microsoft.com/office/drawing/2014/main" id="{BAD7826D-1D0A-4001-8422-84FAEAF6B008}"/>
            </a:ext>
          </a:extLst>
        </xdr:cNvPr>
        <xdr:cNvSpPr txBox="1"/>
      </xdr:nvSpPr>
      <xdr:spPr>
        <a:xfrm>
          <a:off x="67374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24DB68D2-6662-419B-B024-9BF35B5CF41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BF1FDD2C-095A-49A0-BFB3-DC4AFAFA2B3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CD0252C8-A4E6-46C2-8977-DB742C8304C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B616BE06-C114-4DB5-A9A8-8299B1508FF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30DD6CE0-991F-4F12-8ABF-E4F9EC9BF2C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6A067607-7810-4D5A-BEC8-9B6C47129EE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31C3DFC3-38EE-4E92-9472-50A7CCBC3EA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E987EC09-11C9-4143-A11D-6C0D5C3F3C2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48A169E2-3EBC-40A9-904E-9281D723E57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1C2F1536-DDBD-48A6-830F-DEC56329938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89" name="テキスト ボックス 388">
          <a:extLst>
            <a:ext uri="{FF2B5EF4-FFF2-40B4-BE49-F238E27FC236}">
              <a16:creationId xmlns:a16="http://schemas.microsoft.com/office/drawing/2014/main" id="{E601FDB5-1D0F-4AE4-A563-9F2BB1040D81}"/>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90" name="直線コネクタ 389">
          <a:extLst>
            <a:ext uri="{FF2B5EF4-FFF2-40B4-BE49-F238E27FC236}">
              <a16:creationId xmlns:a16="http://schemas.microsoft.com/office/drawing/2014/main" id="{71E254E7-D9A4-4008-9B3A-14708B14160E}"/>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91" name="テキスト ボックス 390">
          <a:extLst>
            <a:ext uri="{FF2B5EF4-FFF2-40B4-BE49-F238E27FC236}">
              <a16:creationId xmlns:a16="http://schemas.microsoft.com/office/drawing/2014/main" id="{51B33938-73D3-487A-8C99-B38AE612A191}"/>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2" name="直線コネクタ 391">
          <a:extLst>
            <a:ext uri="{FF2B5EF4-FFF2-40B4-BE49-F238E27FC236}">
              <a16:creationId xmlns:a16="http://schemas.microsoft.com/office/drawing/2014/main" id="{CC6D2CC7-E66F-4FC0-B376-BF151B4582A1}"/>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3" name="テキスト ボックス 392">
          <a:extLst>
            <a:ext uri="{FF2B5EF4-FFF2-40B4-BE49-F238E27FC236}">
              <a16:creationId xmlns:a16="http://schemas.microsoft.com/office/drawing/2014/main" id="{EAE88159-1BBD-4787-A425-58F7E3850C83}"/>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4" name="直線コネクタ 393">
          <a:extLst>
            <a:ext uri="{FF2B5EF4-FFF2-40B4-BE49-F238E27FC236}">
              <a16:creationId xmlns:a16="http://schemas.microsoft.com/office/drawing/2014/main" id="{ED7B222B-FB91-4106-8FE8-17A2DD76A774}"/>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5" name="テキスト ボックス 394">
          <a:extLst>
            <a:ext uri="{FF2B5EF4-FFF2-40B4-BE49-F238E27FC236}">
              <a16:creationId xmlns:a16="http://schemas.microsoft.com/office/drawing/2014/main" id="{AB372248-BB90-4756-84DF-F784FE7F8544}"/>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6" name="直線コネクタ 395">
          <a:extLst>
            <a:ext uri="{FF2B5EF4-FFF2-40B4-BE49-F238E27FC236}">
              <a16:creationId xmlns:a16="http://schemas.microsoft.com/office/drawing/2014/main" id="{76146F37-891C-44AF-BF3D-22C10FE14176}"/>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7" name="テキスト ボックス 396">
          <a:extLst>
            <a:ext uri="{FF2B5EF4-FFF2-40B4-BE49-F238E27FC236}">
              <a16:creationId xmlns:a16="http://schemas.microsoft.com/office/drawing/2014/main" id="{CCDB9918-DF7A-4133-ADFE-8DF66535D5A6}"/>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802FC753-9807-4BBE-A993-E3EE89588CF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9" name="テキスト ボックス 398">
          <a:extLst>
            <a:ext uri="{FF2B5EF4-FFF2-40B4-BE49-F238E27FC236}">
              <a16:creationId xmlns:a16="http://schemas.microsoft.com/office/drawing/2014/main" id="{70F0F5E7-947A-4CDB-90AA-C12588827066}"/>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市民会館】&#10;有形固定資産減価償却率グラフ枠">
          <a:extLst>
            <a:ext uri="{FF2B5EF4-FFF2-40B4-BE49-F238E27FC236}">
              <a16:creationId xmlns:a16="http://schemas.microsoft.com/office/drawing/2014/main" id="{41578773-C440-4653-8832-455F0B38CD2E}"/>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106</xdr:row>
      <xdr:rowOff>85344</xdr:rowOff>
    </xdr:to>
    <xdr:cxnSp macro="">
      <xdr:nvCxnSpPr>
        <xdr:cNvPr id="401" name="直線コネクタ 400">
          <a:extLst>
            <a:ext uri="{FF2B5EF4-FFF2-40B4-BE49-F238E27FC236}">
              <a16:creationId xmlns:a16="http://schemas.microsoft.com/office/drawing/2014/main" id="{D78F592B-6977-483B-AAA7-E2AD3C7820CE}"/>
            </a:ext>
          </a:extLst>
        </xdr:cNvPr>
        <xdr:cNvCxnSpPr/>
      </xdr:nvCxnSpPr>
      <xdr:spPr>
        <a:xfrm flipV="1">
          <a:off x="4634865" y="17221200"/>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89171</xdr:rowOff>
    </xdr:from>
    <xdr:ext cx="405111" cy="259045"/>
    <xdr:sp macro="" textlink="">
      <xdr:nvSpPr>
        <xdr:cNvPr id="402" name="【市民会館】&#10;有形固定資産減価償却率最小値テキスト">
          <a:extLst>
            <a:ext uri="{FF2B5EF4-FFF2-40B4-BE49-F238E27FC236}">
              <a16:creationId xmlns:a16="http://schemas.microsoft.com/office/drawing/2014/main" id="{636E1974-B073-4E55-8049-6391FD1F4EA8}"/>
            </a:ext>
          </a:extLst>
        </xdr:cNvPr>
        <xdr:cNvSpPr txBox="1"/>
      </xdr:nvSpPr>
      <xdr:spPr>
        <a:xfrm>
          <a:off x="4673600" y="1826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85344</xdr:rowOff>
    </xdr:from>
    <xdr:to>
      <xdr:col>24</xdr:col>
      <xdr:colOff>152400</xdr:colOff>
      <xdr:row>106</xdr:row>
      <xdr:rowOff>85344</xdr:rowOff>
    </xdr:to>
    <xdr:cxnSp macro="">
      <xdr:nvCxnSpPr>
        <xdr:cNvPr id="403" name="直線コネクタ 402">
          <a:extLst>
            <a:ext uri="{FF2B5EF4-FFF2-40B4-BE49-F238E27FC236}">
              <a16:creationId xmlns:a16="http://schemas.microsoft.com/office/drawing/2014/main" id="{FA6B6858-9229-486B-A093-5E26C011EC65}"/>
            </a:ext>
          </a:extLst>
        </xdr:cNvPr>
        <xdr:cNvCxnSpPr/>
      </xdr:nvCxnSpPr>
      <xdr:spPr>
        <a:xfrm>
          <a:off x="4546600" y="182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404" name="【市民会館】&#10;有形固定資産減価償却率最大値テキスト">
          <a:extLst>
            <a:ext uri="{FF2B5EF4-FFF2-40B4-BE49-F238E27FC236}">
              <a16:creationId xmlns:a16="http://schemas.microsoft.com/office/drawing/2014/main" id="{54BD59F6-BB1D-4B5D-AE71-F6912A61EA3A}"/>
            </a:ext>
          </a:extLst>
        </xdr:cNvPr>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405" name="直線コネクタ 404">
          <a:extLst>
            <a:ext uri="{FF2B5EF4-FFF2-40B4-BE49-F238E27FC236}">
              <a16:creationId xmlns:a16="http://schemas.microsoft.com/office/drawing/2014/main" id="{32827FE6-C396-4154-9DA9-346806A11CE4}"/>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140988</xdr:rowOff>
    </xdr:from>
    <xdr:ext cx="405111" cy="259045"/>
    <xdr:sp macro="" textlink="">
      <xdr:nvSpPr>
        <xdr:cNvPr id="406" name="【市民会館】&#10;有形固定資産減価償却率平均値テキスト">
          <a:extLst>
            <a:ext uri="{FF2B5EF4-FFF2-40B4-BE49-F238E27FC236}">
              <a16:creationId xmlns:a16="http://schemas.microsoft.com/office/drawing/2014/main" id="{24969775-7672-4035-82D1-EDFB8CA28E12}"/>
            </a:ext>
          </a:extLst>
        </xdr:cNvPr>
        <xdr:cNvSpPr txBox="1"/>
      </xdr:nvSpPr>
      <xdr:spPr>
        <a:xfrm>
          <a:off x="4673600" y="17971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162561</xdr:rowOff>
    </xdr:from>
    <xdr:to>
      <xdr:col>24</xdr:col>
      <xdr:colOff>114300</xdr:colOff>
      <xdr:row>105</xdr:row>
      <xdr:rowOff>92711</xdr:rowOff>
    </xdr:to>
    <xdr:sp macro="" textlink="">
      <xdr:nvSpPr>
        <xdr:cNvPr id="407" name="フローチャート: 判断 406">
          <a:extLst>
            <a:ext uri="{FF2B5EF4-FFF2-40B4-BE49-F238E27FC236}">
              <a16:creationId xmlns:a16="http://schemas.microsoft.com/office/drawing/2014/main" id="{52880321-EFBF-4A67-AA13-E733BDAFDA64}"/>
            </a:ext>
          </a:extLst>
        </xdr:cNvPr>
        <xdr:cNvSpPr/>
      </xdr:nvSpPr>
      <xdr:spPr>
        <a:xfrm>
          <a:off x="4584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71120</xdr:rowOff>
    </xdr:from>
    <xdr:to>
      <xdr:col>20</xdr:col>
      <xdr:colOff>38100</xdr:colOff>
      <xdr:row>105</xdr:row>
      <xdr:rowOff>1270</xdr:rowOff>
    </xdr:to>
    <xdr:sp macro="" textlink="">
      <xdr:nvSpPr>
        <xdr:cNvPr id="408" name="フローチャート: 判断 407">
          <a:extLst>
            <a:ext uri="{FF2B5EF4-FFF2-40B4-BE49-F238E27FC236}">
              <a16:creationId xmlns:a16="http://schemas.microsoft.com/office/drawing/2014/main" id="{53679C66-46AC-4956-99C6-158722C049E7}"/>
            </a:ext>
          </a:extLst>
        </xdr:cNvPr>
        <xdr:cNvSpPr/>
      </xdr:nvSpPr>
      <xdr:spPr>
        <a:xfrm>
          <a:off x="3746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160274</xdr:rowOff>
    </xdr:from>
    <xdr:to>
      <xdr:col>15</xdr:col>
      <xdr:colOff>101600</xdr:colOff>
      <xdr:row>104</xdr:row>
      <xdr:rowOff>90424</xdr:rowOff>
    </xdr:to>
    <xdr:sp macro="" textlink="">
      <xdr:nvSpPr>
        <xdr:cNvPr id="409" name="フローチャート: 判断 408">
          <a:extLst>
            <a:ext uri="{FF2B5EF4-FFF2-40B4-BE49-F238E27FC236}">
              <a16:creationId xmlns:a16="http://schemas.microsoft.com/office/drawing/2014/main" id="{1410E88F-9D8C-44CF-B605-9F1615AB0F43}"/>
            </a:ext>
          </a:extLst>
        </xdr:cNvPr>
        <xdr:cNvSpPr/>
      </xdr:nvSpPr>
      <xdr:spPr>
        <a:xfrm>
          <a:off x="2857500" y="1781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73406</xdr:rowOff>
    </xdr:from>
    <xdr:to>
      <xdr:col>10</xdr:col>
      <xdr:colOff>165100</xdr:colOff>
      <xdr:row>104</xdr:row>
      <xdr:rowOff>3556</xdr:rowOff>
    </xdr:to>
    <xdr:sp macro="" textlink="">
      <xdr:nvSpPr>
        <xdr:cNvPr id="410" name="フローチャート: 判断 409">
          <a:extLst>
            <a:ext uri="{FF2B5EF4-FFF2-40B4-BE49-F238E27FC236}">
              <a16:creationId xmlns:a16="http://schemas.microsoft.com/office/drawing/2014/main" id="{5E356CA7-B68B-4B46-A200-0E0525AE432F}"/>
            </a:ext>
          </a:extLst>
        </xdr:cNvPr>
        <xdr:cNvSpPr/>
      </xdr:nvSpPr>
      <xdr:spPr>
        <a:xfrm>
          <a:off x="1968500" y="1773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157987</xdr:rowOff>
    </xdr:from>
    <xdr:to>
      <xdr:col>6</xdr:col>
      <xdr:colOff>38100</xdr:colOff>
      <xdr:row>103</xdr:row>
      <xdr:rowOff>88137</xdr:rowOff>
    </xdr:to>
    <xdr:sp macro="" textlink="">
      <xdr:nvSpPr>
        <xdr:cNvPr id="411" name="フローチャート: 判断 410">
          <a:extLst>
            <a:ext uri="{FF2B5EF4-FFF2-40B4-BE49-F238E27FC236}">
              <a16:creationId xmlns:a16="http://schemas.microsoft.com/office/drawing/2014/main" id="{56B9AB24-B4EA-446E-89A7-C5C40DF14F3E}"/>
            </a:ext>
          </a:extLst>
        </xdr:cNvPr>
        <xdr:cNvSpPr/>
      </xdr:nvSpPr>
      <xdr:spPr>
        <a:xfrm>
          <a:off x="1079500" y="1764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CC063DBD-DB59-4B01-BE92-98F9E489614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46550A54-0BCC-4F94-AC71-845D989F5F5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4217D5D4-2BEC-4AF3-A960-D94DBE9BB19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31CCDBD0-FF08-45A7-B868-4F9E737180F6}"/>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90A696E6-7F0E-40D8-80B2-431A34E87C9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141987</xdr:rowOff>
    </xdr:from>
    <xdr:to>
      <xdr:col>24</xdr:col>
      <xdr:colOff>114300</xdr:colOff>
      <xdr:row>104</xdr:row>
      <xdr:rowOff>72137</xdr:rowOff>
    </xdr:to>
    <xdr:sp macro="" textlink="">
      <xdr:nvSpPr>
        <xdr:cNvPr id="417" name="楕円 416">
          <a:extLst>
            <a:ext uri="{FF2B5EF4-FFF2-40B4-BE49-F238E27FC236}">
              <a16:creationId xmlns:a16="http://schemas.microsoft.com/office/drawing/2014/main" id="{53180D57-5AF2-4463-ADF7-96F8A9F81BFC}"/>
            </a:ext>
          </a:extLst>
        </xdr:cNvPr>
        <xdr:cNvSpPr/>
      </xdr:nvSpPr>
      <xdr:spPr>
        <a:xfrm>
          <a:off x="4584700" y="1780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164864</xdr:rowOff>
    </xdr:from>
    <xdr:ext cx="405111" cy="259045"/>
    <xdr:sp macro="" textlink="">
      <xdr:nvSpPr>
        <xdr:cNvPr id="418" name="【市民会館】&#10;有形固定資産減価償却率該当値テキスト">
          <a:extLst>
            <a:ext uri="{FF2B5EF4-FFF2-40B4-BE49-F238E27FC236}">
              <a16:creationId xmlns:a16="http://schemas.microsoft.com/office/drawing/2014/main" id="{89AFA278-ADD9-4C66-8D6A-FD7C08FE19FF}"/>
            </a:ext>
          </a:extLst>
        </xdr:cNvPr>
        <xdr:cNvSpPr txBox="1"/>
      </xdr:nvSpPr>
      <xdr:spPr>
        <a:xfrm>
          <a:off x="4673600" y="17652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55118</xdr:rowOff>
    </xdr:from>
    <xdr:to>
      <xdr:col>20</xdr:col>
      <xdr:colOff>38100</xdr:colOff>
      <xdr:row>103</xdr:row>
      <xdr:rowOff>156718</xdr:rowOff>
    </xdr:to>
    <xdr:sp macro="" textlink="">
      <xdr:nvSpPr>
        <xdr:cNvPr id="419" name="楕円 418">
          <a:extLst>
            <a:ext uri="{FF2B5EF4-FFF2-40B4-BE49-F238E27FC236}">
              <a16:creationId xmlns:a16="http://schemas.microsoft.com/office/drawing/2014/main" id="{02F0A43A-668A-4586-974D-BA29E8BF748E}"/>
            </a:ext>
          </a:extLst>
        </xdr:cNvPr>
        <xdr:cNvSpPr/>
      </xdr:nvSpPr>
      <xdr:spPr>
        <a:xfrm>
          <a:off x="3746500" y="1771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105918</xdr:rowOff>
    </xdr:from>
    <xdr:to>
      <xdr:col>24</xdr:col>
      <xdr:colOff>63500</xdr:colOff>
      <xdr:row>104</xdr:row>
      <xdr:rowOff>21337</xdr:rowOff>
    </xdr:to>
    <xdr:cxnSp macro="">
      <xdr:nvCxnSpPr>
        <xdr:cNvPr id="420" name="直線コネクタ 419">
          <a:extLst>
            <a:ext uri="{FF2B5EF4-FFF2-40B4-BE49-F238E27FC236}">
              <a16:creationId xmlns:a16="http://schemas.microsoft.com/office/drawing/2014/main" id="{D2255148-4561-4B42-97AF-2C18B2EF222E}"/>
            </a:ext>
          </a:extLst>
        </xdr:cNvPr>
        <xdr:cNvCxnSpPr/>
      </xdr:nvCxnSpPr>
      <xdr:spPr>
        <a:xfrm>
          <a:off x="3797300" y="17765268"/>
          <a:ext cx="8382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254</xdr:rowOff>
    </xdr:from>
    <xdr:to>
      <xdr:col>15</xdr:col>
      <xdr:colOff>101600</xdr:colOff>
      <xdr:row>103</xdr:row>
      <xdr:rowOff>101854</xdr:rowOff>
    </xdr:to>
    <xdr:sp macro="" textlink="">
      <xdr:nvSpPr>
        <xdr:cNvPr id="421" name="楕円 420">
          <a:extLst>
            <a:ext uri="{FF2B5EF4-FFF2-40B4-BE49-F238E27FC236}">
              <a16:creationId xmlns:a16="http://schemas.microsoft.com/office/drawing/2014/main" id="{7B45B93A-8495-4C2D-88B2-38E39AEB0542}"/>
            </a:ext>
          </a:extLst>
        </xdr:cNvPr>
        <xdr:cNvSpPr/>
      </xdr:nvSpPr>
      <xdr:spPr>
        <a:xfrm>
          <a:off x="2857500" y="1765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51054</xdr:rowOff>
    </xdr:from>
    <xdr:to>
      <xdr:col>19</xdr:col>
      <xdr:colOff>177800</xdr:colOff>
      <xdr:row>103</xdr:row>
      <xdr:rowOff>105918</xdr:rowOff>
    </xdr:to>
    <xdr:cxnSp macro="">
      <xdr:nvCxnSpPr>
        <xdr:cNvPr id="422" name="直線コネクタ 421">
          <a:extLst>
            <a:ext uri="{FF2B5EF4-FFF2-40B4-BE49-F238E27FC236}">
              <a16:creationId xmlns:a16="http://schemas.microsoft.com/office/drawing/2014/main" id="{B2ADA443-5A22-49ED-ACCB-CB1B5DCB642B}"/>
            </a:ext>
          </a:extLst>
        </xdr:cNvPr>
        <xdr:cNvCxnSpPr/>
      </xdr:nvCxnSpPr>
      <xdr:spPr>
        <a:xfrm>
          <a:off x="2908300" y="177104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98552</xdr:rowOff>
    </xdr:from>
    <xdr:to>
      <xdr:col>10</xdr:col>
      <xdr:colOff>165100</xdr:colOff>
      <xdr:row>103</xdr:row>
      <xdr:rowOff>28702</xdr:rowOff>
    </xdr:to>
    <xdr:sp macro="" textlink="">
      <xdr:nvSpPr>
        <xdr:cNvPr id="423" name="楕円 422">
          <a:extLst>
            <a:ext uri="{FF2B5EF4-FFF2-40B4-BE49-F238E27FC236}">
              <a16:creationId xmlns:a16="http://schemas.microsoft.com/office/drawing/2014/main" id="{524DCA3A-FCB7-4D66-99B1-81EAF587E5CB}"/>
            </a:ext>
          </a:extLst>
        </xdr:cNvPr>
        <xdr:cNvSpPr/>
      </xdr:nvSpPr>
      <xdr:spPr>
        <a:xfrm>
          <a:off x="1968500" y="1758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149352</xdr:rowOff>
    </xdr:from>
    <xdr:to>
      <xdr:col>15</xdr:col>
      <xdr:colOff>50800</xdr:colOff>
      <xdr:row>103</xdr:row>
      <xdr:rowOff>51054</xdr:rowOff>
    </xdr:to>
    <xdr:cxnSp macro="">
      <xdr:nvCxnSpPr>
        <xdr:cNvPr id="424" name="直線コネクタ 423">
          <a:extLst>
            <a:ext uri="{FF2B5EF4-FFF2-40B4-BE49-F238E27FC236}">
              <a16:creationId xmlns:a16="http://schemas.microsoft.com/office/drawing/2014/main" id="{2674AA3C-7DC8-4612-9941-474D82D11C51}"/>
            </a:ext>
          </a:extLst>
        </xdr:cNvPr>
        <xdr:cNvCxnSpPr/>
      </xdr:nvCxnSpPr>
      <xdr:spPr>
        <a:xfrm>
          <a:off x="2019300" y="1763725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20828</xdr:rowOff>
    </xdr:from>
    <xdr:to>
      <xdr:col>6</xdr:col>
      <xdr:colOff>38100</xdr:colOff>
      <xdr:row>102</xdr:row>
      <xdr:rowOff>122428</xdr:rowOff>
    </xdr:to>
    <xdr:sp macro="" textlink="">
      <xdr:nvSpPr>
        <xdr:cNvPr id="425" name="楕円 424">
          <a:extLst>
            <a:ext uri="{FF2B5EF4-FFF2-40B4-BE49-F238E27FC236}">
              <a16:creationId xmlns:a16="http://schemas.microsoft.com/office/drawing/2014/main" id="{5F4CE6A4-782A-41F1-B518-0EFAF0616848}"/>
            </a:ext>
          </a:extLst>
        </xdr:cNvPr>
        <xdr:cNvSpPr/>
      </xdr:nvSpPr>
      <xdr:spPr>
        <a:xfrm>
          <a:off x="1079500" y="1750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71628</xdr:rowOff>
    </xdr:from>
    <xdr:to>
      <xdr:col>10</xdr:col>
      <xdr:colOff>114300</xdr:colOff>
      <xdr:row>102</xdr:row>
      <xdr:rowOff>149352</xdr:rowOff>
    </xdr:to>
    <xdr:cxnSp macro="">
      <xdr:nvCxnSpPr>
        <xdr:cNvPr id="426" name="直線コネクタ 425">
          <a:extLst>
            <a:ext uri="{FF2B5EF4-FFF2-40B4-BE49-F238E27FC236}">
              <a16:creationId xmlns:a16="http://schemas.microsoft.com/office/drawing/2014/main" id="{945FD6E3-C437-450E-99D9-8D482037AEF5}"/>
            </a:ext>
          </a:extLst>
        </xdr:cNvPr>
        <xdr:cNvCxnSpPr/>
      </xdr:nvCxnSpPr>
      <xdr:spPr>
        <a:xfrm>
          <a:off x="1130300" y="1755952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163847</xdr:rowOff>
    </xdr:from>
    <xdr:ext cx="405111" cy="259045"/>
    <xdr:sp macro="" textlink="">
      <xdr:nvSpPr>
        <xdr:cNvPr id="427" name="n_1aveValue【市民会館】&#10;有形固定資産減価償却率">
          <a:extLst>
            <a:ext uri="{FF2B5EF4-FFF2-40B4-BE49-F238E27FC236}">
              <a16:creationId xmlns:a16="http://schemas.microsoft.com/office/drawing/2014/main" id="{0720328A-81B4-4DF3-B552-0F767C281B5D}"/>
            </a:ext>
          </a:extLst>
        </xdr:cNvPr>
        <xdr:cNvSpPr txBox="1"/>
      </xdr:nvSpPr>
      <xdr:spPr>
        <a:xfrm>
          <a:off x="3582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81551</xdr:rowOff>
    </xdr:from>
    <xdr:ext cx="405111" cy="259045"/>
    <xdr:sp macro="" textlink="">
      <xdr:nvSpPr>
        <xdr:cNvPr id="428" name="n_2aveValue【市民会館】&#10;有形固定資産減価償却率">
          <a:extLst>
            <a:ext uri="{FF2B5EF4-FFF2-40B4-BE49-F238E27FC236}">
              <a16:creationId xmlns:a16="http://schemas.microsoft.com/office/drawing/2014/main" id="{C989CFA4-17A0-47E6-A836-D4D2E3C0D4B6}"/>
            </a:ext>
          </a:extLst>
        </xdr:cNvPr>
        <xdr:cNvSpPr txBox="1"/>
      </xdr:nvSpPr>
      <xdr:spPr>
        <a:xfrm>
          <a:off x="2705744" y="1791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166133</xdr:rowOff>
    </xdr:from>
    <xdr:ext cx="405111" cy="259045"/>
    <xdr:sp macro="" textlink="">
      <xdr:nvSpPr>
        <xdr:cNvPr id="429" name="n_3aveValue【市民会館】&#10;有形固定資産減価償却率">
          <a:extLst>
            <a:ext uri="{FF2B5EF4-FFF2-40B4-BE49-F238E27FC236}">
              <a16:creationId xmlns:a16="http://schemas.microsoft.com/office/drawing/2014/main" id="{55685DC1-D5B7-4E21-9B97-8A8417ACB461}"/>
            </a:ext>
          </a:extLst>
        </xdr:cNvPr>
        <xdr:cNvSpPr txBox="1"/>
      </xdr:nvSpPr>
      <xdr:spPr>
        <a:xfrm>
          <a:off x="1816744" y="178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79264</xdr:rowOff>
    </xdr:from>
    <xdr:ext cx="405111" cy="259045"/>
    <xdr:sp macro="" textlink="">
      <xdr:nvSpPr>
        <xdr:cNvPr id="430" name="n_4aveValue【市民会館】&#10;有形固定資産減価償却率">
          <a:extLst>
            <a:ext uri="{FF2B5EF4-FFF2-40B4-BE49-F238E27FC236}">
              <a16:creationId xmlns:a16="http://schemas.microsoft.com/office/drawing/2014/main" id="{6FAC5D8B-3F7A-49BD-A0B4-123420592BBD}"/>
            </a:ext>
          </a:extLst>
        </xdr:cNvPr>
        <xdr:cNvSpPr txBox="1"/>
      </xdr:nvSpPr>
      <xdr:spPr>
        <a:xfrm>
          <a:off x="927744" y="17738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1795</xdr:rowOff>
    </xdr:from>
    <xdr:ext cx="405111" cy="259045"/>
    <xdr:sp macro="" textlink="">
      <xdr:nvSpPr>
        <xdr:cNvPr id="431" name="n_1mainValue【市民会館】&#10;有形固定資産減価償却率">
          <a:extLst>
            <a:ext uri="{FF2B5EF4-FFF2-40B4-BE49-F238E27FC236}">
              <a16:creationId xmlns:a16="http://schemas.microsoft.com/office/drawing/2014/main" id="{F40F5841-0283-4020-A9E6-39BD51DA1EFC}"/>
            </a:ext>
          </a:extLst>
        </xdr:cNvPr>
        <xdr:cNvSpPr txBox="1"/>
      </xdr:nvSpPr>
      <xdr:spPr>
        <a:xfrm>
          <a:off x="3582044" y="1748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118381</xdr:rowOff>
    </xdr:from>
    <xdr:ext cx="405111" cy="259045"/>
    <xdr:sp macro="" textlink="">
      <xdr:nvSpPr>
        <xdr:cNvPr id="432" name="n_2mainValue【市民会館】&#10;有形固定資産減価償却率">
          <a:extLst>
            <a:ext uri="{FF2B5EF4-FFF2-40B4-BE49-F238E27FC236}">
              <a16:creationId xmlns:a16="http://schemas.microsoft.com/office/drawing/2014/main" id="{48012796-4FDD-4E7E-8240-02CB0E2B7D98}"/>
            </a:ext>
          </a:extLst>
        </xdr:cNvPr>
        <xdr:cNvSpPr txBox="1"/>
      </xdr:nvSpPr>
      <xdr:spPr>
        <a:xfrm>
          <a:off x="2705744" y="1743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45229</xdr:rowOff>
    </xdr:from>
    <xdr:ext cx="405111" cy="259045"/>
    <xdr:sp macro="" textlink="">
      <xdr:nvSpPr>
        <xdr:cNvPr id="433" name="n_3mainValue【市民会館】&#10;有形固定資産減価償却率">
          <a:extLst>
            <a:ext uri="{FF2B5EF4-FFF2-40B4-BE49-F238E27FC236}">
              <a16:creationId xmlns:a16="http://schemas.microsoft.com/office/drawing/2014/main" id="{4957D47A-0AD2-484A-A0F8-7A71292CFD94}"/>
            </a:ext>
          </a:extLst>
        </xdr:cNvPr>
        <xdr:cNvSpPr txBox="1"/>
      </xdr:nvSpPr>
      <xdr:spPr>
        <a:xfrm>
          <a:off x="1816744" y="1736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138955</xdr:rowOff>
    </xdr:from>
    <xdr:ext cx="405111" cy="259045"/>
    <xdr:sp macro="" textlink="">
      <xdr:nvSpPr>
        <xdr:cNvPr id="434" name="n_4mainValue【市民会館】&#10;有形固定資産減価償却率">
          <a:extLst>
            <a:ext uri="{FF2B5EF4-FFF2-40B4-BE49-F238E27FC236}">
              <a16:creationId xmlns:a16="http://schemas.microsoft.com/office/drawing/2014/main" id="{099F8DB8-5130-44E2-9110-8303F91420EE}"/>
            </a:ext>
          </a:extLst>
        </xdr:cNvPr>
        <xdr:cNvSpPr txBox="1"/>
      </xdr:nvSpPr>
      <xdr:spPr>
        <a:xfrm>
          <a:off x="927744" y="1728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a:extLst>
            <a:ext uri="{FF2B5EF4-FFF2-40B4-BE49-F238E27FC236}">
              <a16:creationId xmlns:a16="http://schemas.microsoft.com/office/drawing/2014/main" id="{ED74E421-2A21-428A-BF67-81D67164491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a:extLst>
            <a:ext uri="{FF2B5EF4-FFF2-40B4-BE49-F238E27FC236}">
              <a16:creationId xmlns:a16="http://schemas.microsoft.com/office/drawing/2014/main" id="{91ADEFD5-731C-41A5-86CA-FB49BBF0ADA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a:extLst>
            <a:ext uri="{FF2B5EF4-FFF2-40B4-BE49-F238E27FC236}">
              <a16:creationId xmlns:a16="http://schemas.microsoft.com/office/drawing/2014/main" id="{A05C4078-4F3B-45DD-89C2-0448148B804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a:extLst>
            <a:ext uri="{FF2B5EF4-FFF2-40B4-BE49-F238E27FC236}">
              <a16:creationId xmlns:a16="http://schemas.microsoft.com/office/drawing/2014/main" id="{A3FA3FAD-7433-45C2-AB4F-37C6471F52C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a:extLst>
            <a:ext uri="{FF2B5EF4-FFF2-40B4-BE49-F238E27FC236}">
              <a16:creationId xmlns:a16="http://schemas.microsoft.com/office/drawing/2014/main" id="{1B3CF21D-91E6-4F91-9AED-33B531D6B71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a:extLst>
            <a:ext uri="{FF2B5EF4-FFF2-40B4-BE49-F238E27FC236}">
              <a16:creationId xmlns:a16="http://schemas.microsoft.com/office/drawing/2014/main" id="{4AC4D9A0-6ADA-4021-B3D8-09ECFF08FC8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a:extLst>
            <a:ext uri="{FF2B5EF4-FFF2-40B4-BE49-F238E27FC236}">
              <a16:creationId xmlns:a16="http://schemas.microsoft.com/office/drawing/2014/main" id="{75B99FFB-E480-4E19-BEEE-92DAC6CD214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a:extLst>
            <a:ext uri="{FF2B5EF4-FFF2-40B4-BE49-F238E27FC236}">
              <a16:creationId xmlns:a16="http://schemas.microsoft.com/office/drawing/2014/main" id="{0072B327-4213-4712-8010-66E57FBD1BD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a:extLst>
            <a:ext uri="{FF2B5EF4-FFF2-40B4-BE49-F238E27FC236}">
              <a16:creationId xmlns:a16="http://schemas.microsoft.com/office/drawing/2014/main" id="{B57BC17A-BA56-4FDD-808D-DC937173A55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a:extLst>
            <a:ext uri="{FF2B5EF4-FFF2-40B4-BE49-F238E27FC236}">
              <a16:creationId xmlns:a16="http://schemas.microsoft.com/office/drawing/2014/main" id="{B72EEE43-22BA-48B8-BA93-E93660DA288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445" name="テキスト ボックス 444">
          <a:extLst>
            <a:ext uri="{FF2B5EF4-FFF2-40B4-BE49-F238E27FC236}">
              <a16:creationId xmlns:a16="http://schemas.microsoft.com/office/drawing/2014/main" id="{1804EFA4-596F-4B94-8857-F0FEAF8ECDA1}"/>
            </a:ext>
          </a:extLst>
        </xdr:cNvPr>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a:extLst>
            <a:ext uri="{FF2B5EF4-FFF2-40B4-BE49-F238E27FC236}">
              <a16:creationId xmlns:a16="http://schemas.microsoft.com/office/drawing/2014/main" id="{57A9AE9A-237F-4C13-8BA0-8F17CC8A422F}"/>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a:extLst>
            <a:ext uri="{FF2B5EF4-FFF2-40B4-BE49-F238E27FC236}">
              <a16:creationId xmlns:a16="http://schemas.microsoft.com/office/drawing/2014/main" id="{3AEE2682-4B2D-4C25-8DD8-BBF63B1BC481}"/>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a:extLst>
            <a:ext uri="{FF2B5EF4-FFF2-40B4-BE49-F238E27FC236}">
              <a16:creationId xmlns:a16="http://schemas.microsoft.com/office/drawing/2014/main" id="{633E8867-041E-4BDD-BB82-BC1810AB9472}"/>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a:extLst>
            <a:ext uri="{FF2B5EF4-FFF2-40B4-BE49-F238E27FC236}">
              <a16:creationId xmlns:a16="http://schemas.microsoft.com/office/drawing/2014/main" id="{ABD7350F-74CC-4832-B2FB-7D9D13F77BC9}"/>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a:extLst>
            <a:ext uri="{FF2B5EF4-FFF2-40B4-BE49-F238E27FC236}">
              <a16:creationId xmlns:a16="http://schemas.microsoft.com/office/drawing/2014/main" id="{ABA65AAE-00CE-4D0E-9D69-B606B207D098}"/>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a:extLst>
            <a:ext uri="{FF2B5EF4-FFF2-40B4-BE49-F238E27FC236}">
              <a16:creationId xmlns:a16="http://schemas.microsoft.com/office/drawing/2014/main" id="{56CFC44A-D355-4A9C-8E25-C5F51AE1A6AA}"/>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a:extLst>
            <a:ext uri="{FF2B5EF4-FFF2-40B4-BE49-F238E27FC236}">
              <a16:creationId xmlns:a16="http://schemas.microsoft.com/office/drawing/2014/main" id="{2EC7ECBC-3BCC-4386-8975-DC798139A8BC}"/>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a:extLst>
            <a:ext uri="{FF2B5EF4-FFF2-40B4-BE49-F238E27FC236}">
              <a16:creationId xmlns:a16="http://schemas.microsoft.com/office/drawing/2014/main" id="{15153579-753C-47CB-94EA-8D2483D20E3D}"/>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a:extLst>
            <a:ext uri="{FF2B5EF4-FFF2-40B4-BE49-F238E27FC236}">
              <a16:creationId xmlns:a16="http://schemas.microsoft.com/office/drawing/2014/main" id="{A2C4FA0C-7168-46DC-AA53-FA5213C68926}"/>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a:extLst>
            <a:ext uri="{FF2B5EF4-FFF2-40B4-BE49-F238E27FC236}">
              <a16:creationId xmlns:a16="http://schemas.microsoft.com/office/drawing/2014/main" id="{4FBCED49-5550-4A5A-99AE-2590B63CE676}"/>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663746BA-7259-4129-84F9-F168819B804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9A0A3CEE-BFCC-4AC0-B2D2-C87AB0E6C013}"/>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D6784FCB-215C-425E-BC50-4541523C30C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88900</xdr:rowOff>
    </xdr:from>
    <xdr:to>
      <xdr:col>54</xdr:col>
      <xdr:colOff>189865</xdr:colOff>
      <xdr:row>107</xdr:row>
      <xdr:rowOff>133350</xdr:rowOff>
    </xdr:to>
    <xdr:cxnSp macro="">
      <xdr:nvCxnSpPr>
        <xdr:cNvPr id="459" name="直線コネクタ 458">
          <a:extLst>
            <a:ext uri="{FF2B5EF4-FFF2-40B4-BE49-F238E27FC236}">
              <a16:creationId xmlns:a16="http://schemas.microsoft.com/office/drawing/2014/main" id="{26F2DB06-5C62-46C5-9AB7-916EB3EFDBD6}"/>
            </a:ext>
          </a:extLst>
        </xdr:cNvPr>
        <xdr:cNvCxnSpPr/>
      </xdr:nvCxnSpPr>
      <xdr:spPr>
        <a:xfrm flipV="1">
          <a:off x="10476865" y="172339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137177</xdr:rowOff>
    </xdr:from>
    <xdr:ext cx="469744" cy="259045"/>
    <xdr:sp macro="" textlink="">
      <xdr:nvSpPr>
        <xdr:cNvPr id="460" name="【市民会館】&#10;一人当たり面積最小値テキスト">
          <a:extLst>
            <a:ext uri="{FF2B5EF4-FFF2-40B4-BE49-F238E27FC236}">
              <a16:creationId xmlns:a16="http://schemas.microsoft.com/office/drawing/2014/main" id="{978713AB-0C32-45FA-857B-0B696974BF42}"/>
            </a:ext>
          </a:extLst>
        </xdr:cNvPr>
        <xdr:cNvSpPr txBox="1"/>
      </xdr:nvSpPr>
      <xdr:spPr>
        <a:xfrm>
          <a:off x="10515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133350</xdr:rowOff>
    </xdr:from>
    <xdr:to>
      <xdr:col>55</xdr:col>
      <xdr:colOff>88900</xdr:colOff>
      <xdr:row>107</xdr:row>
      <xdr:rowOff>133350</xdr:rowOff>
    </xdr:to>
    <xdr:cxnSp macro="">
      <xdr:nvCxnSpPr>
        <xdr:cNvPr id="461" name="直線コネクタ 460">
          <a:extLst>
            <a:ext uri="{FF2B5EF4-FFF2-40B4-BE49-F238E27FC236}">
              <a16:creationId xmlns:a16="http://schemas.microsoft.com/office/drawing/2014/main" id="{E932A18C-93F0-4B4A-8259-E9BC634B7495}"/>
            </a:ext>
          </a:extLst>
        </xdr:cNvPr>
        <xdr:cNvCxnSpPr/>
      </xdr:nvCxnSpPr>
      <xdr:spPr>
        <a:xfrm>
          <a:off x="10388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35577</xdr:rowOff>
    </xdr:from>
    <xdr:ext cx="469744" cy="259045"/>
    <xdr:sp macro="" textlink="">
      <xdr:nvSpPr>
        <xdr:cNvPr id="462" name="【市民会館】&#10;一人当たり面積最大値テキスト">
          <a:extLst>
            <a:ext uri="{FF2B5EF4-FFF2-40B4-BE49-F238E27FC236}">
              <a16:creationId xmlns:a16="http://schemas.microsoft.com/office/drawing/2014/main" id="{AF4B7531-0984-4BBF-AA8D-F04616BE701D}"/>
            </a:ext>
          </a:extLst>
        </xdr:cNvPr>
        <xdr:cNvSpPr txBox="1"/>
      </xdr:nvSpPr>
      <xdr:spPr>
        <a:xfrm>
          <a:off x="10515600" y="1700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88900</xdr:rowOff>
    </xdr:from>
    <xdr:to>
      <xdr:col>55</xdr:col>
      <xdr:colOff>88900</xdr:colOff>
      <xdr:row>100</xdr:row>
      <xdr:rowOff>88900</xdr:rowOff>
    </xdr:to>
    <xdr:cxnSp macro="">
      <xdr:nvCxnSpPr>
        <xdr:cNvPr id="463" name="直線コネクタ 462">
          <a:extLst>
            <a:ext uri="{FF2B5EF4-FFF2-40B4-BE49-F238E27FC236}">
              <a16:creationId xmlns:a16="http://schemas.microsoft.com/office/drawing/2014/main" id="{9CE7165A-58E9-40D9-9093-9BD3803B1B31}"/>
            </a:ext>
          </a:extLst>
        </xdr:cNvPr>
        <xdr:cNvCxnSpPr/>
      </xdr:nvCxnSpPr>
      <xdr:spPr>
        <a:xfrm>
          <a:off x="10388600" y="1723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162577</xdr:rowOff>
    </xdr:from>
    <xdr:ext cx="469744" cy="259045"/>
    <xdr:sp macro="" textlink="">
      <xdr:nvSpPr>
        <xdr:cNvPr id="464" name="【市民会館】&#10;一人当たり面積平均値テキスト">
          <a:extLst>
            <a:ext uri="{FF2B5EF4-FFF2-40B4-BE49-F238E27FC236}">
              <a16:creationId xmlns:a16="http://schemas.microsoft.com/office/drawing/2014/main" id="{53A24D52-2DFE-42A3-A413-C70AF8CD801A}"/>
            </a:ext>
          </a:extLst>
        </xdr:cNvPr>
        <xdr:cNvSpPr txBox="1"/>
      </xdr:nvSpPr>
      <xdr:spPr>
        <a:xfrm>
          <a:off x="10515600" y="1782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65" name="フローチャート: 判断 464">
          <a:extLst>
            <a:ext uri="{FF2B5EF4-FFF2-40B4-BE49-F238E27FC236}">
              <a16:creationId xmlns:a16="http://schemas.microsoft.com/office/drawing/2014/main" id="{B12B7AB7-3C84-4C5F-9416-7C7AC5E1129E}"/>
            </a:ext>
          </a:extLst>
        </xdr:cNvPr>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165100</xdr:rowOff>
    </xdr:from>
    <xdr:to>
      <xdr:col>50</xdr:col>
      <xdr:colOff>165100</xdr:colOff>
      <xdr:row>105</xdr:row>
      <xdr:rowOff>95250</xdr:rowOff>
    </xdr:to>
    <xdr:sp macro="" textlink="">
      <xdr:nvSpPr>
        <xdr:cNvPr id="466" name="フローチャート: 判断 465">
          <a:extLst>
            <a:ext uri="{FF2B5EF4-FFF2-40B4-BE49-F238E27FC236}">
              <a16:creationId xmlns:a16="http://schemas.microsoft.com/office/drawing/2014/main" id="{CBEEC06E-E57F-41C1-A350-5AC6C9A5238F}"/>
            </a:ext>
          </a:extLst>
        </xdr:cNvPr>
        <xdr:cNvSpPr/>
      </xdr:nvSpPr>
      <xdr:spPr>
        <a:xfrm>
          <a:off x="9588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6350</xdr:rowOff>
    </xdr:from>
    <xdr:to>
      <xdr:col>46</xdr:col>
      <xdr:colOff>38100</xdr:colOff>
      <xdr:row>105</xdr:row>
      <xdr:rowOff>107950</xdr:rowOff>
    </xdr:to>
    <xdr:sp macro="" textlink="">
      <xdr:nvSpPr>
        <xdr:cNvPr id="467" name="フローチャート: 判断 466">
          <a:extLst>
            <a:ext uri="{FF2B5EF4-FFF2-40B4-BE49-F238E27FC236}">
              <a16:creationId xmlns:a16="http://schemas.microsoft.com/office/drawing/2014/main" id="{90982178-D8DD-473E-A5DE-51C6B58BC77B}"/>
            </a:ext>
          </a:extLst>
        </xdr:cNvPr>
        <xdr:cNvSpPr/>
      </xdr:nvSpPr>
      <xdr:spPr>
        <a:xfrm>
          <a:off x="8699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6350</xdr:rowOff>
    </xdr:from>
    <xdr:to>
      <xdr:col>41</xdr:col>
      <xdr:colOff>101600</xdr:colOff>
      <xdr:row>105</xdr:row>
      <xdr:rowOff>107950</xdr:rowOff>
    </xdr:to>
    <xdr:sp macro="" textlink="">
      <xdr:nvSpPr>
        <xdr:cNvPr id="468" name="フローチャート: 判断 467">
          <a:extLst>
            <a:ext uri="{FF2B5EF4-FFF2-40B4-BE49-F238E27FC236}">
              <a16:creationId xmlns:a16="http://schemas.microsoft.com/office/drawing/2014/main" id="{93991296-4AE4-4E72-AC36-5E0EFDEE2728}"/>
            </a:ext>
          </a:extLst>
        </xdr:cNvPr>
        <xdr:cNvSpPr/>
      </xdr:nvSpPr>
      <xdr:spPr>
        <a:xfrm>
          <a:off x="7810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165100</xdr:rowOff>
    </xdr:from>
    <xdr:to>
      <xdr:col>36</xdr:col>
      <xdr:colOff>165100</xdr:colOff>
      <xdr:row>105</xdr:row>
      <xdr:rowOff>95250</xdr:rowOff>
    </xdr:to>
    <xdr:sp macro="" textlink="">
      <xdr:nvSpPr>
        <xdr:cNvPr id="469" name="フローチャート: 判断 468">
          <a:extLst>
            <a:ext uri="{FF2B5EF4-FFF2-40B4-BE49-F238E27FC236}">
              <a16:creationId xmlns:a16="http://schemas.microsoft.com/office/drawing/2014/main" id="{A5527220-9FBC-4A1F-AEE4-F0223D58D9AE}"/>
            </a:ext>
          </a:extLst>
        </xdr:cNvPr>
        <xdr:cNvSpPr/>
      </xdr:nvSpPr>
      <xdr:spPr>
        <a:xfrm>
          <a:off x="6921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EA1B00E7-A4D8-40DA-8BB5-3C0F020D25E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BBA43061-5957-4C85-BD0A-9ED075E2335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37F452A9-2EC4-4036-AD89-E75BE4EC07D1}"/>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968BD802-BECC-48C8-8688-7AD26B351D3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3FC037F3-73B5-41EE-94B0-D9874BD08AA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82550</xdr:rowOff>
    </xdr:from>
    <xdr:to>
      <xdr:col>55</xdr:col>
      <xdr:colOff>50800</xdr:colOff>
      <xdr:row>108</xdr:row>
      <xdr:rowOff>12700</xdr:rowOff>
    </xdr:to>
    <xdr:sp macro="" textlink="">
      <xdr:nvSpPr>
        <xdr:cNvPr id="475" name="楕円 474">
          <a:extLst>
            <a:ext uri="{FF2B5EF4-FFF2-40B4-BE49-F238E27FC236}">
              <a16:creationId xmlns:a16="http://schemas.microsoft.com/office/drawing/2014/main" id="{22649C71-808E-4BEF-83F8-D0CA9192ABCB}"/>
            </a:ext>
          </a:extLst>
        </xdr:cNvPr>
        <xdr:cNvSpPr/>
      </xdr:nvSpPr>
      <xdr:spPr>
        <a:xfrm>
          <a:off x="104267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168927</xdr:rowOff>
    </xdr:from>
    <xdr:ext cx="469744" cy="259045"/>
    <xdr:sp macro="" textlink="">
      <xdr:nvSpPr>
        <xdr:cNvPr id="476" name="【市民会館】&#10;一人当たり面積該当値テキスト">
          <a:extLst>
            <a:ext uri="{FF2B5EF4-FFF2-40B4-BE49-F238E27FC236}">
              <a16:creationId xmlns:a16="http://schemas.microsoft.com/office/drawing/2014/main" id="{5E9C8659-4504-4C1C-9718-C84392184E14}"/>
            </a:ext>
          </a:extLst>
        </xdr:cNvPr>
        <xdr:cNvSpPr txBox="1"/>
      </xdr:nvSpPr>
      <xdr:spPr>
        <a:xfrm>
          <a:off x="10515600" y="183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95250</xdr:rowOff>
    </xdr:from>
    <xdr:to>
      <xdr:col>50</xdr:col>
      <xdr:colOff>165100</xdr:colOff>
      <xdr:row>108</xdr:row>
      <xdr:rowOff>25400</xdr:rowOff>
    </xdr:to>
    <xdr:sp macro="" textlink="">
      <xdr:nvSpPr>
        <xdr:cNvPr id="477" name="楕円 476">
          <a:extLst>
            <a:ext uri="{FF2B5EF4-FFF2-40B4-BE49-F238E27FC236}">
              <a16:creationId xmlns:a16="http://schemas.microsoft.com/office/drawing/2014/main" id="{953E4A6A-C670-4F50-AB87-1BB1114B4ECB}"/>
            </a:ext>
          </a:extLst>
        </xdr:cNvPr>
        <xdr:cNvSpPr/>
      </xdr:nvSpPr>
      <xdr:spPr>
        <a:xfrm>
          <a:off x="9588500" y="184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133350</xdr:rowOff>
    </xdr:from>
    <xdr:to>
      <xdr:col>55</xdr:col>
      <xdr:colOff>0</xdr:colOff>
      <xdr:row>107</xdr:row>
      <xdr:rowOff>146050</xdr:rowOff>
    </xdr:to>
    <xdr:cxnSp macro="">
      <xdr:nvCxnSpPr>
        <xdr:cNvPr id="478" name="直線コネクタ 477">
          <a:extLst>
            <a:ext uri="{FF2B5EF4-FFF2-40B4-BE49-F238E27FC236}">
              <a16:creationId xmlns:a16="http://schemas.microsoft.com/office/drawing/2014/main" id="{F7785337-DAEA-46C2-841C-1A81E40C4509}"/>
            </a:ext>
          </a:extLst>
        </xdr:cNvPr>
        <xdr:cNvCxnSpPr/>
      </xdr:nvCxnSpPr>
      <xdr:spPr>
        <a:xfrm flipV="1">
          <a:off x="9639300" y="18478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107950</xdr:rowOff>
    </xdr:from>
    <xdr:to>
      <xdr:col>46</xdr:col>
      <xdr:colOff>38100</xdr:colOff>
      <xdr:row>108</xdr:row>
      <xdr:rowOff>38100</xdr:rowOff>
    </xdr:to>
    <xdr:sp macro="" textlink="">
      <xdr:nvSpPr>
        <xdr:cNvPr id="479" name="楕円 478">
          <a:extLst>
            <a:ext uri="{FF2B5EF4-FFF2-40B4-BE49-F238E27FC236}">
              <a16:creationId xmlns:a16="http://schemas.microsoft.com/office/drawing/2014/main" id="{117142AA-958A-4937-A4C7-A813C824CF73}"/>
            </a:ext>
          </a:extLst>
        </xdr:cNvPr>
        <xdr:cNvSpPr/>
      </xdr:nvSpPr>
      <xdr:spPr>
        <a:xfrm>
          <a:off x="8699500" y="184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146050</xdr:rowOff>
    </xdr:from>
    <xdr:to>
      <xdr:col>50</xdr:col>
      <xdr:colOff>114300</xdr:colOff>
      <xdr:row>107</xdr:row>
      <xdr:rowOff>158750</xdr:rowOff>
    </xdr:to>
    <xdr:cxnSp macro="">
      <xdr:nvCxnSpPr>
        <xdr:cNvPr id="480" name="直線コネクタ 479">
          <a:extLst>
            <a:ext uri="{FF2B5EF4-FFF2-40B4-BE49-F238E27FC236}">
              <a16:creationId xmlns:a16="http://schemas.microsoft.com/office/drawing/2014/main" id="{1A841158-F0B8-4D3D-B610-908518E7BA3A}"/>
            </a:ext>
          </a:extLst>
        </xdr:cNvPr>
        <xdr:cNvCxnSpPr/>
      </xdr:nvCxnSpPr>
      <xdr:spPr>
        <a:xfrm flipV="1">
          <a:off x="8750300" y="18491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120650</xdr:rowOff>
    </xdr:from>
    <xdr:to>
      <xdr:col>41</xdr:col>
      <xdr:colOff>101600</xdr:colOff>
      <xdr:row>108</xdr:row>
      <xdr:rowOff>50800</xdr:rowOff>
    </xdr:to>
    <xdr:sp macro="" textlink="">
      <xdr:nvSpPr>
        <xdr:cNvPr id="481" name="楕円 480">
          <a:extLst>
            <a:ext uri="{FF2B5EF4-FFF2-40B4-BE49-F238E27FC236}">
              <a16:creationId xmlns:a16="http://schemas.microsoft.com/office/drawing/2014/main" id="{DFC1426D-E592-4CBD-9BFB-173B35E9BCF0}"/>
            </a:ext>
          </a:extLst>
        </xdr:cNvPr>
        <xdr:cNvSpPr/>
      </xdr:nvSpPr>
      <xdr:spPr>
        <a:xfrm>
          <a:off x="7810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158750</xdr:rowOff>
    </xdr:from>
    <xdr:to>
      <xdr:col>45</xdr:col>
      <xdr:colOff>177800</xdr:colOff>
      <xdr:row>108</xdr:row>
      <xdr:rowOff>0</xdr:rowOff>
    </xdr:to>
    <xdr:cxnSp macro="">
      <xdr:nvCxnSpPr>
        <xdr:cNvPr id="482" name="直線コネクタ 481">
          <a:extLst>
            <a:ext uri="{FF2B5EF4-FFF2-40B4-BE49-F238E27FC236}">
              <a16:creationId xmlns:a16="http://schemas.microsoft.com/office/drawing/2014/main" id="{7D6A4466-D6AA-4BC1-9F93-A2DE22B9E7EE}"/>
            </a:ext>
          </a:extLst>
        </xdr:cNvPr>
        <xdr:cNvCxnSpPr/>
      </xdr:nvCxnSpPr>
      <xdr:spPr>
        <a:xfrm flipV="1">
          <a:off x="7861300" y="18503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120650</xdr:rowOff>
    </xdr:from>
    <xdr:to>
      <xdr:col>36</xdr:col>
      <xdr:colOff>165100</xdr:colOff>
      <xdr:row>108</xdr:row>
      <xdr:rowOff>50800</xdr:rowOff>
    </xdr:to>
    <xdr:sp macro="" textlink="">
      <xdr:nvSpPr>
        <xdr:cNvPr id="483" name="楕円 482">
          <a:extLst>
            <a:ext uri="{FF2B5EF4-FFF2-40B4-BE49-F238E27FC236}">
              <a16:creationId xmlns:a16="http://schemas.microsoft.com/office/drawing/2014/main" id="{35201D09-DB4C-4E25-941D-8FE1E9F0B7CF}"/>
            </a:ext>
          </a:extLst>
        </xdr:cNvPr>
        <xdr:cNvSpPr/>
      </xdr:nvSpPr>
      <xdr:spPr>
        <a:xfrm>
          <a:off x="6921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0</xdr:rowOff>
    </xdr:from>
    <xdr:to>
      <xdr:col>41</xdr:col>
      <xdr:colOff>50800</xdr:colOff>
      <xdr:row>108</xdr:row>
      <xdr:rowOff>0</xdr:rowOff>
    </xdr:to>
    <xdr:cxnSp macro="">
      <xdr:nvCxnSpPr>
        <xdr:cNvPr id="484" name="直線コネクタ 483">
          <a:extLst>
            <a:ext uri="{FF2B5EF4-FFF2-40B4-BE49-F238E27FC236}">
              <a16:creationId xmlns:a16="http://schemas.microsoft.com/office/drawing/2014/main" id="{CAAC31F3-18FB-4F7F-8413-469A40DC912E}"/>
            </a:ext>
          </a:extLst>
        </xdr:cNvPr>
        <xdr:cNvCxnSpPr/>
      </xdr:nvCxnSpPr>
      <xdr:spPr>
        <a:xfrm>
          <a:off x="6972300" y="1851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111777</xdr:rowOff>
    </xdr:from>
    <xdr:ext cx="469744" cy="259045"/>
    <xdr:sp macro="" textlink="">
      <xdr:nvSpPr>
        <xdr:cNvPr id="485" name="n_1aveValue【市民会館】&#10;一人当たり面積">
          <a:extLst>
            <a:ext uri="{FF2B5EF4-FFF2-40B4-BE49-F238E27FC236}">
              <a16:creationId xmlns:a16="http://schemas.microsoft.com/office/drawing/2014/main" id="{5B3E3416-A03C-4304-9E73-6065DF9F876B}"/>
            </a:ext>
          </a:extLst>
        </xdr:cNvPr>
        <xdr:cNvSpPr txBox="1"/>
      </xdr:nvSpPr>
      <xdr:spPr>
        <a:xfrm>
          <a:off x="9391727" y="1777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124477</xdr:rowOff>
    </xdr:from>
    <xdr:ext cx="469744" cy="259045"/>
    <xdr:sp macro="" textlink="">
      <xdr:nvSpPr>
        <xdr:cNvPr id="486" name="n_2aveValue【市民会館】&#10;一人当たり面積">
          <a:extLst>
            <a:ext uri="{FF2B5EF4-FFF2-40B4-BE49-F238E27FC236}">
              <a16:creationId xmlns:a16="http://schemas.microsoft.com/office/drawing/2014/main" id="{16E79216-EC59-48AA-8EC0-5231C8C0EF14}"/>
            </a:ext>
          </a:extLst>
        </xdr:cNvPr>
        <xdr:cNvSpPr txBox="1"/>
      </xdr:nvSpPr>
      <xdr:spPr>
        <a:xfrm>
          <a:off x="85154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124477</xdr:rowOff>
    </xdr:from>
    <xdr:ext cx="469744" cy="259045"/>
    <xdr:sp macro="" textlink="">
      <xdr:nvSpPr>
        <xdr:cNvPr id="487" name="n_3aveValue【市民会館】&#10;一人当たり面積">
          <a:extLst>
            <a:ext uri="{FF2B5EF4-FFF2-40B4-BE49-F238E27FC236}">
              <a16:creationId xmlns:a16="http://schemas.microsoft.com/office/drawing/2014/main" id="{EC5FD5CB-E8AC-45A4-B92C-C8D7E524470A}"/>
            </a:ext>
          </a:extLst>
        </xdr:cNvPr>
        <xdr:cNvSpPr txBox="1"/>
      </xdr:nvSpPr>
      <xdr:spPr>
        <a:xfrm>
          <a:off x="76264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111777</xdr:rowOff>
    </xdr:from>
    <xdr:ext cx="469744" cy="259045"/>
    <xdr:sp macro="" textlink="">
      <xdr:nvSpPr>
        <xdr:cNvPr id="488" name="n_4aveValue【市民会館】&#10;一人当たり面積">
          <a:extLst>
            <a:ext uri="{FF2B5EF4-FFF2-40B4-BE49-F238E27FC236}">
              <a16:creationId xmlns:a16="http://schemas.microsoft.com/office/drawing/2014/main" id="{17053D61-6DF0-4F6F-8923-CA43ACB23C25}"/>
            </a:ext>
          </a:extLst>
        </xdr:cNvPr>
        <xdr:cNvSpPr txBox="1"/>
      </xdr:nvSpPr>
      <xdr:spPr>
        <a:xfrm>
          <a:off x="6737427" y="1777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16527</xdr:rowOff>
    </xdr:from>
    <xdr:ext cx="469744" cy="259045"/>
    <xdr:sp macro="" textlink="">
      <xdr:nvSpPr>
        <xdr:cNvPr id="489" name="n_1mainValue【市民会館】&#10;一人当たり面積">
          <a:extLst>
            <a:ext uri="{FF2B5EF4-FFF2-40B4-BE49-F238E27FC236}">
              <a16:creationId xmlns:a16="http://schemas.microsoft.com/office/drawing/2014/main" id="{75B388CB-1610-49A0-8C14-C2272945FA6B}"/>
            </a:ext>
          </a:extLst>
        </xdr:cNvPr>
        <xdr:cNvSpPr txBox="1"/>
      </xdr:nvSpPr>
      <xdr:spPr>
        <a:xfrm>
          <a:off x="9391727" y="1853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29227</xdr:rowOff>
    </xdr:from>
    <xdr:ext cx="469744" cy="259045"/>
    <xdr:sp macro="" textlink="">
      <xdr:nvSpPr>
        <xdr:cNvPr id="490" name="n_2mainValue【市民会館】&#10;一人当たり面積">
          <a:extLst>
            <a:ext uri="{FF2B5EF4-FFF2-40B4-BE49-F238E27FC236}">
              <a16:creationId xmlns:a16="http://schemas.microsoft.com/office/drawing/2014/main" id="{A8D56F1C-DE1A-4840-9554-1CAC9497E14D}"/>
            </a:ext>
          </a:extLst>
        </xdr:cNvPr>
        <xdr:cNvSpPr txBox="1"/>
      </xdr:nvSpPr>
      <xdr:spPr>
        <a:xfrm>
          <a:off x="8515427" y="185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41927</xdr:rowOff>
    </xdr:from>
    <xdr:ext cx="469744" cy="259045"/>
    <xdr:sp macro="" textlink="">
      <xdr:nvSpPr>
        <xdr:cNvPr id="491" name="n_3mainValue【市民会館】&#10;一人当たり面積">
          <a:extLst>
            <a:ext uri="{FF2B5EF4-FFF2-40B4-BE49-F238E27FC236}">
              <a16:creationId xmlns:a16="http://schemas.microsoft.com/office/drawing/2014/main" id="{0665BDEF-2E5E-4D41-8E8E-0D9EDEEA61F9}"/>
            </a:ext>
          </a:extLst>
        </xdr:cNvPr>
        <xdr:cNvSpPr txBox="1"/>
      </xdr:nvSpPr>
      <xdr:spPr>
        <a:xfrm>
          <a:off x="7626427"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41927</xdr:rowOff>
    </xdr:from>
    <xdr:ext cx="469744" cy="259045"/>
    <xdr:sp macro="" textlink="">
      <xdr:nvSpPr>
        <xdr:cNvPr id="492" name="n_4mainValue【市民会館】&#10;一人当たり面積">
          <a:extLst>
            <a:ext uri="{FF2B5EF4-FFF2-40B4-BE49-F238E27FC236}">
              <a16:creationId xmlns:a16="http://schemas.microsoft.com/office/drawing/2014/main" id="{859318FB-E11A-4F35-ADA3-503DBD43ED24}"/>
            </a:ext>
          </a:extLst>
        </xdr:cNvPr>
        <xdr:cNvSpPr txBox="1"/>
      </xdr:nvSpPr>
      <xdr:spPr>
        <a:xfrm>
          <a:off x="6737427"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E046FC90-873E-4503-9FE4-2CD59B474DB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F3D9C430-1D00-4A09-96C6-9EBCAE9F76E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B9766D6E-BF5F-4E12-8061-AA4F1B6FEE2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7E85BEBB-03D2-496C-B2FE-194D3D75BEC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634E67FA-6B4B-4CB9-90A1-E17298ABB86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A5BD072B-361D-42CF-AB77-6DE93CEF946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69200424-9354-461C-8AF7-3D9663D9797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8422D7C6-0FED-425B-A84C-677919C515D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5235578F-D805-4CAA-9918-56B5D003208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D11AE6ED-5395-4E6B-9C68-D51BAA2CE3F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3" name="テキスト ボックス 502">
          <a:extLst>
            <a:ext uri="{FF2B5EF4-FFF2-40B4-BE49-F238E27FC236}">
              <a16:creationId xmlns:a16="http://schemas.microsoft.com/office/drawing/2014/main" id="{F996A932-9D12-4B24-8C0F-5127C707E175}"/>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a:extLst>
            <a:ext uri="{FF2B5EF4-FFF2-40B4-BE49-F238E27FC236}">
              <a16:creationId xmlns:a16="http://schemas.microsoft.com/office/drawing/2014/main" id="{49F9FDDC-F2EF-4169-B9E4-C5EA960D658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505" name="テキスト ボックス 504">
          <a:extLst>
            <a:ext uri="{FF2B5EF4-FFF2-40B4-BE49-F238E27FC236}">
              <a16:creationId xmlns:a16="http://schemas.microsoft.com/office/drawing/2014/main" id="{8FDD5E9C-86B0-4EA0-B132-9186A0636B71}"/>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a:extLst>
            <a:ext uri="{FF2B5EF4-FFF2-40B4-BE49-F238E27FC236}">
              <a16:creationId xmlns:a16="http://schemas.microsoft.com/office/drawing/2014/main" id="{8E87F486-C81E-459F-B545-10CBAA0F46B6}"/>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a:extLst>
            <a:ext uri="{FF2B5EF4-FFF2-40B4-BE49-F238E27FC236}">
              <a16:creationId xmlns:a16="http://schemas.microsoft.com/office/drawing/2014/main" id="{C267D157-E6F0-4F82-91D0-1694D733711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a:extLst>
            <a:ext uri="{FF2B5EF4-FFF2-40B4-BE49-F238E27FC236}">
              <a16:creationId xmlns:a16="http://schemas.microsoft.com/office/drawing/2014/main" id="{6E661E04-8D72-484F-8FE8-588C56C70A9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a:extLst>
            <a:ext uri="{FF2B5EF4-FFF2-40B4-BE49-F238E27FC236}">
              <a16:creationId xmlns:a16="http://schemas.microsoft.com/office/drawing/2014/main" id="{FA6946D4-B42A-403B-B0FA-248B97FD89E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a:extLst>
            <a:ext uri="{FF2B5EF4-FFF2-40B4-BE49-F238E27FC236}">
              <a16:creationId xmlns:a16="http://schemas.microsoft.com/office/drawing/2014/main" id="{251501DC-412D-4D07-88B2-C204738002D6}"/>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a:extLst>
            <a:ext uri="{FF2B5EF4-FFF2-40B4-BE49-F238E27FC236}">
              <a16:creationId xmlns:a16="http://schemas.microsoft.com/office/drawing/2014/main" id="{3B28BE33-91D9-4BB3-B867-011FE747978F}"/>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a:extLst>
            <a:ext uri="{FF2B5EF4-FFF2-40B4-BE49-F238E27FC236}">
              <a16:creationId xmlns:a16="http://schemas.microsoft.com/office/drawing/2014/main" id="{B02A9A1C-976C-4A12-A924-F5E5FF445271}"/>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a:extLst>
            <a:ext uri="{FF2B5EF4-FFF2-40B4-BE49-F238E27FC236}">
              <a16:creationId xmlns:a16="http://schemas.microsoft.com/office/drawing/2014/main" id="{3182E92E-98F5-4AC4-AB0B-5A3B4A6BD815}"/>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DEED8129-D569-43F5-90A4-3EFC073109A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5" name="テキスト ボックス 514">
          <a:extLst>
            <a:ext uri="{FF2B5EF4-FFF2-40B4-BE49-F238E27FC236}">
              <a16:creationId xmlns:a16="http://schemas.microsoft.com/office/drawing/2014/main" id="{76BA75C9-9867-4B47-8268-BF281AE6E852}"/>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a:extLst>
            <a:ext uri="{FF2B5EF4-FFF2-40B4-BE49-F238E27FC236}">
              <a16:creationId xmlns:a16="http://schemas.microsoft.com/office/drawing/2014/main" id="{54B4B0F1-1228-4473-BCEF-8BA5CBF6BB5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49530</xdr:rowOff>
    </xdr:from>
    <xdr:to>
      <xdr:col>85</xdr:col>
      <xdr:colOff>126364</xdr:colOff>
      <xdr:row>39</xdr:row>
      <xdr:rowOff>167640</xdr:rowOff>
    </xdr:to>
    <xdr:cxnSp macro="">
      <xdr:nvCxnSpPr>
        <xdr:cNvPr id="517" name="直線コネクタ 516">
          <a:extLst>
            <a:ext uri="{FF2B5EF4-FFF2-40B4-BE49-F238E27FC236}">
              <a16:creationId xmlns:a16="http://schemas.microsoft.com/office/drawing/2014/main" id="{BA16F4C1-F28B-498E-A88B-A4BE43DD2084}"/>
            </a:ext>
          </a:extLst>
        </xdr:cNvPr>
        <xdr:cNvCxnSpPr/>
      </xdr:nvCxnSpPr>
      <xdr:spPr>
        <a:xfrm flipV="1">
          <a:off x="16318864" y="5878830"/>
          <a:ext cx="0" cy="975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17</xdr:rowOff>
    </xdr:from>
    <xdr:ext cx="405111" cy="259045"/>
    <xdr:sp macro="" textlink="">
      <xdr:nvSpPr>
        <xdr:cNvPr id="518" name="【一般廃棄物処理施設】&#10;有形固定資産減価償却率最小値テキスト">
          <a:extLst>
            <a:ext uri="{FF2B5EF4-FFF2-40B4-BE49-F238E27FC236}">
              <a16:creationId xmlns:a16="http://schemas.microsoft.com/office/drawing/2014/main" id="{BA5EA598-0700-4592-B7A5-7A09AE01B056}"/>
            </a:ext>
          </a:extLst>
        </xdr:cNvPr>
        <xdr:cNvSpPr txBox="1"/>
      </xdr:nvSpPr>
      <xdr:spPr>
        <a:xfrm>
          <a:off x="16357600" y="685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167640</xdr:rowOff>
    </xdr:from>
    <xdr:to>
      <xdr:col>86</xdr:col>
      <xdr:colOff>25400</xdr:colOff>
      <xdr:row>39</xdr:row>
      <xdr:rowOff>167640</xdr:rowOff>
    </xdr:to>
    <xdr:cxnSp macro="">
      <xdr:nvCxnSpPr>
        <xdr:cNvPr id="519" name="直線コネクタ 518">
          <a:extLst>
            <a:ext uri="{FF2B5EF4-FFF2-40B4-BE49-F238E27FC236}">
              <a16:creationId xmlns:a16="http://schemas.microsoft.com/office/drawing/2014/main" id="{CCB86A46-2477-475D-B814-564187CF1972}"/>
            </a:ext>
          </a:extLst>
        </xdr:cNvPr>
        <xdr:cNvCxnSpPr/>
      </xdr:nvCxnSpPr>
      <xdr:spPr>
        <a:xfrm>
          <a:off x="16230600" y="685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167657</xdr:rowOff>
    </xdr:from>
    <xdr:ext cx="405111" cy="259045"/>
    <xdr:sp macro="" textlink="">
      <xdr:nvSpPr>
        <xdr:cNvPr id="520" name="【一般廃棄物処理施設】&#10;有形固定資産減価償却率最大値テキスト">
          <a:extLst>
            <a:ext uri="{FF2B5EF4-FFF2-40B4-BE49-F238E27FC236}">
              <a16:creationId xmlns:a16="http://schemas.microsoft.com/office/drawing/2014/main" id="{F5AC2277-C896-49B6-9EBB-8C60D012C4D9}"/>
            </a:ext>
          </a:extLst>
        </xdr:cNvPr>
        <xdr:cNvSpPr txBox="1"/>
      </xdr:nvSpPr>
      <xdr:spPr>
        <a:xfrm>
          <a:off x="16357600" y="5654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49530</xdr:rowOff>
    </xdr:from>
    <xdr:to>
      <xdr:col>86</xdr:col>
      <xdr:colOff>25400</xdr:colOff>
      <xdr:row>34</xdr:row>
      <xdr:rowOff>49530</xdr:rowOff>
    </xdr:to>
    <xdr:cxnSp macro="">
      <xdr:nvCxnSpPr>
        <xdr:cNvPr id="521" name="直線コネクタ 520">
          <a:extLst>
            <a:ext uri="{FF2B5EF4-FFF2-40B4-BE49-F238E27FC236}">
              <a16:creationId xmlns:a16="http://schemas.microsoft.com/office/drawing/2014/main" id="{70E2B4AB-6AC8-45CB-B14F-141FD07703E7}"/>
            </a:ext>
          </a:extLst>
        </xdr:cNvPr>
        <xdr:cNvCxnSpPr/>
      </xdr:nvCxnSpPr>
      <xdr:spPr>
        <a:xfrm>
          <a:off x="16230600" y="587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86377</xdr:rowOff>
    </xdr:from>
    <xdr:ext cx="405111" cy="259045"/>
    <xdr:sp macro="" textlink="">
      <xdr:nvSpPr>
        <xdr:cNvPr id="522" name="【一般廃棄物処理施設】&#10;有形固定資産減価償却率平均値テキスト">
          <a:extLst>
            <a:ext uri="{FF2B5EF4-FFF2-40B4-BE49-F238E27FC236}">
              <a16:creationId xmlns:a16="http://schemas.microsoft.com/office/drawing/2014/main" id="{33EC3C5D-A099-4D25-BC60-9E560B7567C4}"/>
            </a:ext>
          </a:extLst>
        </xdr:cNvPr>
        <xdr:cNvSpPr txBox="1"/>
      </xdr:nvSpPr>
      <xdr:spPr>
        <a:xfrm>
          <a:off x="16357600" y="6087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63500</xdr:rowOff>
    </xdr:from>
    <xdr:to>
      <xdr:col>85</xdr:col>
      <xdr:colOff>177800</xdr:colOff>
      <xdr:row>36</xdr:row>
      <xdr:rowOff>165100</xdr:rowOff>
    </xdr:to>
    <xdr:sp macro="" textlink="">
      <xdr:nvSpPr>
        <xdr:cNvPr id="523" name="フローチャート: 判断 522">
          <a:extLst>
            <a:ext uri="{FF2B5EF4-FFF2-40B4-BE49-F238E27FC236}">
              <a16:creationId xmlns:a16="http://schemas.microsoft.com/office/drawing/2014/main" id="{D6FACC7B-5AA9-4299-B870-D46C665DFA8C}"/>
            </a:ext>
          </a:extLst>
        </xdr:cNvPr>
        <xdr:cNvSpPr/>
      </xdr:nvSpPr>
      <xdr:spPr>
        <a:xfrm>
          <a:off x="162687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154940</xdr:rowOff>
    </xdr:from>
    <xdr:to>
      <xdr:col>81</xdr:col>
      <xdr:colOff>101600</xdr:colOff>
      <xdr:row>39</xdr:row>
      <xdr:rowOff>85090</xdr:rowOff>
    </xdr:to>
    <xdr:sp macro="" textlink="">
      <xdr:nvSpPr>
        <xdr:cNvPr id="524" name="フローチャート: 判断 523">
          <a:extLst>
            <a:ext uri="{FF2B5EF4-FFF2-40B4-BE49-F238E27FC236}">
              <a16:creationId xmlns:a16="http://schemas.microsoft.com/office/drawing/2014/main" id="{DB4E5F9E-153E-4E8B-9E7E-82EE5180BBB2}"/>
            </a:ext>
          </a:extLst>
        </xdr:cNvPr>
        <xdr:cNvSpPr/>
      </xdr:nvSpPr>
      <xdr:spPr>
        <a:xfrm>
          <a:off x="15430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78740</xdr:rowOff>
    </xdr:from>
    <xdr:to>
      <xdr:col>76</xdr:col>
      <xdr:colOff>165100</xdr:colOff>
      <xdr:row>39</xdr:row>
      <xdr:rowOff>8890</xdr:rowOff>
    </xdr:to>
    <xdr:sp macro="" textlink="">
      <xdr:nvSpPr>
        <xdr:cNvPr id="525" name="フローチャート: 判断 524">
          <a:extLst>
            <a:ext uri="{FF2B5EF4-FFF2-40B4-BE49-F238E27FC236}">
              <a16:creationId xmlns:a16="http://schemas.microsoft.com/office/drawing/2014/main" id="{51F16876-6F2B-4939-ABB6-08E9E8799B57}"/>
            </a:ext>
          </a:extLst>
        </xdr:cNvPr>
        <xdr:cNvSpPr/>
      </xdr:nvSpPr>
      <xdr:spPr>
        <a:xfrm>
          <a:off x="14541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113030</xdr:rowOff>
    </xdr:from>
    <xdr:to>
      <xdr:col>72</xdr:col>
      <xdr:colOff>38100</xdr:colOff>
      <xdr:row>38</xdr:row>
      <xdr:rowOff>43180</xdr:rowOff>
    </xdr:to>
    <xdr:sp macro="" textlink="">
      <xdr:nvSpPr>
        <xdr:cNvPr id="526" name="フローチャート: 判断 525">
          <a:extLst>
            <a:ext uri="{FF2B5EF4-FFF2-40B4-BE49-F238E27FC236}">
              <a16:creationId xmlns:a16="http://schemas.microsoft.com/office/drawing/2014/main" id="{5559A379-2D6F-4BB1-BEF4-981C3D963F75}"/>
            </a:ext>
          </a:extLst>
        </xdr:cNvPr>
        <xdr:cNvSpPr/>
      </xdr:nvSpPr>
      <xdr:spPr>
        <a:xfrm>
          <a:off x="13652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527" name="フローチャート: 判断 526">
          <a:extLst>
            <a:ext uri="{FF2B5EF4-FFF2-40B4-BE49-F238E27FC236}">
              <a16:creationId xmlns:a16="http://schemas.microsoft.com/office/drawing/2014/main" id="{DE73D3FC-151E-4ACF-85EF-902934A91815}"/>
            </a:ext>
          </a:extLst>
        </xdr:cNvPr>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1A2AB937-1778-47E0-B488-86A1023BF0E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61773E1B-8A25-4555-9E7D-D1F49E276A8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2DDF3476-6CB8-4F8D-9F22-754B1B972C0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7C3262EA-CA43-4BA9-946D-7F30FF190CB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F6F6B5A2-ECD0-4D79-A09D-BA5D9AD04F9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63500</xdr:rowOff>
    </xdr:from>
    <xdr:to>
      <xdr:col>85</xdr:col>
      <xdr:colOff>177800</xdr:colOff>
      <xdr:row>36</xdr:row>
      <xdr:rowOff>165100</xdr:rowOff>
    </xdr:to>
    <xdr:sp macro="" textlink="">
      <xdr:nvSpPr>
        <xdr:cNvPr id="533" name="楕円 532">
          <a:extLst>
            <a:ext uri="{FF2B5EF4-FFF2-40B4-BE49-F238E27FC236}">
              <a16:creationId xmlns:a16="http://schemas.microsoft.com/office/drawing/2014/main" id="{0ECF7D0C-C512-4F1C-AC6D-CE014BCBD0C9}"/>
            </a:ext>
          </a:extLst>
        </xdr:cNvPr>
        <xdr:cNvSpPr/>
      </xdr:nvSpPr>
      <xdr:spPr>
        <a:xfrm>
          <a:off x="162687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41927</xdr:rowOff>
    </xdr:from>
    <xdr:ext cx="405111" cy="259045"/>
    <xdr:sp macro="" textlink="">
      <xdr:nvSpPr>
        <xdr:cNvPr id="534" name="【一般廃棄物処理施設】&#10;有形固定資産減価償却率該当値テキスト">
          <a:extLst>
            <a:ext uri="{FF2B5EF4-FFF2-40B4-BE49-F238E27FC236}">
              <a16:creationId xmlns:a16="http://schemas.microsoft.com/office/drawing/2014/main" id="{4BA0DF60-202E-4CBA-A092-200BBE48C48F}"/>
            </a:ext>
          </a:extLst>
        </xdr:cNvPr>
        <xdr:cNvSpPr txBox="1"/>
      </xdr:nvSpPr>
      <xdr:spPr>
        <a:xfrm>
          <a:off x="16357600" y="621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67310</xdr:rowOff>
    </xdr:from>
    <xdr:to>
      <xdr:col>81</xdr:col>
      <xdr:colOff>101600</xdr:colOff>
      <xdr:row>35</xdr:row>
      <xdr:rowOff>168910</xdr:rowOff>
    </xdr:to>
    <xdr:sp macro="" textlink="">
      <xdr:nvSpPr>
        <xdr:cNvPr id="535" name="楕円 534">
          <a:extLst>
            <a:ext uri="{FF2B5EF4-FFF2-40B4-BE49-F238E27FC236}">
              <a16:creationId xmlns:a16="http://schemas.microsoft.com/office/drawing/2014/main" id="{51CFA5BD-BECF-4639-937D-AC6D8EBFBA6E}"/>
            </a:ext>
          </a:extLst>
        </xdr:cNvPr>
        <xdr:cNvSpPr/>
      </xdr:nvSpPr>
      <xdr:spPr>
        <a:xfrm>
          <a:off x="15430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118110</xdr:rowOff>
    </xdr:from>
    <xdr:to>
      <xdr:col>85</xdr:col>
      <xdr:colOff>127000</xdr:colOff>
      <xdr:row>36</xdr:row>
      <xdr:rowOff>114300</xdr:rowOff>
    </xdr:to>
    <xdr:cxnSp macro="">
      <xdr:nvCxnSpPr>
        <xdr:cNvPr id="536" name="直線コネクタ 535">
          <a:extLst>
            <a:ext uri="{FF2B5EF4-FFF2-40B4-BE49-F238E27FC236}">
              <a16:creationId xmlns:a16="http://schemas.microsoft.com/office/drawing/2014/main" id="{8DE0E6F8-5526-48D8-A569-A7D4943BDE73}"/>
            </a:ext>
          </a:extLst>
        </xdr:cNvPr>
        <xdr:cNvCxnSpPr/>
      </xdr:nvCxnSpPr>
      <xdr:spPr>
        <a:xfrm>
          <a:off x="15481300" y="611886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120650</xdr:rowOff>
    </xdr:from>
    <xdr:to>
      <xdr:col>76</xdr:col>
      <xdr:colOff>165100</xdr:colOff>
      <xdr:row>35</xdr:row>
      <xdr:rowOff>50800</xdr:rowOff>
    </xdr:to>
    <xdr:sp macro="" textlink="">
      <xdr:nvSpPr>
        <xdr:cNvPr id="537" name="楕円 536">
          <a:extLst>
            <a:ext uri="{FF2B5EF4-FFF2-40B4-BE49-F238E27FC236}">
              <a16:creationId xmlns:a16="http://schemas.microsoft.com/office/drawing/2014/main" id="{D9C72506-550C-4FE8-A3FC-614B0503924B}"/>
            </a:ext>
          </a:extLst>
        </xdr:cNvPr>
        <xdr:cNvSpPr/>
      </xdr:nvSpPr>
      <xdr:spPr>
        <a:xfrm>
          <a:off x="14541500" y="59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0</xdr:rowOff>
    </xdr:from>
    <xdr:to>
      <xdr:col>81</xdr:col>
      <xdr:colOff>50800</xdr:colOff>
      <xdr:row>35</xdr:row>
      <xdr:rowOff>118110</xdr:rowOff>
    </xdr:to>
    <xdr:cxnSp macro="">
      <xdr:nvCxnSpPr>
        <xdr:cNvPr id="538" name="直線コネクタ 537">
          <a:extLst>
            <a:ext uri="{FF2B5EF4-FFF2-40B4-BE49-F238E27FC236}">
              <a16:creationId xmlns:a16="http://schemas.microsoft.com/office/drawing/2014/main" id="{8C794B70-C3D2-4217-BD36-E52DA65B79EC}"/>
            </a:ext>
          </a:extLst>
        </xdr:cNvPr>
        <xdr:cNvCxnSpPr/>
      </xdr:nvCxnSpPr>
      <xdr:spPr>
        <a:xfrm>
          <a:off x="14592300" y="600075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71120</xdr:rowOff>
    </xdr:from>
    <xdr:to>
      <xdr:col>72</xdr:col>
      <xdr:colOff>38100</xdr:colOff>
      <xdr:row>35</xdr:row>
      <xdr:rowOff>1270</xdr:rowOff>
    </xdr:to>
    <xdr:sp macro="" textlink="">
      <xdr:nvSpPr>
        <xdr:cNvPr id="539" name="楕円 538">
          <a:extLst>
            <a:ext uri="{FF2B5EF4-FFF2-40B4-BE49-F238E27FC236}">
              <a16:creationId xmlns:a16="http://schemas.microsoft.com/office/drawing/2014/main" id="{BB44CBF3-6DCA-46D2-A886-230E705916C7}"/>
            </a:ext>
          </a:extLst>
        </xdr:cNvPr>
        <xdr:cNvSpPr/>
      </xdr:nvSpPr>
      <xdr:spPr>
        <a:xfrm>
          <a:off x="13652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121920</xdr:rowOff>
    </xdr:from>
    <xdr:to>
      <xdr:col>76</xdr:col>
      <xdr:colOff>114300</xdr:colOff>
      <xdr:row>35</xdr:row>
      <xdr:rowOff>0</xdr:rowOff>
    </xdr:to>
    <xdr:cxnSp macro="">
      <xdr:nvCxnSpPr>
        <xdr:cNvPr id="540" name="直線コネクタ 539">
          <a:extLst>
            <a:ext uri="{FF2B5EF4-FFF2-40B4-BE49-F238E27FC236}">
              <a16:creationId xmlns:a16="http://schemas.microsoft.com/office/drawing/2014/main" id="{D7A749F0-F662-4C80-9646-F2DEF38779BD}"/>
            </a:ext>
          </a:extLst>
        </xdr:cNvPr>
        <xdr:cNvCxnSpPr/>
      </xdr:nvCxnSpPr>
      <xdr:spPr>
        <a:xfrm>
          <a:off x="13703300" y="59512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67310</xdr:rowOff>
    </xdr:from>
    <xdr:to>
      <xdr:col>67</xdr:col>
      <xdr:colOff>101600</xdr:colOff>
      <xdr:row>40</xdr:row>
      <xdr:rowOff>168910</xdr:rowOff>
    </xdr:to>
    <xdr:sp macro="" textlink="">
      <xdr:nvSpPr>
        <xdr:cNvPr id="541" name="楕円 540">
          <a:extLst>
            <a:ext uri="{FF2B5EF4-FFF2-40B4-BE49-F238E27FC236}">
              <a16:creationId xmlns:a16="http://schemas.microsoft.com/office/drawing/2014/main" id="{0EC64066-B906-4E1D-AED1-C81290D0F959}"/>
            </a:ext>
          </a:extLst>
        </xdr:cNvPr>
        <xdr:cNvSpPr/>
      </xdr:nvSpPr>
      <xdr:spPr>
        <a:xfrm>
          <a:off x="12763500" y="69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121920</xdr:rowOff>
    </xdr:from>
    <xdr:to>
      <xdr:col>71</xdr:col>
      <xdr:colOff>177800</xdr:colOff>
      <xdr:row>40</xdr:row>
      <xdr:rowOff>118110</xdr:rowOff>
    </xdr:to>
    <xdr:cxnSp macro="">
      <xdr:nvCxnSpPr>
        <xdr:cNvPr id="542" name="直線コネクタ 541">
          <a:extLst>
            <a:ext uri="{FF2B5EF4-FFF2-40B4-BE49-F238E27FC236}">
              <a16:creationId xmlns:a16="http://schemas.microsoft.com/office/drawing/2014/main" id="{6FE6964C-D5BF-402A-8BC8-5971D7BF8C06}"/>
            </a:ext>
          </a:extLst>
        </xdr:cNvPr>
        <xdr:cNvCxnSpPr/>
      </xdr:nvCxnSpPr>
      <xdr:spPr>
        <a:xfrm flipV="1">
          <a:off x="12814300" y="5951220"/>
          <a:ext cx="889000" cy="102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76217</xdr:rowOff>
    </xdr:from>
    <xdr:ext cx="405111" cy="259045"/>
    <xdr:sp macro="" textlink="">
      <xdr:nvSpPr>
        <xdr:cNvPr id="543" name="n_1aveValue【一般廃棄物処理施設】&#10;有形固定資産減価償却率">
          <a:extLst>
            <a:ext uri="{FF2B5EF4-FFF2-40B4-BE49-F238E27FC236}">
              <a16:creationId xmlns:a16="http://schemas.microsoft.com/office/drawing/2014/main" id="{B015AE96-6355-4406-89C3-E8F846D53B76}"/>
            </a:ext>
          </a:extLst>
        </xdr:cNvPr>
        <xdr:cNvSpPr txBox="1"/>
      </xdr:nvSpPr>
      <xdr:spPr>
        <a:xfrm>
          <a:off x="15266044" y="676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17</xdr:rowOff>
    </xdr:from>
    <xdr:ext cx="405111" cy="259045"/>
    <xdr:sp macro="" textlink="">
      <xdr:nvSpPr>
        <xdr:cNvPr id="544" name="n_2aveValue【一般廃棄物処理施設】&#10;有形固定資産減価償却率">
          <a:extLst>
            <a:ext uri="{FF2B5EF4-FFF2-40B4-BE49-F238E27FC236}">
              <a16:creationId xmlns:a16="http://schemas.microsoft.com/office/drawing/2014/main" id="{E9030206-3264-4B82-BA52-E910FA34448A}"/>
            </a:ext>
          </a:extLst>
        </xdr:cNvPr>
        <xdr:cNvSpPr txBox="1"/>
      </xdr:nvSpPr>
      <xdr:spPr>
        <a:xfrm>
          <a:off x="143897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34307</xdr:rowOff>
    </xdr:from>
    <xdr:ext cx="405111" cy="259045"/>
    <xdr:sp macro="" textlink="">
      <xdr:nvSpPr>
        <xdr:cNvPr id="545" name="n_3aveValue【一般廃棄物処理施設】&#10;有形固定資産減価償却率">
          <a:extLst>
            <a:ext uri="{FF2B5EF4-FFF2-40B4-BE49-F238E27FC236}">
              <a16:creationId xmlns:a16="http://schemas.microsoft.com/office/drawing/2014/main" id="{BE91D73E-C040-4766-BFF9-B29D5234B048}"/>
            </a:ext>
          </a:extLst>
        </xdr:cNvPr>
        <xdr:cNvSpPr txBox="1"/>
      </xdr:nvSpPr>
      <xdr:spPr>
        <a:xfrm>
          <a:off x="13500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48277</xdr:rowOff>
    </xdr:from>
    <xdr:ext cx="405111" cy="259045"/>
    <xdr:sp macro="" textlink="">
      <xdr:nvSpPr>
        <xdr:cNvPr id="546" name="n_4aveValue【一般廃棄物処理施設】&#10;有形固定資産減価償却率">
          <a:extLst>
            <a:ext uri="{FF2B5EF4-FFF2-40B4-BE49-F238E27FC236}">
              <a16:creationId xmlns:a16="http://schemas.microsoft.com/office/drawing/2014/main" id="{EA317457-4B0F-4331-A35F-DB26010083BC}"/>
            </a:ext>
          </a:extLst>
        </xdr:cNvPr>
        <xdr:cNvSpPr txBox="1"/>
      </xdr:nvSpPr>
      <xdr:spPr>
        <a:xfrm>
          <a:off x="12611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13987</xdr:rowOff>
    </xdr:from>
    <xdr:ext cx="405111" cy="259045"/>
    <xdr:sp macro="" textlink="">
      <xdr:nvSpPr>
        <xdr:cNvPr id="547" name="n_1mainValue【一般廃棄物処理施設】&#10;有形固定資産減価償却率">
          <a:extLst>
            <a:ext uri="{FF2B5EF4-FFF2-40B4-BE49-F238E27FC236}">
              <a16:creationId xmlns:a16="http://schemas.microsoft.com/office/drawing/2014/main" id="{996BBFE1-B256-43DF-97B3-B9154748A6B3}"/>
            </a:ext>
          </a:extLst>
        </xdr:cNvPr>
        <xdr:cNvSpPr txBox="1"/>
      </xdr:nvSpPr>
      <xdr:spPr>
        <a:xfrm>
          <a:off x="1526604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67327</xdr:rowOff>
    </xdr:from>
    <xdr:ext cx="405111" cy="259045"/>
    <xdr:sp macro="" textlink="">
      <xdr:nvSpPr>
        <xdr:cNvPr id="548" name="n_2mainValue【一般廃棄物処理施設】&#10;有形固定資産減価償却率">
          <a:extLst>
            <a:ext uri="{FF2B5EF4-FFF2-40B4-BE49-F238E27FC236}">
              <a16:creationId xmlns:a16="http://schemas.microsoft.com/office/drawing/2014/main" id="{2BAAACA6-6B99-4610-95B1-3A08C8277A56}"/>
            </a:ext>
          </a:extLst>
        </xdr:cNvPr>
        <xdr:cNvSpPr txBox="1"/>
      </xdr:nvSpPr>
      <xdr:spPr>
        <a:xfrm>
          <a:off x="14389744" y="572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17797</xdr:rowOff>
    </xdr:from>
    <xdr:ext cx="405111" cy="259045"/>
    <xdr:sp macro="" textlink="">
      <xdr:nvSpPr>
        <xdr:cNvPr id="549" name="n_3mainValue【一般廃棄物処理施設】&#10;有形固定資産減価償却率">
          <a:extLst>
            <a:ext uri="{FF2B5EF4-FFF2-40B4-BE49-F238E27FC236}">
              <a16:creationId xmlns:a16="http://schemas.microsoft.com/office/drawing/2014/main" id="{FCF86B2E-A14A-4FDF-828D-E0AF1D4DBCDC}"/>
            </a:ext>
          </a:extLst>
        </xdr:cNvPr>
        <xdr:cNvSpPr txBox="1"/>
      </xdr:nvSpPr>
      <xdr:spPr>
        <a:xfrm>
          <a:off x="13500744" y="56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160037</xdr:rowOff>
    </xdr:from>
    <xdr:ext cx="405111" cy="259045"/>
    <xdr:sp macro="" textlink="">
      <xdr:nvSpPr>
        <xdr:cNvPr id="550" name="n_4mainValue【一般廃棄物処理施設】&#10;有形固定資産減価償却率">
          <a:extLst>
            <a:ext uri="{FF2B5EF4-FFF2-40B4-BE49-F238E27FC236}">
              <a16:creationId xmlns:a16="http://schemas.microsoft.com/office/drawing/2014/main" id="{933BFB0E-9E72-43BC-A166-74D083CB1AE8}"/>
            </a:ext>
          </a:extLst>
        </xdr:cNvPr>
        <xdr:cNvSpPr txBox="1"/>
      </xdr:nvSpPr>
      <xdr:spPr>
        <a:xfrm>
          <a:off x="12611744"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a:extLst>
            <a:ext uri="{FF2B5EF4-FFF2-40B4-BE49-F238E27FC236}">
              <a16:creationId xmlns:a16="http://schemas.microsoft.com/office/drawing/2014/main" id="{25BE7154-B77B-40D4-9ACA-091604F92C2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a:extLst>
            <a:ext uri="{FF2B5EF4-FFF2-40B4-BE49-F238E27FC236}">
              <a16:creationId xmlns:a16="http://schemas.microsoft.com/office/drawing/2014/main" id="{9A999BA5-1C30-4B5A-B3C0-1327A91910B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a:extLst>
            <a:ext uri="{FF2B5EF4-FFF2-40B4-BE49-F238E27FC236}">
              <a16:creationId xmlns:a16="http://schemas.microsoft.com/office/drawing/2014/main" id="{82B2D15F-F025-47E7-9620-3A7E00AFEA4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a:extLst>
            <a:ext uri="{FF2B5EF4-FFF2-40B4-BE49-F238E27FC236}">
              <a16:creationId xmlns:a16="http://schemas.microsoft.com/office/drawing/2014/main" id="{F8E5D4FA-D3E4-46E9-8BE0-417CDDAE777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a:extLst>
            <a:ext uri="{FF2B5EF4-FFF2-40B4-BE49-F238E27FC236}">
              <a16:creationId xmlns:a16="http://schemas.microsoft.com/office/drawing/2014/main" id="{7D5474C9-31E4-4EA7-94A7-9DFEE956CA6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a:extLst>
            <a:ext uri="{FF2B5EF4-FFF2-40B4-BE49-F238E27FC236}">
              <a16:creationId xmlns:a16="http://schemas.microsoft.com/office/drawing/2014/main" id="{DCFE14D1-9B3E-4695-9E1A-4768DA6029C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a:extLst>
            <a:ext uri="{FF2B5EF4-FFF2-40B4-BE49-F238E27FC236}">
              <a16:creationId xmlns:a16="http://schemas.microsoft.com/office/drawing/2014/main" id="{A8ED54BC-FB83-4E5D-9EF9-885100AFA43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a:extLst>
            <a:ext uri="{FF2B5EF4-FFF2-40B4-BE49-F238E27FC236}">
              <a16:creationId xmlns:a16="http://schemas.microsoft.com/office/drawing/2014/main" id="{AB33F753-2A5F-4074-8AA9-37790970396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a:extLst>
            <a:ext uri="{FF2B5EF4-FFF2-40B4-BE49-F238E27FC236}">
              <a16:creationId xmlns:a16="http://schemas.microsoft.com/office/drawing/2014/main" id="{B3D28977-7C27-4C12-9965-F784E992D82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a:extLst>
            <a:ext uri="{FF2B5EF4-FFF2-40B4-BE49-F238E27FC236}">
              <a16:creationId xmlns:a16="http://schemas.microsoft.com/office/drawing/2014/main" id="{25D45BB9-73B0-4365-B9E5-6C3BFF748B5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561" name="テキスト ボックス 560">
          <a:extLst>
            <a:ext uri="{FF2B5EF4-FFF2-40B4-BE49-F238E27FC236}">
              <a16:creationId xmlns:a16="http://schemas.microsoft.com/office/drawing/2014/main" id="{90F10507-C6F3-4F31-98F3-E99469A37EB7}"/>
            </a:ext>
          </a:extLst>
        </xdr:cNvPr>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19050</xdr:rowOff>
    </xdr:from>
    <xdr:to>
      <xdr:col>120</xdr:col>
      <xdr:colOff>114300</xdr:colOff>
      <xdr:row>41</xdr:row>
      <xdr:rowOff>19050</xdr:rowOff>
    </xdr:to>
    <xdr:cxnSp macro="">
      <xdr:nvCxnSpPr>
        <xdr:cNvPr id="562" name="直線コネクタ 561">
          <a:extLst>
            <a:ext uri="{FF2B5EF4-FFF2-40B4-BE49-F238E27FC236}">
              <a16:creationId xmlns:a16="http://schemas.microsoft.com/office/drawing/2014/main" id="{A06B40C3-37ED-4FEF-8676-83A9538DD78D}"/>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40</xdr:row>
      <xdr:rowOff>48277</xdr:rowOff>
    </xdr:from>
    <xdr:ext cx="531299" cy="259045"/>
    <xdr:sp macro="" textlink="">
      <xdr:nvSpPr>
        <xdr:cNvPr id="563" name="テキスト ボックス 562">
          <a:extLst>
            <a:ext uri="{FF2B5EF4-FFF2-40B4-BE49-F238E27FC236}">
              <a16:creationId xmlns:a16="http://schemas.microsoft.com/office/drawing/2014/main" id="{3A4A6CCD-7A74-43D3-A26E-12E11251EBE4}"/>
            </a:ext>
          </a:extLst>
        </xdr:cNvPr>
        <xdr:cNvSpPr txBox="1"/>
      </xdr:nvSpPr>
      <xdr:spPr>
        <a:xfrm>
          <a:off x="17756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4" name="直線コネクタ 563">
          <a:extLst>
            <a:ext uri="{FF2B5EF4-FFF2-40B4-BE49-F238E27FC236}">
              <a16:creationId xmlns:a16="http://schemas.microsoft.com/office/drawing/2014/main" id="{D33CC100-4AC5-4219-9EFA-DFEDA5D6CAF3}"/>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65" name="テキスト ボックス 564">
          <a:extLst>
            <a:ext uri="{FF2B5EF4-FFF2-40B4-BE49-F238E27FC236}">
              <a16:creationId xmlns:a16="http://schemas.microsoft.com/office/drawing/2014/main" id="{6E582317-184F-40B4-BEE3-8C1EB45AA607}"/>
            </a:ext>
          </a:extLst>
        </xdr:cNvPr>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6" name="直線コネクタ 565">
          <a:extLst>
            <a:ext uri="{FF2B5EF4-FFF2-40B4-BE49-F238E27FC236}">
              <a16:creationId xmlns:a16="http://schemas.microsoft.com/office/drawing/2014/main" id="{1EF36ABE-8F6C-48EF-9A12-69F88F9D6487}"/>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105427</xdr:rowOff>
    </xdr:from>
    <xdr:ext cx="531299" cy="259045"/>
    <xdr:sp macro="" textlink="">
      <xdr:nvSpPr>
        <xdr:cNvPr id="567" name="テキスト ボックス 566">
          <a:extLst>
            <a:ext uri="{FF2B5EF4-FFF2-40B4-BE49-F238E27FC236}">
              <a16:creationId xmlns:a16="http://schemas.microsoft.com/office/drawing/2014/main" id="{1C5692DE-86BC-44D1-A446-39DE71E03D75}"/>
            </a:ext>
          </a:extLst>
        </xdr:cNvPr>
        <xdr:cNvSpPr txBox="1"/>
      </xdr:nvSpPr>
      <xdr:spPr>
        <a:xfrm>
          <a:off x="17756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a:extLst>
            <a:ext uri="{FF2B5EF4-FFF2-40B4-BE49-F238E27FC236}">
              <a16:creationId xmlns:a16="http://schemas.microsoft.com/office/drawing/2014/main" id="{5BBB9D28-A1C4-44F3-89C6-3E7FA7C787B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48277</xdr:rowOff>
    </xdr:from>
    <xdr:ext cx="531299" cy="259045"/>
    <xdr:sp macro="" textlink="">
      <xdr:nvSpPr>
        <xdr:cNvPr id="569" name="テキスト ボックス 568">
          <a:extLst>
            <a:ext uri="{FF2B5EF4-FFF2-40B4-BE49-F238E27FC236}">
              <a16:creationId xmlns:a16="http://schemas.microsoft.com/office/drawing/2014/main" id="{CCC9F53E-5EB9-4EEF-A0DE-5691FD61BD98}"/>
            </a:ext>
          </a:extLst>
        </xdr:cNvPr>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a:extLst>
            <a:ext uri="{FF2B5EF4-FFF2-40B4-BE49-F238E27FC236}">
              <a16:creationId xmlns:a16="http://schemas.microsoft.com/office/drawing/2014/main" id="{B47E9690-5269-49A5-AA6D-94D9E0ACA80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37</xdr:row>
      <xdr:rowOff>22422</xdr:rowOff>
    </xdr:from>
    <xdr:to>
      <xdr:col>116</xdr:col>
      <xdr:colOff>62864</xdr:colOff>
      <xdr:row>40</xdr:row>
      <xdr:rowOff>63684</xdr:rowOff>
    </xdr:to>
    <xdr:cxnSp macro="">
      <xdr:nvCxnSpPr>
        <xdr:cNvPr id="571" name="直線コネクタ 570">
          <a:extLst>
            <a:ext uri="{FF2B5EF4-FFF2-40B4-BE49-F238E27FC236}">
              <a16:creationId xmlns:a16="http://schemas.microsoft.com/office/drawing/2014/main" id="{D451CC50-8C78-4D38-89FA-1F41C4424331}"/>
            </a:ext>
          </a:extLst>
        </xdr:cNvPr>
        <xdr:cNvCxnSpPr/>
      </xdr:nvCxnSpPr>
      <xdr:spPr>
        <a:xfrm flipV="1">
          <a:off x="22160864" y="6366072"/>
          <a:ext cx="0" cy="555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67511</xdr:rowOff>
    </xdr:from>
    <xdr:ext cx="534377" cy="259045"/>
    <xdr:sp macro="" textlink="">
      <xdr:nvSpPr>
        <xdr:cNvPr id="572" name="【一般廃棄物処理施設】&#10;一人当たり有形固定資産（償却資産）額最小値テキスト">
          <a:extLst>
            <a:ext uri="{FF2B5EF4-FFF2-40B4-BE49-F238E27FC236}">
              <a16:creationId xmlns:a16="http://schemas.microsoft.com/office/drawing/2014/main" id="{A64BAF0C-7F9E-41D9-88C7-964FE02AF1E7}"/>
            </a:ext>
          </a:extLst>
        </xdr:cNvPr>
        <xdr:cNvSpPr txBox="1"/>
      </xdr:nvSpPr>
      <xdr:spPr>
        <a:xfrm>
          <a:off x="22199600" y="692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63684</xdr:rowOff>
    </xdr:from>
    <xdr:to>
      <xdr:col>116</xdr:col>
      <xdr:colOff>152400</xdr:colOff>
      <xdr:row>40</xdr:row>
      <xdr:rowOff>63684</xdr:rowOff>
    </xdr:to>
    <xdr:cxnSp macro="">
      <xdr:nvCxnSpPr>
        <xdr:cNvPr id="573" name="直線コネクタ 572">
          <a:extLst>
            <a:ext uri="{FF2B5EF4-FFF2-40B4-BE49-F238E27FC236}">
              <a16:creationId xmlns:a16="http://schemas.microsoft.com/office/drawing/2014/main" id="{5E6DBB25-79EF-4DA9-ADE2-EF1D6498101B}"/>
            </a:ext>
          </a:extLst>
        </xdr:cNvPr>
        <xdr:cNvCxnSpPr/>
      </xdr:nvCxnSpPr>
      <xdr:spPr>
        <a:xfrm>
          <a:off x="22072600" y="692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140549</xdr:rowOff>
    </xdr:from>
    <xdr:ext cx="534377" cy="259045"/>
    <xdr:sp macro="" textlink="">
      <xdr:nvSpPr>
        <xdr:cNvPr id="574" name="【一般廃棄物処理施設】&#10;一人当たり有形固定資産（償却資産）額最大値テキスト">
          <a:extLst>
            <a:ext uri="{FF2B5EF4-FFF2-40B4-BE49-F238E27FC236}">
              <a16:creationId xmlns:a16="http://schemas.microsoft.com/office/drawing/2014/main" id="{0000FABB-810C-4CE0-B63D-3F3C93FC6AE8}"/>
            </a:ext>
          </a:extLst>
        </xdr:cNvPr>
        <xdr:cNvSpPr txBox="1"/>
      </xdr:nvSpPr>
      <xdr:spPr>
        <a:xfrm>
          <a:off x="22199600" y="614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37</xdr:row>
      <xdr:rowOff>22422</xdr:rowOff>
    </xdr:from>
    <xdr:to>
      <xdr:col>116</xdr:col>
      <xdr:colOff>152400</xdr:colOff>
      <xdr:row>37</xdr:row>
      <xdr:rowOff>22422</xdr:rowOff>
    </xdr:to>
    <xdr:cxnSp macro="">
      <xdr:nvCxnSpPr>
        <xdr:cNvPr id="575" name="直線コネクタ 574">
          <a:extLst>
            <a:ext uri="{FF2B5EF4-FFF2-40B4-BE49-F238E27FC236}">
              <a16:creationId xmlns:a16="http://schemas.microsoft.com/office/drawing/2014/main" id="{C68113CA-137E-415C-942A-348B21B43F96}"/>
            </a:ext>
          </a:extLst>
        </xdr:cNvPr>
        <xdr:cNvCxnSpPr/>
      </xdr:nvCxnSpPr>
      <xdr:spPr>
        <a:xfrm>
          <a:off x="22072600" y="636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129271</xdr:rowOff>
    </xdr:from>
    <xdr:ext cx="534377" cy="259045"/>
    <xdr:sp macro="" textlink="">
      <xdr:nvSpPr>
        <xdr:cNvPr id="576" name="【一般廃棄物処理施設】&#10;一人当たり有形固定資産（償却資産）額平均値テキスト">
          <a:extLst>
            <a:ext uri="{FF2B5EF4-FFF2-40B4-BE49-F238E27FC236}">
              <a16:creationId xmlns:a16="http://schemas.microsoft.com/office/drawing/2014/main" id="{5A40754E-1A7E-4CE3-99AE-1B76E21B82E0}"/>
            </a:ext>
          </a:extLst>
        </xdr:cNvPr>
        <xdr:cNvSpPr txBox="1"/>
      </xdr:nvSpPr>
      <xdr:spPr>
        <a:xfrm>
          <a:off x="22199600" y="6472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150844</xdr:rowOff>
    </xdr:from>
    <xdr:to>
      <xdr:col>116</xdr:col>
      <xdr:colOff>114300</xdr:colOff>
      <xdr:row>38</xdr:row>
      <xdr:rowOff>80994</xdr:rowOff>
    </xdr:to>
    <xdr:sp macro="" textlink="">
      <xdr:nvSpPr>
        <xdr:cNvPr id="577" name="フローチャート: 判断 576">
          <a:extLst>
            <a:ext uri="{FF2B5EF4-FFF2-40B4-BE49-F238E27FC236}">
              <a16:creationId xmlns:a16="http://schemas.microsoft.com/office/drawing/2014/main" id="{BD227A6C-EEEE-4F5F-86CE-5902D24E4921}"/>
            </a:ext>
          </a:extLst>
        </xdr:cNvPr>
        <xdr:cNvSpPr/>
      </xdr:nvSpPr>
      <xdr:spPr>
        <a:xfrm>
          <a:off x="22110700" y="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34</xdr:row>
      <xdr:rowOff>6426</xdr:rowOff>
    </xdr:from>
    <xdr:to>
      <xdr:col>112</xdr:col>
      <xdr:colOff>38100</xdr:colOff>
      <xdr:row>34</xdr:row>
      <xdr:rowOff>108026</xdr:rowOff>
    </xdr:to>
    <xdr:sp macro="" textlink="">
      <xdr:nvSpPr>
        <xdr:cNvPr id="578" name="フローチャート: 判断 577">
          <a:extLst>
            <a:ext uri="{FF2B5EF4-FFF2-40B4-BE49-F238E27FC236}">
              <a16:creationId xmlns:a16="http://schemas.microsoft.com/office/drawing/2014/main" id="{606D27B2-2340-48FC-8561-D43BD3CB26A5}"/>
            </a:ext>
          </a:extLst>
        </xdr:cNvPr>
        <xdr:cNvSpPr/>
      </xdr:nvSpPr>
      <xdr:spPr>
        <a:xfrm>
          <a:off x="21272500" y="583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33</xdr:row>
      <xdr:rowOff>34601</xdr:rowOff>
    </xdr:from>
    <xdr:to>
      <xdr:col>107</xdr:col>
      <xdr:colOff>101600</xdr:colOff>
      <xdr:row>33</xdr:row>
      <xdr:rowOff>136201</xdr:rowOff>
    </xdr:to>
    <xdr:sp macro="" textlink="">
      <xdr:nvSpPr>
        <xdr:cNvPr id="579" name="フローチャート: 判断 578">
          <a:extLst>
            <a:ext uri="{FF2B5EF4-FFF2-40B4-BE49-F238E27FC236}">
              <a16:creationId xmlns:a16="http://schemas.microsoft.com/office/drawing/2014/main" id="{4EF23CE1-F6C4-4B52-91A8-6B2EA5702285}"/>
            </a:ext>
          </a:extLst>
        </xdr:cNvPr>
        <xdr:cNvSpPr/>
      </xdr:nvSpPr>
      <xdr:spPr>
        <a:xfrm>
          <a:off x="20383500" y="569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33</xdr:row>
      <xdr:rowOff>70263</xdr:rowOff>
    </xdr:from>
    <xdr:to>
      <xdr:col>102</xdr:col>
      <xdr:colOff>165100</xdr:colOff>
      <xdr:row>34</xdr:row>
      <xdr:rowOff>413</xdr:rowOff>
    </xdr:to>
    <xdr:sp macro="" textlink="">
      <xdr:nvSpPr>
        <xdr:cNvPr id="580" name="フローチャート: 判断 579">
          <a:extLst>
            <a:ext uri="{FF2B5EF4-FFF2-40B4-BE49-F238E27FC236}">
              <a16:creationId xmlns:a16="http://schemas.microsoft.com/office/drawing/2014/main" id="{5FBE451E-F9DC-4E67-9E27-8478BE18BBB5}"/>
            </a:ext>
          </a:extLst>
        </xdr:cNvPr>
        <xdr:cNvSpPr/>
      </xdr:nvSpPr>
      <xdr:spPr>
        <a:xfrm>
          <a:off x="19494500" y="5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34</xdr:row>
      <xdr:rowOff>35230</xdr:rowOff>
    </xdr:from>
    <xdr:to>
      <xdr:col>98</xdr:col>
      <xdr:colOff>38100</xdr:colOff>
      <xdr:row>34</xdr:row>
      <xdr:rowOff>136830</xdr:rowOff>
    </xdr:to>
    <xdr:sp macro="" textlink="">
      <xdr:nvSpPr>
        <xdr:cNvPr id="581" name="フローチャート: 判断 580">
          <a:extLst>
            <a:ext uri="{FF2B5EF4-FFF2-40B4-BE49-F238E27FC236}">
              <a16:creationId xmlns:a16="http://schemas.microsoft.com/office/drawing/2014/main" id="{76A04A3C-0BAC-45A9-8699-9D80D2E42E2C}"/>
            </a:ext>
          </a:extLst>
        </xdr:cNvPr>
        <xdr:cNvSpPr/>
      </xdr:nvSpPr>
      <xdr:spPr>
        <a:xfrm>
          <a:off x="18605500" y="586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37804A0E-C6C3-4CAD-9EEA-F0DDC0BAFD5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2EA6A2CC-8CCE-4784-B4C6-3ED03FAFAED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9DFAFEB1-8E08-435A-901A-E14632B4830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CB5A4704-1C23-4B8D-B4C8-9E92682E078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FB9F5743-B76B-4110-96F6-2DC6655E1D1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143072</xdr:rowOff>
    </xdr:from>
    <xdr:to>
      <xdr:col>116</xdr:col>
      <xdr:colOff>114300</xdr:colOff>
      <xdr:row>37</xdr:row>
      <xdr:rowOff>73222</xdr:rowOff>
    </xdr:to>
    <xdr:sp macro="" textlink="">
      <xdr:nvSpPr>
        <xdr:cNvPr id="587" name="楕円 586">
          <a:extLst>
            <a:ext uri="{FF2B5EF4-FFF2-40B4-BE49-F238E27FC236}">
              <a16:creationId xmlns:a16="http://schemas.microsoft.com/office/drawing/2014/main" id="{33B9B97E-21D0-4BB7-90D5-F04712AB91F7}"/>
            </a:ext>
          </a:extLst>
        </xdr:cNvPr>
        <xdr:cNvSpPr/>
      </xdr:nvSpPr>
      <xdr:spPr>
        <a:xfrm>
          <a:off x="22110700" y="631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96099</xdr:rowOff>
    </xdr:from>
    <xdr:ext cx="534377" cy="259045"/>
    <xdr:sp macro="" textlink="">
      <xdr:nvSpPr>
        <xdr:cNvPr id="588" name="【一般廃棄物処理施設】&#10;一人当たり有形固定資産（償却資産）額該当値テキスト">
          <a:extLst>
            <a:ext uri="{FF2B5EF4-FFF2-40B4-BE49-F238E27FC236}">
              <a16:creationId xmlns:a16="http://schemas.microsoft.com/office/drawing/2014/main" id="{EFB3A511-8563-4D7F-B62C-FAD67E110CD2}"/>
            </a:ext>
          </a:extLst>
        </xdr:cNvPr>
        <xdr:cNvSpPr txBox="1"/>
      </xdr:nvSpPr>
      <xdr:spPr>
        <a:xfrm>
          <a:off x="22199600" y="626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155873</xdr:rowOff>
    </xdr:from>
    <xdr:to>
      <xdr:col>112</xdr:col>
      <xdr:colOff>38100</xdr:colOff>
      <xdr:row>37</xdr:row>
      <xdr:rowOff>86023</xdr:rowOff>
    </xdr:to>
    <xdr:sp macro="" textlink="">
      <xdr:nvSpPr>
        <xdr:cNvPr id="589" name="楕円 588">
          <a:extLst>
            <a:ext uri="{FF2B5EF4-FFF2-40B4-BE49-F238E27FC236}">
              <a16:creationId xmlns:a16="http://schemas.microsoft.com/office/drawing/2014/main" id="{4C958FBA-0F51-49CD-9F84-F3554C314F6D}"/>
            </a:ext>
          </a:extLst>
        </xdr:cNvPr>
        <xdr:cNvSpPr/>
      </xdr:nvSpPr>
      <xdr:spPr>
        <a:xfrm>
          <a:off x="21272500" y="632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22422</xdr:rowOff>
    </xdr:from>
    <xdr:to>
      <xdr:col>116</xdr:col>
      <xdr:colOff>63500</xdr:colOff>
      <xdr:row>37</xdr:row>
      <xdr:rowOff>35223</xdr:rowOff>
    </xdr:to>
    <xdr:cxnSp macro="">
      <xdr:nvCxnSpPr>
        <xdr:cNvPr id="590" name="直線コネクタ 589">
          <a:extLst>
            <a:ext uri="{FF2B5EF4-FFF2-40B4-BE49-F238E27FC236}">
              <a16:creationId xmlns:a16="http://schemas.microsoft.com/office/drawing/2014/main" id="{0785FBC2-27FD-4323-AF59-88F10A326C39}"/>
            </a:ext>
          </a:extLst>
        </xdr:cNvPr>
        <xdr:cNvCxnSpPr/>
      </xdr:nvCxnSpPr>
      <xdr:spPr>
        <a:xfrm flipV="1">
          <a:off x="21323300" y="6366072"/>
          <a:ext cx="8382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148158</xdr:rowOff>
    </xdr:from>
    <xdr:to>
      <xdr:col>107</xdr:col>
      <xdr:colOff>101600</xdr:colOff>
      <xdr:row>37</xdr:row>
      <xdr:rowOff>78308</xdr:rowOff>
    </xdr:to>
    <xdr:sp macro="" textlink="">
      <xdr:nvSpPr>
        <xdr:cNvPr id="591" name="楕円 590">
          <a:extLst>
            <a:ext uri="{FF2B5EF4-FFF2-40B4-BE49-F238E27FC236}">
              <a16:creationId xmlns:a16="http://schemas.microsoft.com/office/drawing/2014/main" id="{3129438D-6BFC-40F0-9BDE-0E2F2C4DB5FD}"/>
            </a:ext>
          </a:extLst>
        </xdr:cNvPr>
        <xdr:cNvSpPr/>
      </xdr:nvSpPr>
      <xdr:spPr>
        <a:xfrm>
          <a:off x="20383500" y="632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27508</xdr:rowOff>
    </xdr:from>
    <xdr:to>
      <xdr:col>111</xdr:col>
      <xdr:colOff>177800</xdr:colOff>
      <xdr:row>37</xdr:row>
      <xdr:rowOff>35223</xdr:rowOff>
    </xdr:to>
    <xdr:cxnSp macro="">
      <xdr:nvCxnSpPr>
        <xdr:cNvPr id="592" name="直線コネクタ 591">
          <a:extLst>
            <a:ext uri="{FF2B5EF4-FFF2-40B4-BE49-F238E27FC236}">
              <a16:creationId xmlns:a16="http://schemas.microsoft.com/office/drawing/2014/main" id="{EBFAB580-58DB-45D0-BFFC-EBFD724B4510}"/>
            </a:ext>
          </a:extLst>
        </xdr:cNvPr>
        <xdr:cNvCxnSpPr/>
      </xdr:nvCxnSpPr>
      <xdr:spPr>
        <a:xfrm>
          <a:off x="20434300" y="6371158"/>
          <a:ext cx="889000" cy="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162617</xdr:rowOff>
    </xdr:from>
    <xdr:to>
      <xdr:col>102</xdr:col>
      <xdr:colOff>165100</xdr:colOff>
      <xdr:row>37</xdr:row>
      <xdr:rowOff>92767</xdr:rowOff>
    </xdr:to>
    <xdr:sp macro="" textlink="">
      <xdr:nvSpPr>
        <xdr:cNvPr id="593" name="楕円 592">
          <a:extLst>
            <a:ext uri="{FF2B5EF4-FFF2-40B4-BE49-F238E27FC236}">
              <a16:creationId xmlns:a16="http://schemas.microsoft.com/office/drawing/2014/main" id="{FE01136D-E068-4E16-942E-F70B7BCD0E00}"/>
            </a:ext>
          </a:extLst>
        </xdr:cNvPr>
        <xdr:cNvSpPr/>
      </xdr:nvSpPr>
      <xdr:spPr>
        <a:xfrm>
          <a:off x="19494500" y="633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27508</xdr:rowOff>
    </xdr:from>
    <xdr:to>
      <xdr:col>107</xdr:col>
      <xdr:colOff>50800</xdr:colOff>
      <xdr:row>37</xdr:row>
      <xdr:rowOff>41967</xdr:rowOff>
    </xdr:to>
    <xdr:cxnSp macro="">
      <xdr:nvCxnSpPr>
        <xdr:cNvPr id="594" name="直線コネクタ 593">
          <a:extLst>
            <a:ext uri="{FF2B5EF4-FFF2-40B4-BE49-F238E27FC236}">
              <a16:creationId xmlns:a16="http://schemas.microsoft.com/office/drawing/2014/main" id="{AB3F9975-3D53-41F3-B82F-5E66DA9E9CB7}"/>
            </a:ext>
          </a:extLst>
        </xdr:cNvPr>
        <xdr:cNvCxnSpPr/>
      </xdr:nvCxnSpPr>
      <xdr:spPr>
        <a:xfrm flipV="1">
          <a:off x="19545300" y="6371158"/>
          <a:ext cx="889000" cy="1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35172</xdr:rowOff>
    </xdr:from>
    <xdr:to>
      <xdr:col>98</xdr:col>
      <xdr:colOff>38100</xdr:colOff>
      <xdr:row>40</xdr:row>
      <xdr:rowOff>136772</xdr:rowOff>
    </xdr:to>
    <xdr:sp macro="" textlink="">
      <xdr:nvSpPr>
        <xdr:cNvPr id="595" name="楕円 594">
          <a:extLst>
            <a:ext uri="{FF2B5EF4-FFF2-40B4-BE49-F238E27FC236}">
              <a16:creationId xmlns:a16="http://schemas.microsoft.com/office/drawing/2014/main" id="{4CBC4299-7A90-4A5C-AB64-88E709602FC3}"/>
            </a:ext>
          </a:extLst>
        </xdr:cNvPr>
        <xdr:cNvSpPr/>
      </xdr:nvSpPr>
      <xdr:spPr>
        <a:xfrm>
          <a:off x="18605500" y="689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41967</xdr:rowOff>
    </xdr:from>
    <xdr:to>
      <xdr:col>102</xdr:col>
      <xdr:colOff>114300</xdr:colOff>
      <xdr:row>40</xdr:row>
      <xdr:rowOff>85972</xdr:rowOff>
    </xdr:to>
    <xdr:cxnSp macro="">
      <xdr:nvCxnSpPr>
        <xdr:cNvPr id="596" name="直線コネクタ 595">
          <a:extLst>
            <a:ext uri="{FF2B5EF4-FFF2-40B4-BE49-F238E27FC236}">
              <a16:creationId xmlns:a16="http://schemas.microsoft.com/office/drawing/2014/main" id="{522DE5FB-DE0C-446B-B9F2-A7C88162C6F0}"/>
            </a:ext>
          </a:extLst>
        </xdr:cNvPr>
        <xdr:cNvCxnSpPr/>
      </xdr:nvCxnSpPr>
      <xdr:spPr>
        <a:xfrm flipV="1">
          <a:off x="18656300" y="6385617"/>
          <a:ext cx="889000" cy="55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32</xdr:row>
      <xdr:rowOff>124553</xdr:rowOff>
    </xdr:from>
    <xdr:ext cx="534377" cy="259045"/>
    <xdr:sp macro="" textlink="">
      <xdr:nvSpPr>
        <xdr:cNvPr id="597" name="n_1aveValue【一般廃棄物処理施設】&#10;一人当たり有形固定資産（償却資産）額">
          <a:extLst>
            <a:ext uri="{FF2B5EF4-FFF2-40B4-BE49-F238E27FC236}">
              <a16:creationId xmlns:a16="http://schemas.microsoft.com/office/drawing/2014/main" id="{92B56ED8-FC9F-4031-801C-5567C5D38CFE}"/>
            </a:ext>
          </a:extLst>
        </xdr:cNvPr>
        <xdr:cNvSpPr txBox="1"/>
      </xdr:nvSpPr>
      <xdr:spPr>
        <a:xfrm>
          <a:off x="21043411" y="561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31</xdr:row>
      <xdr:rowOff>152728</xdr:rowOff>
    </xdr:from>
    <xdr:ext cx="534377" cy="259045"/>
    <xdr:sp macro="" textlink="">
      <xdr:nvSpPr>
        <xdr:cNvPr id="598" name="n_2aveValue【一般廃棄物処理施設】&#10;一人当たり有形固定資産（償却資産）額">
          <a:extLst>
            <a:ext uri="{FF2B5EF4-FFF2-40B4-BE49-F238E27FC236}">
              <a16:creationId xmlns:a16="http://schemas.microsoft.com/office/drawing/2014/main" id="{4F2E406F-FB07-42B0-98C5-A60FCEF0F8B8}"/>
            </a:ext>
          </a:extLst>
        </xdr:cNvPr>
        <xdr:cNvSpPr txBox="1"/>
      </xdr:nvSpPr>
      <xdr:spPr>
        <a:xfrm>
          <a:off x="20167111" y="546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32</xdr:row>
      <xdr:rowOff>16940</xdr:rowOff>
    </xdr:from>
    <xdr:ext cx="534377" cy="259045"/>
    <xdr:sp macro="" textlink="">
      <xdr:nvSpPr>
        <xdr:cNvPr id="599" name="n_3aveValue【一般廃棄物処理施設】&#10;一人当たり有形固定資産（償却資産）額">
          <a:extLst>
            <a:ext uri="{FF2B5EF4-FFF2-40B4-BE49-F238E27FC236}">
              <a16:creationId xmlns:a16="http://schemas.microsoft.com/office/drawing/2014/main" id="{FE547004-70F6-4EDF-A033-D066E931D044}"/>
            </a:ext>
          </a:extLst>
        </xdr:cNvPr>
        <xdr:cNvSpPr txBox="1"/>
      </xdr:nvSpPr>
      <xdr:spPr>
        <a:xfrm>
          <a:off x="19278111" y="550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32</xdr:row>
      <xdr:rowOff>153357</xdr:rowOff>
    </xdr:from>
    <xdr:ext cx="534377" cy="259045"/>
    <xdr:sp macro="" textlink="">
      <xdr:nvSpPr>
        <xdr:cNvPr id="600" name="n_4aveValue【一般廃棄物処理施設】&#10;一人当たり有形固定資産（償却資産）額">
          <a:extLst>
            <a:ext uri="{FF2B5EF4-FFF2-40B4-BE49-F238E27FC236}">
              <a16:creationId xmlns:a16="http://schemas.microsoft.com/office/drawing/2014/main" id="{B8356A97-A862-4493-90A1-33D700A8D676}"/>
            </a:ext>
          </a:extLst>
        </xdr:cNvPr>
        <xdr:cNvSpPr txBox="1"/>
      </xdr:nvSpPr>
      <xdr:spPr>
        <a:xfrm>
          <a:off x="18389111" y="563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77150</xdr:rowOff>
    </xdr:from>
    <xdr:ext cx="534377" cy="259045"/>
    <xdr:sp macro="" textlink="">
      <xdr:nvSpPr>
        <xdr:cNvPr id="601" name="n_1mainValue【一般廃棄物処理施設】&#10;一人当たり有形固定資産（償却資産）額">
          <a:extLst>
            <a:ext uri="{FF2B5EF4-FFF2-40B4-BE49-F238E27FC236}">
              <a16:creationId xmlns:a16="http://schemas.microsoft.com/office/drawing/2014/main" id="{D3DB0533-FB14-407C-A20A-349714BFF79E}"/>
            </a:ext>
          </a:extLst>
        </xdr:cNvPr>
        <xdr:cNvSpPr txBox="1"/>
      </xdr:nvSpPr>
      <xdr:spPr>
        <a:xfrm>
          <a:off x="21043411" y="642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69435</xdr:rowOff>
    </xdr:from>
    <xdr:ext cx="534377" cy="259045"/>
    <xdr:sp macro="" textlink="">
      <xdr:nvSpPr>
        <xdr:cNvPr id="602" name="n_2mainValue【一般廃棄物処理施設】&#10;一人当たり有形固定資産（償却資産）額">
          <a:extLst>
            <a:ext uri="{FF2B5EF4-FFF2-40B4-BE49-F238E27FC236}">
              <a16:creationId xmlns:a16="http://schemas.microsoft.com/office/drawing/2014/main" id="{FEB6605C-F099-410D-B0B7-26878714F73F}"/>
            </a:ext>
          </a:extLst>
        </xdr:cNvPr>
        <xdr:cNvSpPr txBox="1"/>
      </xdr:nvSpPr>
      <xdr:spPr>
        <a:xfrm>
          <a:off x="20167111" y="641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83894</xdr:rowOff>
    </xdr:from>
    <xdr:ext cx="534377" cy="259045"/>
    <xdr:sp macro="" textlink="">
      <xdr:nvSpPr>
        <xdr:cNvPr id="603" name="n_3mainValue【一般廃棄物処理施設】&#10;一人当たり有形固定資産（償却資産）額">
          <a:extLst>
            <a:ext uri="{FF2B5EF4-FFF2-40B4-BE49-F238E27FC236}">
              <a16:creationId xmlns:a16="http://schemas.microsoft.com/office/drawing/2014/main" id="{D8FCB796-576D-4F10-9A0A-6E86FE3A634A}"/>
            </a:ext>
          </a:extLst>
        </xdr:cNvPr>
        <xdr:cNvSpPr txBox="1"/>
      </xdr:nvSpPr>
      <xdr:spPr>
        <a:xfrm>
          <a:off x="19278111" y="642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127899</xdr:rowOff>
    </xdr:from>
    <xdr:ext cx="534377" cy="259045"/>
    <xdr:sp macro="" textlink="">
      <xdr:nvSpPr>
        <xdr:cNvPr id="604" name="n_4mainValue【一般廃棄物処理施設】&#10;一人当たり有形固定資産（償却資産）額">
          <a:extLst>
            <a:ext uri="{FF2B5EF4-FFF2-40B4-BE49-F238E27FC236}">
              <a16:creationId xmlns:a16="http://schemas.microsoft.com/office/drawing/2014/main" id="{30EA0019-67F8-4BEE-808A-55ACE8A4E3A1}"/>
            </a:ext>
          </a:extLst>
        </xdr:cNvPr>
        <xdr:cNvSpPr txBox="1"/>
      </xdr:nvSpPr>
      <xdr:spPr>
        <a:xfrm>
          <a:off x="18389111" y="698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a:extLst>
            <a:ext uri="{FF2B5EF4-FFF2-40B4-BE49-F238E27FC236}">
              <a16:creationId xmlns:a16="http://schemas.microsoft.com/office/drawing/2014/main" id="{B66ED498-DF0B-44B1-BAD2-9D441182F02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a:extLst>
            <a:ext uri="{FF2B5EF4-FFF2-40B4-BE49-F238E27FC236}">
              <a16:creationId xmlns:a16="http://schemas.microsoft.com/office/drawing/2014/main" id="{638CBEE8-A159-4B99-B71F-DA3CA506019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a:extLst>
            <a:ext uri="{FF2B5EF4-FFF2-40B4-BE49-F238E27FC236}">
              <a16:creationId xmlns:a16="http://schemas.microsoft.com/office/drawing/2014/main" id="{021E5D04-19D3-499C-A54E-87A5935C966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a:extLst>
            <a:ext uri="{FF2B5EF4-FFF2-40B4-BE49-F238E27FC236}">
              <a16:creationId xmlns:a16="http://schemas.microsoft.com/office/drawing/2014/main" id="{6B843F03-8335-4689-93AB-729DFC00E4D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a:extLst>
            <a:ext uri="{FF2B5EF4-FFF2-40B4-BE49-F238E27FC236}">
              <a16:creationId xmlns:a16="http://schemas.microsoft.com/office/drawing/2014/main" id="{F6FF6456-99AE-4CAD-A394-D11F55A1ED9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a:extLst>
            <a:ext uri="{FF2B5EF4-FFF2-40B4-BE49-F238E27FC236}">
              <a16:creationId xmlns:a16="http://schemas.microsoft.com/office/drawing/2014/main" id="{21DB69EA-AA2A-410E-B9BA-C0D0E098AB1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a:extLst>
            <a:ext uri="{FF2B5EF4-FFF2-40B4-BE49-F238E27FC236}">
              <a16:creationId xmlns:a16="http://schemas.microsoft.com/office/drawing/2014/main" id="{B13B2A42-B7B0-470F-AE32-5CFBC662C2A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a:extLst>
            <a:ext uri="{FF2B5EF4-FFF2-40B4-BE49-F238E27FC236}">
              <a16:creationId xmlns:a16="http://schemas.microsoft.com/office/drawing/2014/main" id="{8B6C18CA-EF60-4459-AACC-26E420EE2AA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a:extLst>
            <a:ext uri="{FF2B5EF4-FFF2-40B4-BE49-F238E27FC236}">
              <a16:creationId xmlns:a16="http://schemas.microsoft.com/office/drawing/2014/main" id="{838036B8-7B71-4EEF-8111-5C4BBF8B6C1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a:extLst>
            <a:ext uri="{FF2B5EF4-FFF2-40B4-BE49-F238E27FC236}">
              <a16:creationId xmlns:a16="http://schemas.microsoft.com/office/drawing/2014/main" id="{D416A201-C77E-4B61-9CDA-D8BE5FF5776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a:extLst>
            <a:ext uri="{FF2B5EF4-FFF2-40B4-BE49-F238E27FC236}">
              <a16:creationId xmlns:a16="http://schemas.microsoft.com/office/drawing/2014/main" id="{4F5BD672-228E-493A-AE23-1DF37467A46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6" name="直線コネクタ 615">
          <a:extLst>
            <a:ext uri="{FF2B5EF4-FFF2-40B4-BE49-F238E27FC236}">
              <a16:creationId xmlns:a16="http://schemas.microsoft.com/office/drawing/2014/main" id="{2F38083D-EB38-41A6-8E2B-5855AB9DB353}"/>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7" name="テキスト ボックス 616">
          <a:extLst>
            <a:ext uri="{FF2B5EF4-FFF2-40B4-BE49-F238E27FC236}">
              <a16:creationId xmlns:a16="http://schemas.microsoft.com/office/drawing/2014/main" id="{17C2F2BA-D218-4104-BD06-E66A4E43CA6A}"/>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8" name="直線コネクタ 617">
          <a:extLst>
            <a:ext uri="{FF2B5EF4-FFF2-40B4-BE49-F238E27FC236}">
              <a16:creationId xmlns:a16="http://schemas.microsoft.com/office/drawing/2014/main" id="{F1D3EDB9-232D-40B1-8272-BC07F7F740CC}"/>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9" name="テキスト ボックス 618">
          <a:extLst>
            <a:ext uri="{FF2B5EF4-FFF2-40B4-BE49-F238E27FC236}">
              <a16:creationId xmlns:a16="http://schemas.microsoft.com/office/drawing/2014/main" id="{284C2F03-63B1-4C1F-87F3-94ADB2C260FC}"/>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0" name="直線コネクタ 619">
          <a:extLst>
            <a:ext uri="{FF2B5EF4-FFF2-40B4-BE49-F238E27FC236}">
              <a16:creationId xmlns:a16="http://schemas.microsoft.com/office/drawing/2014/main" id="{DA218B2F-BD8C-4F70-81EC-38AB13026CBE}"/>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1" name="テキスト ボックス 620">
          <a:extLst>
            <a:ext uri="{FF2B5EF4-FFF2-40B4-BE49-F238E27FC236}">
              <a16:creationId xmlns:a16="http://schemas.microsoft.com/office/drawing/2014/main" id="{3CA91A9C-E6BA-49F9-9F85-260A1B6827D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2" name="直線コネクタ 621">
          <a:extLst>
            <a:ext uri="{FF2B5EF4-FFF2-40B4-BE49-F238E27FC236}">
              <a16:creationId xmlns:a16="http://schemas.microsoft.com/office/drawing/2014/main" id="{6CF66A66-4B21-49A4-AB4F-939CA792A54B}"/>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3" name="テキスト ボックス 622">
          <a:extLst>
            <a:ext uri="{FF2B5EF4-FFF2-40B4-BE49-F238E27FC236}">
              <a16:creationId xmlns:a16="http://schemas.microsoft.com/office/drawing/2014/main" id="{C9A21969-D451-4E72-85B2-85B2DC7D15C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4" name="直線コネクタ 623">
          <a:extLst>
            <a:ext uri="{FF2B5EF4-FFF2-40B4-BE49-F238E27FC236}">
              <a16:creationId xmlns:a16="http://schemas.microsoft.com/office/drawing/2014/main" id="{294C0682-79A6-4B3C-B416-162B1D1C1777}"/>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5" name="テキスト ボックス 624">
          <a:extLst>
            <a:ext uri="{FF2B5EF4-FFF2-40B4-BE49-F238E27FC236}">
              <a16:creationId xmlns:a16="http://schemas.microsoft.com/office/drawing/2014/main" id="{0D072F39-ED92-465D-B2AC-721BA2DDE5D6}"/>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6" name="直線コネクタ 625">
          <a:extLst>
            <a:ext uri="{FF2B5EF4-FFF2-40B4-BE49-F238E27FC236}">
              <a16:creationId xmlns:a16="http://schemas.microsoft.com/office/drawing/2014/main" id="{CA5C64BD-6A49-4C2A-B05A-0B2D1CE62307}"/>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7" name="テキスト ボックス 626">
          <a:extLst>
            <a:ext uri="{FF2B5EF4-FFF2-40B4-BE49-F238E27FC236}">
              <a16:creationId xmlns:a16="http://schemas.microsoft.com/office/drawing/2014/main" id="{8CF4DE59-6391-4FB7-8AD5-10BEEBB5A709}"/>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a:extLst>
            <a:ext uri="{FF2B5EF4-FFF2-40B4-BE49-F238E27FC236}">
              <a16:creationId xmlns:a16="http://schemas.microsoft.com/office/drawing/2014/main" id="{12052DA3-5A3C-4698-9A42-84A441993B1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a:extLst>
            <a:ext uri="{FF2B5EF4-FFF2-40B4-BE49-F238E27FC236}">
              <a16:creationId xmlns:a16="http://schemas.microsoft.com/office/drawing/2014/main" id="{26461B70-CB58-487F-B39E-33AFADDB39E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xdr:rowOff>
    </xdr:from>
    <xdr:to>
      <xdr:col>85</xdr:col>
      <xdr:colOff>126364</xdr:colOff>
      <xdr:row>63</xdr:row>
      <xdr:rowOff>70213</xdr:rowOff>
    </xdr:to>
    <xdr:cxnSp macro="">
      <xdr:nvCxnSpPr>
        <xdr:cNvPr id="630" name="直線コネクタ 629">
          <a:extLst>
            <a:ext uri="{FF2B5EF4-FFF2-40B4-BE49-F238E27FC236}">
              <a16:creationId xmlns:a16="http://schemas.microsoft.com/office/drawing/2014/main" id="{B066C9FA-086B-474C-A02F-64057CDE49F0}"/>
            </a:ext>
          </a:extLst>
        </xdr:cNvPr>
        <xdr:cNvCxnSpPr/>
      </xdr:nvCxnSpPr>
      <xdr:spPr>
        <a:xfrm flipV="1">
          <a:off x="16318864" y="9607731"/>
          <a:ext cx="0" cy="1263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74040</xdr:rowOff>
    </xdr:from>
    <xdr:ext cx="405111" cy="259045"/>
    <xdr:sp macro="" textlink="">
      <xdr:nvSpPr>
        <xdr:cNvPr id="631" name="【保健センター・保健所】&#10;有形固定資産減価償却率最小値テキスト">
          <a:extLst>
            <a:ext uri="{FF2B5EF4-FFF2-40B4-BE49-F238E27FC236}">
              <a16:creationId xmlns:a16="http://schemas.microsoft.com/office/drawing/2014/main" id="{679345D3-CE7A-47BA-B033-7BDDA112E92B}"/>
            </a:ext>
          </a:extLst>
        </xdr:cNvPr>
        <xdr:cNvSpPr txBox="1"/>
      </xdr:nvSpPr>
      <xdr:spPr>
        <a:xfrm>
          <a:off x="16357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70213</xdr:rowOff>
    </xdr:from>
    <xdr:to>
      <xdr:col>86</xdr:col>
      <xdr:colOff>25400</xdr:colOff>
      <xdr:row>63</xdr:row>
      <xdr:rowOff>70213</xdr:rowOff>
    </xdr:to>
    <xdr:cxnSp macro="">
      <xdr:nvCxnSpPr>
        <xdr:cNvPr id="632" name="直線コネクタ 631">
          <a:extLst>
            <a:ext uri="{FF2B5EF4-FFF2-40B4-BE49-F238E27FC236}">
              <a16:creationId xmlns:a16="http://schemas.microsoft.com/office/drawing/2014/main" id="{407A4BA6-6DF5-44BC-81B7-C827395B3494}"/>
            </a:ext>
          </a:extLst>
        </xdr:cNvPr>
        <xdr:cNvCxnSpPr/>
      </xdr:nvCxnSpPr>
      <xdr:spPr>
        <a:xfrm>
          <a:off x="16230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124658</xdr:rowOff>
    </xdr:from>
    <xdr:ext cx="340478" cy="259045"/>
    <xdr:sp macro="" textlink="">
      <xdr:nvSpPr>
        <xdr:cNvPr id="633" name="【保健センター・保健所】&#10;有形固定資産減価償却率最大値テキスト">
          <a:extLst>
            <a:ext uri="{FF2B5EF4-FFF2-40B4-BE49-F238E27FC236}">
              <a16:creationId xmlns:a16="http://schemas.microsoft.com/office/drawing/2014/main" id="{EE070862-0EB4-47C5-896E-228D7E95C3EF}"/>
            </a:ext>
          </a:extLst>
        </xdr:cNvPr>
        <xdr:cNvSpPr txBox="1"/>
      </xdr:nvSpPr>
      <xdr:spPr>
        <a:xfrm>
          <a:off x="16357600" y="938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xdr:rowOff>
    </xdr:from>
    <xdr:to>
      <xdr:col>86</xdr:col>
      <xdr:colOff>25400</xdr:colOff>
      <xdr:row>56</xdr:row>
      <xdr:rowOff>6531</xdr:rowOff>
    </xdr:to>
    <xdr:cxnSp macro="">
      <xdr:nvCxnSpPr>
        <xdr:cNvPr id="634" name="直線コネクタ 633">
          <a:extLst>
            <a:ext uri="{FF2B5EF4-FFF2-40B4-BE49-F238E27FC236}">
              <a16:creationId xmlns:a16="http://schemas.microsoft.com/office/drawing/2014/main" id="{9BF2A301-B7B8-4FC6-A2EC-96BEF0AD6E77}"/>
            </a:ext>
          </a:extLst>
        </xdr:cNvPr>
        <xdr:cNvCxnSpPr/>
      </xdr:nvCxnSpPr>
      <xdr:spPr>
        <a:xfrm>
          <a:off x="16230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112503</xdr:rowOff>
    </xdr:from>
    <xdr:ext cx="405111" cy="259045"/>
    <xdr:sp macro="" textlink="">
      <xdr:nvSpPr>
        <xdr:cNvPr id="635" name="【保健センター・保健所】&#10;有形固定資産減価償却率平均値テキスト">
          <a:extLst>
            <a:ext uri="{FF2B5EF4-FFF2-40B4-BE49-F238E27FC236}">
              <a16:creationId xmlns:a16="http://schemas.microsoft.com/office/drawing/2014/main" id="{3F21A841-6D3A-42E6-BED9-121B6434F38D}"/>
            </a:ext>
          </a:extLst>
        </xdr:cNvPr>
        <xdr:cNvSpPr txBox="1"/>
      </xdr:nvSpPr>
      <xdr:spPr>
        <a:xfrm>
          <a:off x="16357600" y="10228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89626</xdr:rowOff>
    </xdr:from>
    <xdr:to>
      <xdr:col>85</xdr:col>
      <xdr:colOff>177800</xdr:colOff>
      <xdr:row>61</xdr:row>
      <xdr:rowOff>19776</xdr:rowOff>
    </xdr:to>
    <xdr:sp macro="" textlink="">
      <xdr:nvSpPr>
        <xdr:cNvPr id="636" name="フローチャート: 判断 635">
          <a:extLst>
            <a:ext uri="{FF2B5EF4-FFF2-40B4-BE49-F238E27FC236}">
              <a16:creationId xmlns:a16="http://schemas.microsoft.com/office/drawing/2014/main" id="{F04CC271-E7FD-4711-8A6E-54FA1D7BB7FE}"/>
            </a:ext>
          </a:extLst>
        </xdr:cNvPr>
        <xdr:cNvSpPr/>
      </xdr:nvSpPr>
      <xdr:spPr>
        <a:xfrm>
          <a:off x="162687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50437</xdr:rowOff>
    </xdr:from>
    <xdr:to>
      <xdr:col>81</xdr:col>
      <xdr:colOff>101600</xdr:colOff>
      <xdr:row>60</xdr:row>
      <xdr:rowOff>152037</xdr:rowOff>
    </xdr:to>
    <xdr:sp macro="" textlink="">
      <xdr:nvSpPr>
        <xdr:cNvPr id="637" name="フローチャート: 判断 636">
          <a:extLst>
            <a:ext uri="{FF2B5EF4-FFF2-40B4-BE49-F238E27FC236}">
              <a16:creationId xmlns:a16="http://schemas.microsoft.com/office/drawing/2014/main" id="{31A1FF5B-C592-4A80-8349-6CA90F2B42F5}"/>
            </a:ext>
          </a:extLst>
        </xdr:cNvPr>
        <xdr:cNvSpPr/>
      </xdr:nvSpPr>
      <xdr:spPr>
        <a:xfrm>
          <a:off x="15430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16147</xdr:rowOff>
    </xdr:from>
    <xdr:to>
      <xdr:col>76</xdr:col>
      <xdr:colOff>165100</xdr:colOff>
      <xdr:row>60</xdr:row>
      <xdr:rowOff>117747</xdr:rowOff>
    </xdr:to>
    <xdr:sp macro="" textlink="">
      <xdr:nvSpPr>
        <xdr:cNvPr id="638" name="フローチャート: 判断 637">
          <a:extLst>
            <a:ext uri="{FF2B5EF4-FFF2-40B4-BE49-F238E27FC236}">
              <a16:creationId xmlns:a16="http://schemas.microsoft.com/office/drawing/2014/main" id="{3F7388C0-08E4-4E4B-91C7-037C2C8B043D}"/>
            </a:ext>
          </a:extLst>
        </xdr:cNvPr>
        <xdr:cNvSpPr/>
      </xdr:nvSpPr>
      <xdr:spPr>
        <a:xfrm>
          <a:off x="14541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151674</xdr:rowOff>
    </xdr:from>
    <xdr:to>
      <xdr:col>72</xdr:col>
      <xdr:colOff>38100</xdr:colOff>
      <xdr:row>60</xdr:row>
      <xdr:rowOff>81824</xdr:rowOff>
    </xdr:to>
    <xdr:sp macro="" textlink="">
      <xdr:nvSpPr>
        <xdr:cNvPr id="639" name="フローチャート: 判断 638">
          <a:extLst>
            <a:ext uri="{FF2B5EF4-FFF2-40B4-BE49-F238E27FC236}">
              <a16:creationId xmlns:a16="http://schemas.microsoft.com/office/drawing/2014/main" id="{58003987-FB7F-4FF0-99F0-8127BB4C0CE4}"/>
            </a:ext>
          </a:extLst>
        </xdr:cNvPr>
        <xdr:cNvSpPr/>
      </xdr:nvSpPr>
      <xdr:spPr>
        <a:xfrm>
          <a:off x="13652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122283</xdr:rowOff>
    </xdr:from>
    <xdr:to>
      <xdr:col>67</xdr:col>
      <xdr:colOff>101600</xdr:colOff>
      <xdr:row>60</xdr:row>
      <xdr:rowOff>52433</xdr:rowOff>
    </xdr:to>
    <xdr:sp macro="" textlink="">
      <xdr:nvSpPr>
        <xdr:cNvPr id="640" name="フローチャート: 判断 639">
          <a:extLst>
            <a:ext uri="{FF2B5EF4-FFF2-40B4-BE49-F238E27FC236}">
              <a16:creationId xmlns:a16="http://schemas.microsoft.com/office/drawing/2014/main" id="{49CEA61D-EA36-44FC-BC6A-511F4AE55F8E}"/>
            </a:ext>
          </a:extLst>
        </xdr:cNvPr>
        <xdr:cNvSpPr/>
      </xdr:nvSpPr>
      <xdr:spPr>
        <a:xfrm>
          <a:off x="12763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44683688-84C3-4695-8256-EF4617F0082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FCD0B6C2-FF0B-46C1-8FDC-1EBAA5757D5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C5873088-0B7C-4A69-BEB8-DF64CFE7622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4C6A8FA0-08C3-42B3-A785-895AA8BD96F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9FE20274-1339-4F86-8A0C-A7C6AC621C5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158206</xdr:rowOff>
    </xdr:from>
    <xdr:to>
      <xdr:col>85</xdr:col>
      <xdr:colOff>177800</xdr:colOff>
      <xdr:row>62</xdr:row>
      <xdr:rowOff>88356</xdr:rowOff>
    </xdr:to>
    <xdr:sp macro="" textlink="">
      <xdr:nvSpPr>
        <xdr:cNvPr id="646" name="楕円 645">
          <a:extLst>
            <a:ext uri="{FF2B5EF4-FFF2-40B4-BE49-F238E27FC236}">
              <a16:creationId xmlns:a16="http://schemas.microsoft.com/office/drawing/2014/main" id="{0851754D-3CCD-4D4C-91B0-9D97433FF442}"/>
            </a:ext>
          </a:extLst>
        </xdr:cNvPr>
        <xdr:cNvSpPr/>
      </xdr:nvSpPr>
      <xdr:spPr>
        <a:xfrm>
          <a:off x="162687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136633</xdr:rowOff>
    </xdr:from>
    <xdr:ext cx="405111" cy="259045"/>
    <xdr:sp macro="" textlink="">
      <xdr:nvSpPr>
        <xdr:cNvPr id="647" name="【保健センター・保健所】&#10;有形固定資産減価償却率該当値テキスト">
          <a:extLst>
            <a:ext uri="{FF2B5EF4-FFF2-40B4-BE49-F238E27FC236}">
              <a16:creationId xmlns:a16="http://schemas.microsoft.com/office/drawing/2014/main" id="{D93A3990-154D-444B-A48C-1D3C3C0531CD}"/>
            </a:ext>
          </a:extLst>
        </xdr:cNvPr>
        <xdr:cNvSpPr txBox="1"/>
      </xdr:nvSpPr>
      <xdr:spPr>
        <a:xfrm>
          <a:off x="16357600" y="1059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127181</xdr:rowOff>
    </xdr:from>
    <xdr:to>
      <xdr:col>81</xdr:col>
      <xdr:colOff>101600</xdr:colOff>
      <xdr:row>62</xdr:row>
      <xdr:rowOff>57331</xdr:rowOff>
    </xdr:to>
    <xdr:sp macro="" textlink="">
      <xdr:nvSpPr>
        <xdr:cNvPr id="648" name="楕円 647">
          <a:extLst>
            <a:ext uri="{FF2B5EF4-FFF2-40B4-BE49-F238E27FC236}">
              <a16:creationId xmlns:a16="http://schemas.microsoft.com/office/drawing/2014/main" id="{7D423C40-9A5D-4D87-A4D7-45D0A214EBA1}"/>
            </a:ext>
          </a:extLst>
        </xdr:cNvPr>
        <xdr:cNvSpPr/>
      </xdr:nvSpPr>
      <xdr:spPr>
        <a:xfrm>
          <a:off x="154305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6531</xdr:rowOff>
    </xdr:from>
    <xdr:to>
      <xdr:col>85</xdr:col>
      <xdr:colOff>127000</xdr:colOff>
      <xdr:row>62</xdr:row>
      <xdr:rowOff>37556</xdr:rowOff>
    </xdr:to>
    <xdr:cxnSp macro="">
      <xdr:nvCxnSpPr>
        <xdr:cNvPr id="649" name="直線コネクタ 648">
          <a:extLst>
            <a:ext uri="{FF2B5EF4-FFF2-40B4-BE49-F238E27FC236}">
              <a16:creationId xmlns:a16="http://schemas.microsoft.com/office/drawing/2014/main" id="{631268B9-0CE2-45C7-998E-817C5563B660}"/>
            </a:ext>
          </a:extLst>
        </xdr:cNvPr>
        <xdr:cNvCxnSpPr/>
      </xdr:nvCxnSpPr>
      <xdr:spPr>
        <a:xfrm>
          <a:off x="15481300" y="10636431"/>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96157</xdr:rowOff>
    </xdr:from>
    <xdr:to>
      <xdr:col>76</xdr:col>
      <xdr:colOff>165100</xdr:colOff>
      <xdr:row>62</xdr:row>
      <xdr:rowOff>26307</xdr:rowOff>
    </xdr:to>
    <xdr:sp macro="" textlink="">
      <xdr:nvSpPr>
        <xdr:cNvPr id="650" name="楕円 649">
          <a:extLst>
            <a:ext uri="{FF2B5EF4-FFF2-40B4-BE49-F238E27FC236}">
              <a16:creationId xmlns:a16="http://schemas.microsoft.com/office/drawing/2014/main" id="{208E20B7-1C81-45F3-A42A-F73228E4FDC1}"/>
            </a:ext>
          </a:extLst>
        </xdr:cNvPr>
        <xdr:cNvSpPr/>
      </xdr:nvSpPr>
      <xdr:spPr>
        <a:xfrm>
          <a:off x="145415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146957</xdr:rowOff>
    </xdr:from>
    <xdr:to>
      <xdr:col>81</xdr:col>
      <xdr:colOff>50800</xdr:colOff>
      <xdr:row>62</xdr:row>
      <xdr:rowOff>6531</xdr:rowOff>
    </xdr:to>
    <xdr:cxnSp macro="">
      <xdr:nvCxnSpPr>
        <xdr:cNvPr id="651" name="直線コネクタ 650">
          <a:extLst>
            <a:ext uri="{FF2B5EF4-FFF2-40B4-BE49-F238E27FC236}">
              <a16:creationId xmlns:a16="http://schemas.microsoft.com/office/drawing/2014/main" id="{40CC03C7-36DC-40F2-94C6-FE0127E2EBEA}"/>
            </a:ext>
          </a:extLst>
        </xdr:cNvPr>
        <xdr:cNvCxnSpPr/>
      </xdr:nvCxnSpPr>
      <xdr:spPr>
        <a:xfrm>
          <a:off x="14592300" y="1060540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65133</xdr:rowOff>
    </xdr:from>
    <xdr:to>
      <xdr:col>72</xdr:col>
      <xdr:colOff>38100</xdr:colOff>
      <xdr:row>61</xdr:row>
      <xdr:rowOff>166733</xdr:rowOff>
    </xdr:to>
    <xdr:sp macro="" textlink="">
      <xdr:nvSpPr>
        <xdr:cNvPr id="652" name="楕円 651">
          <a:extLst>
            <a:ext uri="{FF2B5EF4-FFF2-40B4-BE49-F238E27FC236}">
              <a16:creationId xmlns:a16="http://schemas.microsoft.com/office/drawing/2014/main" id="{EFEE7B45-FDE5-4B9E-8C81-74152F6FC0CA}"/>
            </a:ext>
          </a:extLst>
        </xdr:cNvPr>
        <xdr:cNvSpPr/>
      </xdr:nvSpPr>
      <xdr:spPr>
        <a:xfrm>
          <a:off x="136525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115933</xdr:rowOff>
    </xdr:from>
    <xdr:to>
      <xdr:col>76</xdr:col>
      <xdr:colOff>114300</xdr:colOff>
      <xdr:row>61</xdr:row>
      <xdr:rowOff>146957</xdr:rowOff>
    </xdr:to>
    <xdr:cxnSp macro="">
      <xdr:nvCxnSpPr>
        <xdr:cNvPr id="653" name="直線コネクタ 652">
          <a:extLst>
            <a:ext uri="{FF2B5EF4-FFF2-40B4-BE49-F238E27FC236}">
              <a16:creationId xmlns:a16="http://schemas.microsoft.com/office/drawing/2014/main" id="{F101BE1E-2889-485F-A2DB-68354FD6080B}"/>
            </a:ext>
          </a:extLst>
        </xdr:cNvPr>
        <xdr:cNvCxnSpPr/>
      </xdr:nvCxnSpPr>
      <xdr:spPr>
        <a:xfrm>
          <a:off x="13703300" y="1057438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50437</xdr:rowOff>
    </xdr:from>
    <xdr:to>
      <xdr:col>67</xdr:col>
      <xdr:colOff>101600</xdr:colOff>
      <xdr:row>61</xdr:row>
      <xdr:rowOff>152037</xdr:rowOff>
    </xdr:to>
    <xdr:sp macro="" textlink="">
      <xdr:nvSpPr>
        <xdr:cNvPr id="654" name="楕円 653">
          <a:extLst>
            <a:ext uri="{FF2B5EF4-FFF2-40B4-BE49-F238E27FC236}">
              <a16:creationId xmlns:a16="http://schemas.microsoft.com/office/drawing/2014/main" id="{E400031F-26C7-4BF1-8FA6-E279BBAF485C}"/>
            </a:ext>
          </a:extLst>
        </xdr:cNvPr>
        <xdr:cNvSpPr/>
      </xdr:nvSpPr>
      <xdr:spPr>
        <a:xfrm>
          <a:off x="12763500" y="105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101237</xdr:rowOff>
    </xdr:from>
    <xdr:to>
      <xdr:col>71</xdr:col>
      <xdr:colOff>177800</xdr:colOff>
      <xdr:row>61</xdr:row>
      <xdr:rowOff>115933</xdr:rowOff>
    </xdr:to>
    <xdr:cxnSp macro="">
      <xdr:nvCxnSpPr>
        <xdr:cNvPr id="655" name="直線コネクタ 654">
          <a:extLst>
            <a:ext uri="{FF2B5EF4-FFF2-40B4-BE49-F238E27FC236}">
              <a16:creationId xmlns:a16="http://schemas.microsoft.com/office/drawing/2014/main" id="{CDDE1C68-2D5A-4AB9-A093-A9F1D9CAF27C}"/>
            </a:ext>
          </a:extLst>
        </xdr:cNvPr>
        <xdr:cNvCxnSpPr/>
      </xdr:nvCxnSpPr>
      <xdr:spPr>
        <a:xfrm>
          <a:off x="12814300" y="1055968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168564</xdr:rowOff>
    </xdr:from>
    <xdr:ext cx="405111" cy="259045"/>
    <xdr:sp macro="" textlink="">
      <xdr:nvSpPr>
        <xdr:cNvPr id="656" name="n_1aveValue【保健センター・保健所】&#10;有形固定資産減価償却率">
          <a:extLst>
            <a:ext uri="{FF2B5EF4-FFF2-40B4-BE49-F238E27FC236}">
              <a16:creationId xmlns:a16="http://schemas.microsoft.com/office/drawing/2014/main" id="{23D68FCC-6700-4099-81E6-A4B23333F372}"/>
            </a:ext>
          </a:extLst>
        </xdr:cNvPr>
        <xdr:cNvSpPr txBox="1"/>
      </xdr:nvSpPr>
      <xdr:spPr>
        <a:xfrm>
          <a:off x="152660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134274</xdr:rowOff>
    </xdr:from>
    <xdr:ext cx="405111" cy="259045"/>
    <xdr:sp macro="" textlink="">
      <xdr:nvSpPr>
        <xdr:cNvPr id="657" name="n_2aveValue【保健センター・保健所】&#10;有形固定資産減価償却率">
          <a:extLst>
            <a:ext uri="{FF2B5EF4-FFF2-40B4-BE49-F238E27FC236}">
              <a16:creationId xmlns:a16="http://schemas.microsoft.com/office/drawing/2014/main" id="{786995D4-7960-47F5-AEB8-AF5D149A403F}"/>
            </a:ext>
          </a:extLst>
        </xdr:cNvPr>
        <xdr:cNvSpPr txBox="1"/>
      </xdr:nvSpPr>
      <xdr:spPr>
        <a:xfrm>
          <a:off x="143897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98351</xdr:rowOff>
    </xdr:from>
    <xdr:ext cx="405111" cy="259045"/>
    <xdr:sp macro="" textlink="">
      <xdr:nvSpPr>
        <xdr:cNvPr id="658" name="n_3aveValue【保健センター・保健所】&#10;有形固定資産減価償却率">
          <a:extLst>
            <a:ext uri="{FF2B5EF4-FFF2-40B4-BE49-F238E27FC236}">
              <a16:creationId xmlns:a16="http://schemas.microsoft.com/office/drawing/2014/main" id="{A4FD0944-3EFF-41AC-9162-A86EDA59A73F}"/>
            </a:ext>
          </a:extLst>
        </xdr:cNvPr>
        <xdr:cNvSpPr txBox="1"/>
      </xdr:nvSpPr>
      <xdr:spPr>
        <a:xfrm>
          <a:off x="135007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68960</xdr:rowOff>
    </xdr:from>
    <xdr:ext cx="405111" cy="259045"/>
    <xdr:sp macro="" textlink="">
      <xdr:nvSpPr>
        <xdr:cNvPr id="659" name="n_4aveValue【保健センター・保健所】&#10;有形固定資産減価償却率">
          <a:extLst>
            <a:ext uri="{FF2B5EF4-FFF2-40B4-BE49-F238E27FC236}">
              <a16:creationId xmlns:a16="http://schemas.microsoft.com/office/drawing/2014/main" id="{EAA4CB9B-0659-4ADD-9A4E-408A845A28F1}"/>
            </a:ext>
          </a:extLst>
        </xdr:cNvPr>
        <xdr:cNvSpPr txBox="1"/>
      </xdr:nvSpPr>
      <xdr:spPr>
        <a:xfrm>
          <a:off x="12611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48458</xdr:rowOff>
    </xdr:from>
    <xdr:ext cx="405111" cy="259045"/>
    <xdr:sp macro="" textlink="">
      <xdr:nvSpPr>
        <xdr:cNvPr id="660" name="n_1mainValue【保健センター・保健所】&#10;有形固定資産減価償却率">
          <a:extLst>
            <a:ext uri="{FF2B5EF4-FFF2-40B4-BE49-F238E27FC236}">
              <a16:creationId xmlns:a16="http://schemas.microsoft.com/office/drawing/2014/main" id="{E5447771-A0AA-4780-9CAF-B631F3155292}"/>
            </a:ext>
          </a:extLst>
        </xdr:cNvPr>
        <xdr:cNvSpPr txBox="1"/>
      </xdr:nvSpPr>
      <xdr:spPr>
        <a:xfrm>
          <a:off x="15266044"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17434</xdr:rowOff>
    </xdr:from>
    <xdr:ext cx="405111" cy="259045"/>
    <xdr:sp macro="" textlink="">
      <xdr:nvSpPr>
        <xdr:cNvPr id="661" name="n_2mainValue【保健センター・保健所】&#10;有形固定資産減価償却率">
          <a:extLst>
            <a:ext uri="{FF2B5EF4-FFF2-40B4-BE49-F238E27FC236}">
              <a16:creationId xmlns:a16="http://schemas.microsoft.com/office/drawing/2014/main" id="{1876D058-EFEA-48E9-A2FA-84FFAE2B7B9C}"/>
            </a:ext>
          </a:extLst>
        </xdr:cNvPr>
        <xdr:cNvSpPr txBox="1"/>
      </xdr:nvSpPr>
      <xdr:spPr>
        <a:xfrm>
          <a:off x="14389744" y="1064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157860</xdr:rowOff>
    </xdr:from>
    <xdr:ext cx="405111" cy="259045"/>
    <xdr:sp macro="" textlink="">
      <xdr:nvSpPr>
        <xdr:cNvPr id="662" name="n_3mainValue【保健センター・保健所】&#10;有形固定資産減価償却率">
          <a:extLst>
            <a:ext uri="{FF2B5EF4-FFF2-40B4-BE49-F238E27FC236}">
              <a16:creationId xmlns:a16="http://schemas.microsoft.com/office/drawing/2014/main" id="{166F5BE1-DA84-4BD2-82E6-B0A9CC94C362}"/>
            </a:ext>
          </a:extLst>
        </xdr:cNvPr>
        <xdr:cNvSpPr txBox="1"/>
      </xdr:nvSpPr>
      <xdr:spPr>
        <a:xfrm>
          <a:off x="13500744"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143164</xdr:rowOff>
    </xdr:from>
    <xdr:ext cx="405111" cy="259045"/>
    <xdr:sp macro="" textlink="">
      <xdr:nvSpPr>
        <xdr:cNvPr id="663" name="n_4mainValue【保健センター・保健所】&#10;有形固定資産減価償却率">
          <a:extLst>
            <a:ext uri="{FF2B5EF4-FFF2-40B4-BE49-F238E27FC236}">
              <a16:creationId xmlns:a16="http://schemas.microsoft.com/office/drawing/2014/main" id="{7874ABAA-FC66-4E5B-835F-257738B7F791}"/>
            </a:ext>
          </a:extLst>
        </xdr:cNvPr>
        <xdr:cNvSpPr txBox="1"/>
      </xdr:nvSpPr>
      <xdr:spPr>
        <a:xfrm>
          <a:off x="12611744" y="1060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a:extLst>
            <a:ext uri="{FF2B5EF4-FFF2-40B4-BE49-F238E27FC236}">
              <a16:creationId xmlns:a16="http://schemas.microsoft.com/office/drawing/2014/main" id="{5E9154F0-3FC5-46C0-B457-8FDA88EAA8F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a:extLst>
            <a:ext uri="{FF2B5EF4-FFF2-40B4-BE49-F238E27FC236}">
              <a16:creationId xmlns:a16="http://schemas.microsoft.com/office/drawing/2014/main" id="{1884339B-9025-437D-AF81-F0640290B5B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a:extLst>
            <a:ext uri="{FF2B5EF4-FFF2-40B4-BE49-F238E27FC236}">
              <a16:creationId xmlns:a16="http://schemas.microsoft.com/office/drawing/2014/main" id="{663931DD-049B-4B5F-BDC0-75D83A31E32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a:extLst>
            <a:ext uri="{FF2B5EF4-FFF2-40B4-BE49-F238E27FC236}">
              <a16:creationId xmlns:a16="http://schemas.microsoft.com/office/drawing/2014/main" id="{195CD802-DA44-47DD-9C8B-9189367249A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a:extLst>
            <a:ext uri="{FF2B5EF4-FFF2-40B4-BE49-F238E27FC236}">
              <a16:creationId xmlns:a16="http://schemas.microsoft.com/office/drawing/2014/main" id="{6034A7B8-EBDB-4F66-8480-84DEDDDBEE3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a:extLst>
            <a:ext uri="{FF2B5EF4-FFF2-40B4-BE49-F238E27FC236}">
              <a16:creationId xmlns:a16="http://schemas.microsoft.com/office/drawing/2014/main" id="{AF68A5F5-AC3F-4FCA-ABF0-35B0B883C01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a:extLst>
            <a:ext uri="{FF2B5EF4-FFF2-40B4-BE49-F238E27FC236}">
              <a16:creationId xmlns:a16="http://schemas.microsoft.com/office/drawing/2014/main" id="{E5D9CDB1-E38C-444A-B7E2-BED84C7E449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a:extLst>
            <a:ext uri="{FF2B5EF4-FFF2-40B4-BE49-F238E27FC236}">
              <a16:creationId xmlns:a16="http://schemas.microsoft.com/office/drawing/2014/main" id="{6B3124EB-FFC1-47D4-B467-72FFE49B254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a:extLst>
            <a:ext uri="{FF2B5EF4-FFF2-40B4-BE49-F238E27FC236}">
              <a16:creationId xmlns:a16="http://schemas.microsoft.com/office/drawing/2014/main" id="{D9078655-FF29-4815-A0C0-C14737DA643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a:extLst>
            <a:ext uri="{FF2B5EF4-FFF2-40B4-BE49-F238E27FC236}">
              <a16:creationId xmlns:a16="http://schemas.microsoft.com/office/drawing/2014/main" id="{97138ED3-C882-4A4D-AABC-8FD742F8BC6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674" name="直線コネクタ 673">
          <a:extLst>
            <a:ext uri="{FF2B5EF4-FFF2-40B4-BE49-F238E27FC236}">
              <a16:creationId xmlns:a16="http://schemas.microsoft.com/office/drawing/2014/main" id="{5B17C43B-8C3C-45FE-A787-1C5E1A49AA2B}"/>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75" name="テキスト ボックス 674">
          <a:extLst>
            <a:ext uri="{FF2B5EF4-FFF2-40B4-BE49-F238E27FC236}">
              <a16:creationId xmlns:a16="http://schemas.microsoft.com/office/drawing/2014/main" id="{606CF641-668A-4A09-AD62-861C95FA941A}"/>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6" name="直線コネクタ 675">
          <a:extLst>
            <a:ext uri="{FF2B5EF4-FFF2-40B4-BE49-F238E27FC236}">
              <a16:creationId xmlns:a16="http://schemas.microsoft.com/office/drawing/2014/main" id="{6F6610CA-D3F7-44FD-BDF3-E853B92BC72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7" name="テキスト ボックス 676">
          <a:extLst>
            <a:ext uri="{FF2B5EF4-FFF2-40B4-BE49-F238E27FC236}">
              <a16:creationId xmlns:a16="http://schemas.microsoft.com/office/drawing/2014/main" id="{B836D748-404A-45D3-A526-CFEC59ADF64B}"/>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78" name="直線コネクタ 677">
          <a:extLst>
            <a:ext uri="{FF2B5EF4-FFF2-40B4-BE49-F238E27FC236}">
              <a16:creationId xmlns:a16="http://schemas.microsoft.com/office/drawing/2014/main" id="{2B930E7F-991C-455E-B3D6-766D4FDF91E5}"/>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79" name="テキスト ボックス 678">
          <a:extLst>
            <a:ext uri="{FF2B5EF4-FFF2-40B4-BE49-F238E27FC236}">
              <a16:creationId xmlns:a16="http://schemas.microsoft.com/office/drawing/2014/main" id="{72422C20-53FA-43CB-9333-40B23AACEBAE}"/>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0" name="直線コネクタ 679">
          <a:extLst>
            <a:ext uri="{FF2B5EF4-FFF2-40B4-BE49-F238E27FC236}">
              <a16:creationId xmlns:a16="http://schemas.microsoft.com/office/drawing/2014/main" id="{2F47B542-AC82-4B1B-8915-BB7B82696BB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1" name="テキスト ボックス 680">
          <a:extLst>
            <a:ext uri="{FF2B5EF4-FFF2-40B4-BE49-F238E27FC236}">
              <a16:creationId xmlns:a16="http://schemas.microsoft.com/office/drawing/2014/main" id="{5F828245-DD44-4864-B5FA-45122EECF2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2" name="【保健センター・保健所】&#10;一人当たり面積グラフ枠">
          <a:extLst>
            <a:ext uri="{FF2B5EF4-FFF2-40B4-BE49-F238E27FC236}">
              <a16:creationId xmlns:a16="http://schemas.microsoft.com/office/drawing/2014/main" id="{A3B587DC-2D32-438B-AF15-851AE594F53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114300</xdr:rowOff>
    </xdr:from>
    <xdr:to>
      <xdr:col>116</xdr:col>
      <xdr:colOff>62864</xdr:colOff>
      <xdr:row>62</xdr:row>
      <xdr:rowOff>114300</xdr:rowOff>
    </xdr:to>
    <xdr:cxnSp macro="">
      <xdr:nvCxnSpPr>
        <xdr:cNvPr id="683" name="直線コネクタ 682">
          <a:extLst>
            <a:ext uri="{FF2B5EF4-FFF2-40B4-BE49-F238E27FC236}">
              <a16:creationId xmlns:a16="http://schemas.microsoft.com/office/drawing/2014/main" id="{14A9529D-EF11-4B41-AF21-B3D0923642AF}"/>
            </a:ext>
          </a:extLst>
        </xdr:cNvPr>
        <xdr:cNvCxnSpPr/>
      </xdr:nvCxnSpPr>
      <xdr:spPr>
        <a:xfrm flipV="1">
          <a:off x="22160864" y="954405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118127</xdr:rowOff>
    </xdr:from>
    <xdr:ext cx="469744" cy="259045"/>
    <xdr:sp macro="" textlink="">
      <xdr:nvSpPr>
        <xdr:cNvPr id="684" name="【保健センター・保健所】&#10;一人当たり面積最小値テキスト">
          <a:extLst>
            <a:ext uri="{FF2B5EF4-FFF2-40B4-BE49-F238E27FC236}">
              <a16:creationId xmlns:a16="http://schemas.microsoft.com/office/drawing/2014/main" id="{14D062CC-6DDF-4F2D-A805-70EDE75E0EDA}"/>
            </a:ext>
          </a:extLst>
        </xdr:cNvPr>
        <xdr:cNvSpPr txBox="1"/>
      </xdr:nvSpPr>
      <xdr:spPr>
        <a:xfrm>
          <a:off x="221996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114300</xdr:rowOff>
    </xdr:from>
    <xdr:to>
      <xdr:col>116</xdr:col>
      <xdr:colOff>152400</xdr:colOff>
      <xdr:row>62</xdr:row>
      <xdr:rowOff>114300</xdr:rowOff>
    </xdr:to>
    <xdr:cxnSp macro="">
      <xdr:nvCxnSpPr>
        <xdr:cNvPr id="685" name="直線コネクタ 684">
          <a:extLst>
            <a:ext uri="{FF2B5EF4-FFF2-40B4-BE49-F238E27FC236}">
              <a16:creationId xmlns:a16="http://schemas.microsoft.com/office/drawing/2014/main" id="{5735BF06-7AF7-4AB1-89D4-DF586C263CA0}"/>
            </a:ext>
          </a:extLst>
        </xdr:cNvPr>
        <xdr:cNvCxnSpPr/>
      </xdr:nvCxnSpPr>
      <xdr:spPr>
        <a:xfrm>
          <a:off x="22072600" y="1074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60977</xdr:rowOff>
    </xdr:from>
    <xdr:ext cx="469744" cy="259045"/>
    <xdr:sp macro="" textlink="">
      <xdr:nvSpPr>
        <xdr:cNvPr id="686" name="【保健センター・保健所】&#10;一人当たり面積最大値テキスト">
          <a:extLst>
            <a:ext uri="{FF2B5EF4-FFF2-40B4-BE49-F238E27FC236}">
              <a16:creationId xmlns:a16="http://schemas.microsoft.com/office/drawing/2014/main" id="{295876AE-396A-4980-B2F4-E5E7DA72F69D}"/>
            </a:ext>
          </a:extLst>
        </xdr:cNvPr>
        <xdr:cNvSpPr txBox="1"/>
      </xdr:nvSpPr>
      <xdr:spPr>
        <a:xfrm>
          <a:off x="22199600" y="931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114300</xdr:rowOff>
    </xdr:from>
    <xdr:to>
      <xdr:col>116</xdr:col>
      <xdr:colOff>152400</xdr:colOff>
      <xdr:row>55</xdr:row>
      <xdr:rowOff>114300</xdr:rowOff>
    </xdr:to>
    <xdr:cxnSp macro="">
      <xdr:nvCxnSpPr>
        <xdr:cNvPr id="687" name="直線コネクタ 686">
          <a:extLst>
            <a:ext uri="{FF2B5EF4-FFF2-40B4-BE49-F238E27FC236}">
              <a16:creationId xmlns:a16="http://schemas.microsoft.com/office/drawing/2014/main" id="{E9D54867-D84F-4D2D-8B60-7F3E4DDA4DB8}"/>
            </a:ext>
          </a:extLst>
        </xdr:cNvPr>
        <xdr:cNvCxnSpPr/>
      </xdr:nvCxnSpPr>
      <xdr:spPr>
        <a:xfrm>
          <a:off x="22072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41927</xdr:rowOff>
    </xdr:from>
    <xdr:ext cx="469744" cy="259045"/>
    <xdr:sp macro="" textlink="">
      <xdr:nvSpPr>
        <xdr:cNvPr id="688" name="【保健センター・保健所】&#10;一人当たり面積平均値テキスト">
          <a:extLst>
            <a:ext uri="{FF2B5EF4-FFF2-40B4-BE49-F238E27FC236}">
              <a16:creationId xmlns:a16="http://schemas.microsoft.com/office/drawing/2014/main" id="{FEC9CD7F-F2E8-4FF5-A90A-18B213043CE4}"/>
            </a:ext>
          </a:extLst>
        </xdr:cNvPr>
        <xdr:cNvSpPr txBox="1"/>
      </xdr:nvSpPr>
      <xdr:spPr>
        <a:xfrm>
          <a:off x="22199600" y="1032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89" name="フローチャート: 判断 688">
          <a:extLst>
            <a:ext uri="{FF2B5EF4-FFF2-40B4-BE49-F238E27FC236}">
              <a16:creationId xmlns:a16="http://schemas.microsoft.com/office/drawing/2014/main" id="{335ED92F-9927-451D-8221-67A3D0A3BF9C}"/>
            </a:ext>
          </a:extLst>
        </xdr:cNvPr>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6350</xdr:rowOff>
    </xdr:from>
    <xdr:to>
      <xdr:col>112</xdr:col>
      <xdr:colOff>38100</xdr:colOff>
      <xdr:row>59</xdr:row>
      <xdr:rowOff>107950</xdr:rowOff>
    </xdr:to>
    <xdr:sp macro="" textlink="">
      <xdr:nvSpPr>
        <xdr:cNvPr id="690" name="フローチャート: 判断 689">
          <a:extLst>
            <a:ext uri="{FF2B5EF4-FFF2-40B4-BE49-F238E27FC236}">
              <a16:creationId xmlns:a16="http://schemas.microsoft.com/office/drawing/2014/main" id="{61113637-0668-4FD5-B176-220D46E8B309}"/>
            </a:ext>
          </a:extLst>
        </xdr:cNvPr>
        <xdr:cNvSpPr/>
      </xdr:nvSpPr>
      <xdr:spPr>
        <a:xfrm>
          <a:off x="21272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6350</xdr:rowOff>
    </xdr:from>
    <xdr:to>
      <xdr:col>107</xdr:col>
      <xdr:colOff>101600</xdr:colOff>
      <xdr:row>59</xdr:row>
      <xdr:rowOff>107950</xdr:rowOff>
    </xdr:to>
    <xdr:sp macro="" textlink="">
      <xdr:nvSpPr>
        <xdr:cNvPr id="691" name="フローチャート: 判断 690">
          <a:extLst>
            <a:ext uri="{FF2B5EF4-FFF2-40B4-BE49-F238E27FC236}">
              <a16:creationId xmlns:a16="http://schemas.microsoft.com/office/drawing/2014/main" id="{795A1097-45FC-4027-9F9D-9F7E4B8BDF2E}"/>
            </a:ext>
          </a:extLst>
        </xdr:cNvPr>
        <xdr:cNvSpPr/>
      </xdr:nvSpPr>
      <xdr:spPr>
        <a:xfrm>
          <a:off x="20383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6350</xdr:rowOff>
    </xdr:from>
    <xdr:to>
      <xdr:col>102</xdr:col>
      <xdr:colOff>165100</xdr:colOff>
      <xdr:row>59</xdr:row>
      <xdr:rowOff>107950</xdr:rowOff>
    </xdr:to>
    <xdr:sp macro="" textlink="">
      <xdr:nvSpPr>
        <xdr:cNvPr id="692" name="フローチャート: 判断 691">
          <a:extLst>
            <a:ext uri="{FF2B5EF4-FFF2-40B4-BE49-F238E27FC236}">
              <a16:creationId xmlns:a16="http://schemas.microsoft.com/office/drawing/2014/main" id="{40E89E5B-89AB-49FA-99F3-CC1AC33DC536}"/>
            </a:ext>
          </a:extLst>
        </xdr:cNvPr>
        <xdr:cNvSpPr/>
      </xdr:nvSpPr>
      <xdr:spPr>
        <a:xfrm>
          <a:off x="19494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6350</xdr:rowOff>
    </xdr:from>
    <xdr:to>
      <xdr:col>98</xdr:col>
      <xdr:colOff>38100</xdr:colOff>
      <xdr:row>59</xdr:row>
      <xdr:rowOff>107950</xdr:rowOff>
    </xdr:to>
    <xdr:sp macro="" textlink="">
      <xdr:nvSpPr>
        <xdr:cNvPr id="693" name="フローチャート: 判断 692">
          <a:extLst>
            <a:ext uri="{FF2B5EF4-FFF2-40B4-BE49-F238E27FC236}">
              <a16:creationId xmlns:a16="http://schemas.microsoft.com/office/drawing/2014/main" id="{897648C5-5686-4702-9C1F-961CA12ADB5C}"/>
            </a:ext>
          </a:extLst>
        </xdr:cNvPr>
        <xdr:cNvSpPr/>
      </xdr:nvSpPr>
      <xdr:spPr>
        <a:xfrm>
          <a:off x="18605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80AB1647-10F9-4E27-9AD6-4A45CE435C2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767366F2-C146-46D6-90E1-D88338582D4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28F4B1B1-A52B-4A27-93EC-3BA6EE3F325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922D0714-1B33-4445-AA19-6DBCCDB69E9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70FC48AA-CCCB-4FEA-9221-F4864515374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63500</xdr:rowOff>
    </xdr:from>
    <xdr:to>
      <xdr:col>116</xdr:col>
      <xdr:colOff>114300</xdr:colOff>
      <xdr:row>55</xdr:row>
      <xdr:rowOff>165100</xdr:rowOff>
    </xdr:to>
    <xdr:sp macro="" textlink="">
      <xdr:nvSpPr>
        <xdr:cNvPr id="699" name="楕円 698">
          <a:extLst>
            <a:ext uri="{FF2B5EF4-FFF2-40B4-BE49-F238E27FC236}">
              <a16:creationId xmlns:a16="http://schemas.microsoft.com/office/drawing/2014/main" id="{B7A7EB13-0B11-4DE1-80BA-3EA29F21EE98}"/>
            </a:ext>
          </a:extLst>
        </xdr:cNvPr>
        <xdr:cNvSpPr/>
      </xdr:nvSpPr>
      <xdr:spPr>
        <a:xfrm>
          <a:off x="22110700" y="949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16527</xdr:rowOff>
    </xdr:from>
    <xdr:ext cx="469744" cy="259045"/>
    <xdr:sp macro="" textlink="">
      <xdr:nvSpPr>
        <xdr:cNvPr id="700" name="【保健センター・保健所】&#10;一人当たり面積該当値テキスト">
          <a:extLst>
            <a:ext uri="{FF2B5EF4-FFF2-40B4-BE49-F238E27FC236}">
              <a16:creationId xmlns:a16="http://schemas.microsoft.com/office/drawing/2014/main" id="{C17A60E9-8968-4CDB-8DF9-B7A21A3D484A}"/>
            </a:ext>
          </a:extLst>
        </xdr:cNvPr>
        <xdr:cNvSpPr txBox="1"/>
      </xdr:nvSpPr>
      <xdr:spPr>
        <a:xfrm>
          <a:off x="22199600" y="944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63500</xdr:rowOff>
    </xdr:from>
    <xdr:to>
      <xdr:col>112</xdr:col>
      <xdr:colOff>38100</xdr:colOff>
      <xdr:row>55</xdr:row>
      <xdr:rowOff>165100</xdr:rowOff>
    </xdr:to>
    <xdr:sp macro="" textlink="">
      <xdr:nvSpPr>
        <xdr:cNvPr id="701" name="楕円 700">
          <a:extLst>
            <a:ext uri="{FF2B5EF4-FFF2-40B4-BE49-F238E27FC236}">
              <a16:creationId xmlns:a16="http://schemas.microsoft.com/office/drawing/2014/main" id="{484ED35D-93CE-4547-BD33-C184B17FE016}"/>
            </a:ext>
          </a:extLst>
        </xdr:cNvPr>
        <xdr:cNvSpPr/>
      </xdr:nvSpPr>
      <xdr:spPr>
        <a:xfrm>
          <a:off x="21272500" y="949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114300</xdr:rowOff>
    </xdr:from>
    <xdr:to>
      <xdr:col>116</xdr:col>
      <xdr:colOff>63500</xdr:colOff>
      <xdr:row>55</xdr:row>
      <xdr:rowOff>114300</xdr:rowOff>
    </xdr:to>
    <xdr:cxnSp macro="">
      <xdr:nvCxnSpPr>
        <xdr:cNvPr id="702" name="直線コネクタ 701">
          <a:extLst>
            <a:ext uri="{FF2B5EF4-FFF2-40B4-BE49-F238E27FC236}">
              <a16:creationId xmlns:a16="http://schemas.microsoft.com/office/drawing/2014/main" id="{B82D9439-2FDC-4DE7-84DC-1C21CD558EE2}"/>
            </a:ext>
          </a:extLst>
        </xdr:cNvPr>
        <xdr:cNvCxnSpPr/>
      </xdr:nvCxnSpPr>
      <xdr:spPr>
        <a:xfrm>
          <a:off x="21323300" y="9544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63500</xdr:rowOff>
    </xdr:from>
    <xdr:to>
      <xdr:col>107</xdr:col>
      <xdr:colOff>101600</xdr:colOff>
      <xdr:row>55</xdr:row>
      <xdr:rowOff>165100</xdr:rowOff>
    </xdr:to>
    <xdr:sp macro="" textlink="">
      <xdr:nvSpPr>
        <xdr:cNvPr id="703" name="楕円 702">
          <a:extLst>
            <a:ext uri="{FF2B5EF4-FFF2-40B4-BE49-F238E27FC236}">
              <a16:creationId xmlns:a16="http://schemas.microsoft.com/office/drawing/2014/main" id="{2781FCF4-0C8F-43D5-974E-209217D44755}"/>
            </a:ext>
          </a:extLst>
        </xdr:cNvPr>
        <xdr:cNvSpPr/>
      </xdr:nvSpPr>
      <xdr:spPr>
        <a:xfrm>
          <a:off x="20383500" y="949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114300</xdr:rowOff>
    </xdr:from>
    <xdr:to>
      <xdr:col>111</xdr:col>
      <xdr:colOff>177800</xdr:colOff>
      <xdr:row>55</xdr:row>
      <xdr:rowOff>114300</xdr:rowOff>
    </xdr:to>
    <xdr:cxnSp macro="">
      <xdr:nvCxnSpPr>
        <xdr:cNvPr id="704" name="直線コネクタ 703">
          <a:extLst>
            <a:ext uri="{FF2B5EF4-FFF2-40B4-BE49-F238E27FC236}">
              <a16:creationId xmlns:a16="http://schemas.microsoft.com/office/drawing/2014/main" id="{A1B53126-3FAC-4D6A-B705-853586CABEB2}"/>
            </a:ext>
          </a:extLst>
        </xdr:cNvPr>
        <xdr:cNvCxnSpPr/>
      </xdr:nvCxnSpPr>
      <xdr:spPr>
        <a:xfrm>
          <a:off x="20434300" y="9544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63500</xdr:rowOff>
    </xdr:from>
    <xdr:to>
      <xdr:col>102</xdr:col>
      <xdr:colOff>165100</xdr:colOff>
      <xdr:row>55</xdr:row>
      <xdr:rowOff>165100</xdr:rowOff>
    </xdr:to>
    <xdr:sp macro="" textlink="">
      <xdr:nvSpPr>
        <xdr:cNvPr id="705" name="楕円 704">
          <a:extLst>
            <a:ext uri="{FF2B5EF4-FFF2-40B4-BE49-F238E27FC236}">
              <a16:creationId xmlns:a16="http://schemas.microsoft.com/office/drawing/2014/main" id="{AB9CF620-E468-482B-9FE3-91E0AFF16C27}"/>
            </a:ext>
          </a:extLst>
        </xdr:cNvPr>
        <xdr:cNvSpPr/>
      </xdr:nvSpPr>
      <xdr:spPr>
        <a:xfrm>
          <a:off x="19494500" y="949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114300</xdr:rowOff>
    </xdr:from>
    <xdr:to>
      <xdr:col>107</xdr:col>
      <xdr:colOff>50800</xdr:colOff>
      <xdr:row>55</xdr:row>
      <xdr:rowOff>114300</xdr:rowOff>
    </xdr:to>
    <xdr:cxnSp macro="">
      <xdr:nvCxnSpPr>
        <xdr:cNvPr id="706" name="直線コネクタ 705">
          <a:extLst>
            <a:ext uri="{FF2B5EF4-FFF2-40B4-BE49-F238E27FC236}">
              <a16:creationId xmlns:a16="http://schemas.microsoft.com/office/drawing/2014/main" id="{827D2292-7E2B-4CF3-A3D6-304D89E4B11C}"/>
            </a:ext>
          </a:extLst>
        </xdr:cNvPr>
        <xdr:cNvCxnSpPr/>
      </xdr:nvCxnSpPr>
      <xdr:spPr>
        <a:xfrm>
          <a:off x="19545300" y="9544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55</xdr:row>
      <xdr:rowOff>63500</xdr:rowOff>
    </xdr:from>
    <xdr:to>
      <xdr:col>98</xdr:col>
      <xdr:colOff>38100</xdr:colOff>
      <xdr:row>55</xdr:row>
      <xdr:rowOff>165100</xdr:rowOff>
    </xdr:to>
    <xdr:sp macro="" textlink="">
      <xdr:nvSpPr>
        <xdr:cNvPr id="707" name="楕円 706">
          <a:extLst>
            <a:ext uri="{FF2B5EF4-FFF2-40B4-BE49-F238E27FC236}">
              <a16:creationId xmlns:a16="http://schemas.microsoft.com/office/drawing/2014/main" id="{F4F2BDCF-FD6F-4306-ACA3-E9DB98CD3064}"/>
            </a:ext>
          </a:extLst>
        </xdr:cNvPr>
        <xdr:cNvSpPr/>
      </xdr:nvSpPr>
      <xdr:spPr>
        <a:xfrm>
          <a:off x="18605500" y="949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55</xdr:row>
      <xdr:rowOff>114300</xdr:rowOff>
    </xdr:from>
    <xdr:to>
      <xdr:col>102</xdr:col>
      <xdr:colOff>114300</xdr:colOff>
      <xdr:row>55</xdr:row>
      <xdr:rowOff>114300</xdr:rowOff>
    </xdr:to>
    <xdr:cxnSp macro="">
      <xdr:nvCxnSpPr>
        <xdr:cNvPr id="708" name="直線コネクタ 707">
          <a:extLst>
            <a:ext uri="{FF2B5EF4-FFF2-40B4-BE49-F238E27FC236}">
              <a16:creationId xmlns:a16="http://schemas.microsoft.com/office/drawing/2014/main" id="{6E26A017-FDD1-41B5-B6CE-65DCBF7A95CD}"/>
            </a:ext>
          </a:extLst>
        </xdr:cNvPr>
        <xdr:cNvCxnSpPr/>
      </xdr:nvCxnSpPr>
      <xdr:spPr>
        <a:xfrm>
          <a:off x="18656300" y="9544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99077</xdr:rowOff>
    </xdr:from>
    <xdr:ext cx="469744" cy="259045"/>
    <xdr:sp macro="" textlink="">
      <xdr:nvSpPr>
        <xdr:cNvPr id="709" name="n_1aveValue【保健センター・保健所】&#10;一人当たり面積">
          <a:extLst>
            <a:ext uri="{FF2B5EF4-FFF2-40B4-BE49-F238E27FC236}">
              <a16:creationId xmlns:a16="http://schemas.microsoft.com/office/drawing/2014/main" id="{10414E11-3FCB-4C37-95D3-D754FCC1F57E}"/>
            </a:ext>
          </a:extLst>
        </xdr:cNvPr>
        <xdr:cNvSpPr txBox="1"/>
      </xdr:nvSpPr>
      <xdr:spPr>
        <a:xfrm>
          <a:off x="21075727" y="1021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99077</xdr:rowOff>
    </xdr:from>
    <xdr:ext cx="469744" cy="259045"/>
    <xdr:sp macro="" textlink="">
      <xdr:nvSpPr>
        <xdr:cNvPr id="710" name="n_2aveValue【保健センター・保健所】&#10;一人当たり面積">
          <a:extLst>
            <a:ext uri="{FF2B5EF4-FFF2-40B4-BE49-F238E27FC236}">
              <a16:creationId xmlns:a16="http://schemas.microsoft.com/office/drawing/2014/main" id="{642FAD52-9B75-4731-A315-C36A0C56955B}"/>
            </a:ext>
          </a:extLst>
        </xdr:cNvPr>
        <xdr:cNvSpPr txBox="1"/>
      </xdr:nvSpPr>
      <xdr:spPr>
        <a:xfrm>
          <a:off x="20199427" y="1021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99077</xdr:rowOff>
    </xdr:from>
    <xdr:ext cx="469744" cy="259045"/>
    <xdr:sp macro="" textlink="">
      <xdr:nvSpPr>
        <xdr:cNvPr id="711" name="n_3aveValue【保健センター・保健所】&#10;一人当たり面積">
          <a:extLst>
            <a:ext uri="{FF2B5EF4-FFF2-40B4-BE49-F238E27FC236}">
              <a16:creationId xmlns:a16="http://schemas.microsoft.com/office/drawing/2014/main" id="{533C79A6-01F8-4156-83B8-6BC8AC83D6F1}"/>
            </a:ext>
          </a:extLst>
        </xdr:cNvPr>
        <xdr:cNvSpPr txBox="1"/>
      </xdr:nvSpPr>
      <xdr:spPr>
        <a:xfrm>
          <a:off x="19310427" y="1021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99077</xdr:rowOff>
    </xdr:from>
    <xdr:ext cx="469744" cy="259045"/>
    <xdr:sp macro="" textlink="">
      <xdr:nvSpPr>
        <xdr:cNvPr id="712" name="n_4aveValue【保健センター・保健所】&#10;一人当たり面積">
          <a:extLst>
            <a:ext uri="{FF2B5EF4-FFF2-40B4-BE49-F238E27FC236}">
              <a16:creationId xmlns:a16="http://schemas.microsoft.com/office/drawing/2014/main" id="{9B1D9C26-9FDA-44D8-AC10-E0B37C4C4BA4}"/>
            </a:ext>
          </a:extLst>
        </xdr:cNvPr>
        <xdr:cNvSpPr txBox="1"/>
      </xdr:nvSpPr>
      <xdr:spPr>
        <a:xfrm>
          <a:off x="18421427" y="1021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10177</xdr:rowOff>
    </xdr:from>
    <xdr:ext cx="469744" cy="259045"/>
    <xdr:sp macro="" textlink="">
      <xdr:nvSpPr>
        <xdr:cNvPr id="713" name="n_1mainValue【保健センター・保健所】&#10;一人当たり面積">
          <a:extLst>
            <a:ext uri="{FF2B5EF4-FFF2-40B4-BE49-F238E27FC236}">
              <a16:creationId xmlns:a16="http://schemas.microsoft.com/office/drawing/2014/main" id="{A6B0E8B6-1239-4D0C-BC5D-93B2E464FBB0}"/>
            </a:ext>
          </a:extLst>
        </xdr:cNvPr>
        <xdr:cNvSpPr txBox="1"/>
      </xdr:nvSpPr>
      <xdr:spPr>
        <a:xfrm>
          <a:off x="21075727" y="926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10177</xdr:rowOff>
    </xdr:from>
    <xdr:ext cx="469744" cy="259045"/>
    <xdr:sp macro="" textlink="">
      <xdr:nvSpPr>
        <xdr:cNvPr id="714" name="n_2mainValue【保健センター・保健所】&#10;一人当たり面積">
          <a:extLst>
            <a:ext uri="{FF2B5EF4-FFF2-40B4-BE49-F238E27FC236}">
              <a16:creationId xmlns:a16="http://schemas.microsoft.com/office/drawing/2014/main" id="{37DA4E4E-5102-4605-9326-D3FC09C4B4CE}"/>
            </a:ext>
          </a:extLst>
        </xdr:cNvPr>
        <xdr:cNvSpPr txBox="1"/>
      </xdr:nvSpPr>
      <xdr:spPr>
        <a:xfrm>
          <a:off x="20199427" y="926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10177</xdr:rowOff>
    </xdr:from>
    <xdr:ext cx="469744" cy="259045"/>
    <xdr:sp macro="" textlink="">
      <xdr:nvSpPr>
        <xdr:cNvPr id="715" name="n_3mainValue【保健センター・保健所】&#10;一人当たり面積">
          <a:extLst>
            <a:ext uri="{FF2B5EF4-FFF2-40B4-BE49-F238E27FC236}">
              <a16:creationId xmlns:a16="http://schemas.microsoft.com/office/drawing/2014/main" id="{750B58DA-25A0-4159-8402-9B1109054181}"/>
            </a:ext>
          </a:extLst>
        </xdr:cNvPr>
        <xdr:cNvSpPr txBox="1"/>
      </xdr:nvSpPr>
      <xdr:spPr>
        <a:xfrm>
          <a:off x="19310427" y="926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10177</xdr:rowOff>
    </xdr:from>
    <xdr:ext cx="469744" cy="259045"/>
    <xdr:sp macro="" textlink="">
      <xdr:nvSpPr>
        <xdr:cNvPr id="716" name="n_4mainValue【保健センター・保健所】&#10;一人当たり面積">
          <a:extLst>
            <a:ext uri="{FF2B5EF4-FFF2-40B4-BE49-F238E27FC236}">
              <a16:creationId xmlns:a16="http://schemas.microsoft.com/office/drawing/2014/main" id="{769E08A3-70DC-4CF4-BF5B-DF7B310C052E}"/>
            </a:ext>
          </a:extLst>
        </xdr:cNvPr>
        <xdr:cNvSpPr txBox="1"/>
      </xdr:nvSpPr>
      <xdr:spPr>
        <a:xfrm>
          <a:off x="18421427" y="926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7" name="正方形/長方形 716">
          <a:extLst>
            <a:ext uri="{FF2B5EF4-FFF2-40B4-BE49-F238E27FC236}">
              <a16:creationId xmlns:a16="http://schemas.microsoft.com/office/drawing/2014/main" id="{460266BD-7FDA-4FAE-91E1-BC0BB95B1D1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8" name="正方形/長方形 717">
          <a:extLst>
            <a:ext uri="{FF2B5EF4-FFF2-40B4-BE49-F238E27FC236}">
              <a16:creationId xmlns:a16="http://schemas.microsoft.com/office/drawing/2014/main" id="{A35E82A5-99C8-4E1A-8708-9A0812069F9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9" name="正方形/長方形 718">
          <a:extLst>
            <a:ext uri="{FF2B5EF4-FFF2-40B4-BE49-F238E27FC236}">
              <a16:creationId xmlns:a16="http://schemas.microsoft.com/office/drawing/2014/main" id="{337B4848-E524-483B-8892-17D993741FE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0" name="正方形/長方形 719">
          <a:extLst>
            <a:ext uri="{FF2B5EF4-FFF2-40B4-BE49-F238E27FC236}">
              <a16:creationId xmlns:a16="http://schemas.microsoft.com/office/drawing/2014/main" id="{4F49AF14-23AA-4E85-9741-A32F3F9C9CE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1" name="正方形/長方形 720">
          <a:extLst>
            <a:ext uri="{FF2B5EF4-FFF2-40B4-BE49-F238E27FC236}">
              <a16:creationId xmlns:a16="http://schemas.microsoft.com/office/drawing/2014/main" id="{15DDD940-4B24-4FA5-BD6C-11A963D73C6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2" name="正方形/長方形 721">
          <a:extLst>
            <a:ext uri="{FF2B5EF4-FFF2-40B4-BE49-F238E27FC236}">
              <a16:creationId xmlns:a16="http://schemas.microsoft.com/office/drawing/2014/main" id="{EC9056A6-2662-4591-9C58-191164902FE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3" name="正方形/長方形 722">
          <a:extLst>
            <a:ext uri="{FF2B5EF4-FFF2-40B4-BE49-F238E27FC236}">
              <a16:creationId xmlns:a16="http://schemas.microsoft.com/office/drawing/2014/main" id="{D4EB9D3E-58C5-4B96-8EE8-709947F0418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正方形/長方形 723">
          <a:extLst>
            <a:ext uri="{FF2B5EF4-FFF2-40B4-BE49-F238E27FC236}">
              <a16:creationId xmlns:a16="http://schemas.microsoft.com/office/drawing/2014/main" id="{1F378F5D-360C-4693-BFAC-E07821E6B82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5" name="テキスト ボックス 724">
          <a:extLst>
            <a:ext uri="{FF2B5EF4-FFF2-40B4-BE49-F238E27FC236}">
              <a16:creationId xmlns:a16="http://schemas.microsoft.com/office/drawing/2014/main" id="{F7B543A5-C5A3-4902-9277-4B26860AB87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6" name="直線コネクタ 725">
          <a:extLst>
            <a:ext uri="{FF2B5EF4-FFF2-40B4-BE49-F238E27FC236}">
              <a16:creationId xmlns:a16="http://schemas.microsoft.com/office/drawing/2014/main" id="{9DB59007-EDBD-47AE-9A9B-485997EBF31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7" name="テキスト ボックス 726">
          <a:extLst>
            <a:ext uri="{FF2B5EF4-FFF2-40B4-BE49-F238E27FC236}">
              <a16:creationId xmlns:a16="http://schemas.microsoft.com/office/drawing/2014/main" id="{1C92FEB4-0C92-4538-8196-579B81B5164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8" name="直線コネクタ 727">
          <a:extLst>
            <a:ext uri="{FF2B5EF4-FFF2-40B4-BE49-F238E27FC236}">
              <a16:creationId xmlns:a16="http://schemas.microsoft.com/office/drawing/2014/main" id="{ED617D60-F0D7-49BC-8B31-3FF289DB9F3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9" name="テキスト ボックス 728">
          <a:extLst>
            <a:ext uri="{FF2B5EF4-FFF2-40B4-BE49-F238E27FC236}">
              <a16:creationId xmlns:a16="http://schemas.microsoft.com/office/drawing/2014/main" id="{3B055C9E-48D3-4CDB-AC0A-C27BCC2EE4FB}"/>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0" name="直線コネクタ 729">
          <a:extLst>
            <a:ext uri="{FF2B5EF4-FFF2-40B4-BE49-F238E27FC236}">
              <a16:creationId xmlns:a16="http://schemas.microsoft.com/office/drawing/2014/main" id="{916B4ACB-A392-4698-8452-0BF9ADC839BD}"/>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1" name="テキスト ボックス 730">
          <a:extLst>
            <a:ext uri="{FF2B5EF4-FFF2-40B4-BE49-F238E27FC236}">
              <a16:creationId xmlns:a16="http://schemas.microsoft.com/office/drawing/2014/main" id="{27B761BC-1BC5-461F-9364-6A7CA6D8B195}"/>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2" name="直線コネクタ 731">
          <a:extLst>
            <a:ext uri="{FF2B5EF4-FFF2-40B4-BE49-F238E27FC236}">
              <a16:creationId xmlns:a16="http://schemas.microsoft.com/office/drawing/2014/main" id="{002740FC-480A-4ED0-8C06-87191BE9444B}"/>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3" name="テキスト ボックス 732">
          <a:extLst>
            <a:ext uri="{FF2B5EF4-FFF2-40B4-BE49-F238E27FC236}">
              <a16:creationId xmlns:a16="http://schemas.microsoft.com/office/drawing/2014/main" id="{22441F2E-9A31-406B-B259-CBC34EAEF83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4" name="直線コネクタ 733">
          <a:extLst>
            <a:ext uri="{FF2B5EF4-FFF2-40B4-BE49-F238E27FC236}">
              <a16:creationId xmlns:a16="http://schemas.microsoft.com/office/drawing/2014/main" id="{CA8BEB01-BEB7-4173-A26A-1FF9E034CB1F}"/>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5" name="テキスト ボックス 734">
          <a:extLst>
            <a:ext uri="{FF2B5EF4-FFF2-40B4-BE49-F238E27FC236}">
              <a16:creationId xmlns:a16="http://schemas.microsoft.com/office/drawing/2014/main" id="{A5695C4D-FA37-4F06-B44E-91B2844C3A58}"/>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6" name="直線コネクタ 735">
          <a:extLst>
            <a:ext uri="{FF2B5EF4-FFF2-40B4-BE49-F238E27FC236}">
              <a16:creationId xmlns:a16="http://schemas.microsoft.com/office/drawing/2014/main" id="{C598E3D4-B20D-4703-ABEA-29EEE6643035}"/>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7" name="テキスト ボックス 736">
          <a:extLst>
            <a:ext uri="{FF2B5EF4-FFF2-40B4-BE49-F238E27FC236}">
              <a16:creationId xmlns:a16="http://schemas.microsoft.com/office/drawing/2014/main" id="{ACA4BB41-2BDF-49A4-AB79-22D530DBFB39}"/>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8" name="直線コネクタ 737">
          <a:extLst>
            <a:ext uri="{FF2B5EF4-FFF2-40B4-BE49-F238E27FC236}">
              <a16:creationId xmlns:a16="http://schemas.microsoft.com/office/drawing/2014/main" id="{6B2D235D-D856-475B-A4DE-562C524ADCD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739" name="テキスト ボックス 738">
          <a:extLst>
            <a:ext uri="{FF2B5EF4-FFF2-40B4-BE49-F238E27FC236}">
              <a16:creationId xmlns:a16="http://schemas.microsoft.com/office/drawing/2014/main" id="{2A1FCE44-9006-4A85-9AC5-851695AC9AC5}"/>
            </a:ext>
          </a:extLst>
        </xdr:cNvPr>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a:extLst>
            <a:ext uri="{FF2B5EF4-FFF2-40B4-BE49-F238E27FC236}">
              <a16:creationId xmlns:a16="http://schemas.microsoft.com/office/drawing/2014/main" id="{D83C5DBA-89AC-4052-92CB-64CF4A76D05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1" name="テキスト ボックス 740">
          <a:extLst>
            <a:ext uri="{FF2B5EF4-FFF2-40B4-BE49-F238E27FC236}">
              <a16:creationId xmlns:a16="http://schemas.microsoft.com/office/drawing/2014/main" id="{9A277AC0-B18E-4FF5-927F-835495C8B13C}"/>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a:extLst>
            <a:ext uri="{FF2B5EF4-FFF2-40B4-BE49-F238E27FC236}">
              <a16:creationId xmlns:a16="http://schemas.microsoft.com/office/drawing/2014/main" id="{5011FB1E-1DC7-459E-8EE2-7C1EFE046BD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75656</xdr:rowOff>
    </xdr:from>
    <xdr:to>
      <xdr:col>85</xdr:col>
      <xdr:colOff>126364</xdr:colOff>
      <xdr:row>85</xdr:row>
      <xdr:rowOff>105048</xdr:rowOff>
    </xdr:to>
    <xdr:cxnSp macro="">
      <xdr:nvCxnSpPr>
        <xdr:cNvPr id="743" name="直線コネクタ 742">
          <a:extLst>
            <a:ext uri="{FF2B5EF4-FFF2-40B4-BE49-F238E27FC236}">
              <a16:creationId xmlns:a16="http://schemas.microsoft.com/office/drawing/2014/main" id="{F93D9570-9DBA-46C7-A86C-EB63E44CD6BC}"/>
            </a:ext>
          </a:extLst>
        </xdr:cNvPr>
        <xdr:cNvCxnSpPr/>
      </xdr:nvCxnSpPr>
      <xdr:spPr>
        <a:xfrm flipV="1">
          <a:off x="16318864" y="13277306"/>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108875</xdr:rowOff>
    </xdr:from>
    <xdr:ext cx="405111" cy="259045"/>
    <xdr:sp macro="" textlink="">
      <xdr:nvSpPr>
        <xdr:cNvPr id="744" name="【消防施設】&#10;有形固定資産減価償却率最小値テキスト">
          <a:extLst>
            <a:ext uri="{FF2B5EF4-FFF2-40B4-BE49-F238E27FC236}">
              <a16:creationId xmlns:a16="http://schemas.microsoft.com/office/drawing/2014/main" id="{8EED23E9-4383-460C-9BAF-30C24ADF906D}"/>
            </a:ext>
          </a:extLst>
        </xdr:cNvPr>
        <xdr:cNvSpPr txBox="1"/>
      </xdr:nvSpPr>
      <xdr:spPr>
        <a:xfrm>
          <a:off x="16357600" y="14682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105048</xdr:rowOff>
    </xdr:from>
    <xdr:to>
      <xdr:col>86</xdr:col>
      <xdr:colOff>25400</xdr:colOff>
      <xdr:row>85</xdr:row>
      <xdr:rowOff>105048</xdr:rowOff>
    </xdr:to>
    <xdr:cxnSp macro="">
      <xdr:nvCxnSpPr>
        <xdr:cNvPr id="745" name="直線コネクタ 744">
          <a:extLst>
            <a:ext uri="{FF2B5EF4-FFF2-40B4-BE49-F238E27FC236}">
              <a16:creationId xmlns:a16="http://schemas.microsoft.com/office/drawing/2014/main" id="{BE18E936-8CCF-4921-855B-87488376CA86}"/>
            </a:ext>
          </a:extLst>
        </xdr:cNvPr>
        <xdr:cNvCxnSpPr/>
      </xdr:nvCxnSpPr>
      <xdr:spPr>
        <a:xfrm>
          <a:off x="16230600" y="14678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22333</xdr:rowOff>
    </xdr:from>
    <xdr:ext cx="405111" cy="259045"/>
    <xdr:sp macro="" textlink="">
      <xdr:nvSpPr>
        <xdr:cNvPr id="746" name="【消防施設】&#10;有形固定資産減価償却率最大値テキスト">
          <a:extLst>
            <a:ext uri="{FF2B5EF4-FFF2-40B4-BE49-F238E27FC236}">
              <a16:creationId xmlns:a16="http://schemas.microsoft.com/office/drawing/2014/main" id="{8B792D0B-9E6B-4EF4-A7C4-3EA3EC5C58FE}"/>
            </a:ext>
          </a:extLst>
        </xdr:cNvPr>
        <xdr:cNvSpPr txBox="1"/>
      </xdr:nvSpPr>
      <xdr:spPr>
        <a:xfrm>
          <a:off x="16357600" y="1305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75656</xdr:rowOff>
    </xdr:from>
    <xdr:to>
      <xdr:col>86</xdr:col>
      <xdr:colOff>25400</xdr:colOff>
      <xdr:row>77</xdr:row>
      <xdr:rowOff>75656</xdr:rowOff>
    </xdr:to>
    <xdr:cxnSp macro="">
      <xdr:nvCxnSpPr>
        <xdr:cNvPr id="747" name="直線コネクタ 746">
          <a:extLst>
            <a:ext uri="{FF2B5EF4-FFF2-40B4-BE49-F238E27FC236}">
              <a16:creationId xmlns:a16="http://schemas.microsoft.com/office/drawing/2014/main" id="{44B61DBF-4436-44A3-B009-D4A4AA86F0A4}"/>
            </a:ext>
          </a:extLst>
        </xdr:cNvPr>
        <xdr:cNvCxnSpPr/>
      </xdr:nvCxnSpPr>
      <xdr:spPr>
        <a:xfrm>
          <a:off x="16230600" y="1327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163665</xdr:rowOff>
    </xdr:from>
    <xdr:ext cx="405111" cy="259045"/>
    <xdr:sp macro="" textlink="">
      <xdr:nvSpPr>
        <xdr:cNvPr id="748" name="【消防施設】&#10;有形固定資産減価償却率平均値テキスト">
          <a:extLst>
            <a:ext uri="{FF2B5EF4-FFF2-40B4-BE49-F238E27FC236}">
              <a16:creationId xmlns:a16="http://schemas.microsoft.com/office/drawing/2014/main" id="{9F4421EE-6542-401D-9BCA-784F56F574C8}"/>
            </a:ext>
          </a:extLst>
        </xdr:cNvPr>
        <xdr:cNvSpPr txBox="1"/>
      </xdr:nvSpPr>
      <xdr:spPr>
        <a:xfrm>
          <a:off x="16357600" y="14051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140788</xdr:rowOff>
    </xdr:from>
    <xdr:to>
      <xdr:col>85</xdr:col>
      <xdr:colOff>177800</xdr:colOff>
      <xdr:row>83</xdr:row>
      <xdr:rowOff>70938</xdr:rowOff>
    </xdr:to>
    <xdr:sp macro="" textlink="">
      <xdr:nvSpPr>
        <xdr:cNvPr id="749" name="フローチャート: 判断 748">
          <a:extLst>
            <a:ext uri="{FF2B5EF4-FFF2-40B4-BE49-F238E27FC236}">
              <a16:creationId xmlns:a16="http://schemas.microsoft.com/office/drawing/2014/main" id="{DE42F217-6910-42CB-94C4-87D9F07BE85E}"/>
            </a:ext>
          </a:extLst>
        </xdr:cNvPr>
        <xdr:cNvSpPr/>
      </xdr:nvSpPr>
      <xdr:spPr>
        <a:xfrm>
          <a:off x="162687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86905</xdr:rowOff>
    </xdr:from>
    <xdr:to>
      <xdr:col>81</xdr:col>
      <xdr:colOff>101600</xdr:colOff>
      <xdr:row>82</xdr:row>
      <xdr:rowOff>17055</xdr:rowOff>
    </xdr:to>
    <xdr:sp macro="" textlink="">
      <xdr:nvSpPr>
        <xdr:cNvPr id="750" name="フローチャート: 判断 749">
          <a:extLst>
            <a:ext uri="{FF2B5EF4-FFF2-40B4-BE49-F238E27FC236}">
              <a16:creationId xmlns:a16="http://schemas.microsoft.com/office/drawing/2014/main" id="{4036BE22-9BD2-48F5-BB7F-FD1470338105}"/>
            </a:ext>
          </a:extLst>
        </xdr:cNvPr>
        <xdr:cNvSpPr/>
      </xdr:nvSpPr>
      <xdr:spPr>
        <a:xfrm>
          <a:off x="15430500" y="1397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24856</xdr:rowOff>
    </xdr:from>
    <xdr:to>
      <xdr:col>76</xdr:col>
      <xdr:colOff>165100</xdr:colOff>
      <xdr:row>81</xdr:row>
      <xdr:rowOff>126456</xdr:rowOff>
    </xdr:to>
    <xdr:sp macro="" textlink="">
      <xdr:nvSpPr>
        <xdr:cNvPr id="751" name="フローチャート: 判断 750">
          <a:extLst>
            <a:ext uri="{FF2B5EF4-FFF2-40B4-BE49-F238E27FC236}">
              <a16:creationId xmlns:a16="http://schemas.microsoft.com/office/drawing/2014/main" id="{C3D8C35B-B68F-4CC7-8C4C-C50EAD4E9E90}"/>
            </a:ext>
          </a:extLst>
        </xdr:cNvPr>
        <xdr:cNvSpPr/>
      </xdr:nvSpPr>
      <xdr:spPr>
        <a:xfrm>
          <a:off x="14541500" y="139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153851</xdr:rowOff>
    </xdr:from>
    <xdr:to>
      <xdr:col>72</xdr:col>
      <xdr:colOff>38100</xdr:colOff>
      <xdr:row>81</xdr:row>
      <xdr:rowOff>84001</xdr:rowOff>
    </xdr:to>
    <xdr:sp macro="" textlink="">
      <xdr:nvSpPr>
        <xdr:cNvPr id="752" name="フローチャート: 判断 751">
          <a:extLst>
            <a:ext uri="{FF2B5EF4-FFF2-40B4-BE49-F238E27FC236}">
              <a16:creationId xmlns:a16="http://schemas.microsoft.com/office/drawing/2014/main" id="{AE6ABB10-0692-4CD2-AA60-5F385DA57A17}"/>
            </a:ext>
          </a:extLst>
        </xdr:cNvPr>
        <xdr:cNvSpPr/>
      </xdr:nvSpPr>
      <xdr:spPr>
        <a:xfrm>
          <a:off x="13652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5262</xdr:rowOff>
    </xdr:from>
    <xdr:to>
      <xdr:col>67</xdr:col>
      <xdr:colOff>101600</xdr:colOff>
      <xdr:row>81</xdr:row>
      <xdr:rowOff>106862</xdr:rowOff>
    </xdr:to>
    <xdr:sp macro="" textlink="">
      <xdr:nvSpPr>
        <xdr:cNvPr id="753" name="フローチャート: 判断 752">
          <a:extLst>
            <a:ext uri="{FF2B5EF4-FFF2-40B4-BE49-F238E27FC236}">
              <a16:creationId xmlns:a16="http://schemas.microsoft.com/office/drawing/2014/main" id="{6FC9E113-CFE9-41D9-BC92-CE8497F0CED6}"/>
            </a:ext>
          </a:extLst>
        </xdr:cNvPr>
        <xdr:cNvSpPr/>
      </xdr:nvSpPr>
      <xdr:spPr>
        <a:xfrm>
          <a:off x="12763500" y="1389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AE1AEF42-859A-4DC5-A093-DFABF37D5B5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45B67006-61F5-4A73-B71B-C14F41FF68F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157F2F61-2726-4408-AABF-00A8DBCA84C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574B0E2-C1C3-4B73-96EA-885FF01BABD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F10F8CB5-99E1-4528-8736-A4481E5C47A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54248</xdr:rowOff>
    </xdr:from>
    <xdr:to>
      <xdr:col>85</xdr:col>
      <xdr:colOff>177800</xdr:colOff>
      <xdr:row>85</xdr:row>
      <xdr:rowOff>155848</xdr:rowOff>
    </xdr:to>
    <xdr:sp macro="" textlink="">
      <xdr:nvSpPr>
        <xdr:cNvPr id="759" name="楕円 758">
          <a:extLst>
            <a:ext uri="{FF2B5EF4-FFF2-40B4-BE49-F238E27FC236}">
              <a16:creationId xmlns:a16="http://schemas.microsoft.com/office/drawing/2014/main" id="{A2DD406C-79C0-405F-B133-94311F60BBDD}"/>
            </a:ext>
          </a:extLst>
        </xdr:cNvPr>
        <xdr:cNvSpPr/>
      </xdr:nvSpPr>
      <xdr:spPr>
        <a:xfrm>
          <a:off x="16268700" y="1462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140625</xdr:rowOff>
    </xdr:from>
    <xdr:ext cx="405111" cy="259045"/>
    <xdr:sp macro="" textlink="">
      <xdr:nvSpPr>
        <xdr:cNvPr id="760" name="【消防施設】&#10;有形固定資産減価償却率該当値テキスト">
          <a:extLst>
            <a:ext uri="{FF2B5EF4-FFF2-40B4-BE49-F238E27FC236}">
              <a16:creationId xmlns:a16="http://schemas.microsoft.com/office/drawing/2014/main" id="{0F9E9DA8-1A5D-4A45-A63A-51611AD6E7F3}"/>
            </a:ext>
          </a:extLst>
        </xdr:cNvPr>
        <xdr:cNvSpPr txBox="1"/>
      </xdr:nvSpPr>
      <xdr:spPr>
        <a:xfrm>
          <a:off x="16357600" y="14542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44450</xdr:rowOff>
    </xdr:from>
    <xdr:to>
      <xdr:col>81</xdr:col>
      <xdr:colOff>101600</xdr:colOff>
      <xdr:row>85</xdr:row>
      <xdr:rowOff>146050</xdr:rowOff>
    </xdr:to>
    <xdr:sp macro="" textlink="">
      <xdr:nvSpPr>
        <xdr:cNvPr id="761" name="楕円 760">
          <a:extLst>
            <a:ext uri="{FF2B5EF4-FFF2-40B4-BE49-F238E27FC236}">
              <a16:creationId xmlns:a16="http://schemas.microsoft.com/office/drawing/2014/main" id="{0A0E47DE-71C5-4DD9-9839-E76A1ED0BF91}"/>
            </a:ext>
          </a:extLst>
        </xdr:cNvPr>
        <xdr:cNvSpPr/>
      </xdr:nvSpPr>
      <xdr:spPr>
        <a:xfrm>
          <a:off x="15430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95250</xdr:rowOff>
    </xdr:from>
    <xdr:to>
      <xdr:col>85</xdr:col>
      <xdr:colOff>127000</xdr:colOff>
      <xdr:row>85</xdr:row>
      <xdr:rowOff>105048</xdr:rowOff>
    </xdr:to>
    <xdr:cxnSp macro="">
      <xdr:nvCxnSpPr>
        <xdr:cNvPr id="762" name="直線コネクタ 761">
          <a:extLst>
            <a:ext uri="{FF2B5EF4-FFF2-40B4-BE49-F238E27FC236}">
              <a16:creationId xmlns:a16="http://schemas.microsoft.com/office/drawing/2014/main" id="{0A9CB5E1-1B61-4E28-9BF6-FF6BD8090B8E}"/>
            </a:ext>
          </a:extLst>
        </xdr:cNvPr>
        <xdr:cNvCxnSpPr/>
      </xdr:nvCxnSpPr>
      <xdr:spPr>
        <a:xfrm>
          <a:off x="15481300" y="14668500"/>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140788</xdr:rowOff>
    </xdr:from>
    <xdr:to>
      <xdr:col>76</xdr:col>
      <xdr:colOff>165100</xdr:colOff>
      <xdr:row>85</xdr:row>
      <xdr:rowOff>70938</xdr:rowOff>
    </xdr:to>
    <xdr:sp macro="" textlink="">
      <xdr:nvSpPr>
        <xdr:cNvPr id="763" name="楕円 762">
          <a:extLst>
            <a:ext uri="{FF2B5EF4-FFF2-40B4-BE49-F238E27FC236}">
              <a16:creationId xmlns:a16="http://schemas.microsoft.com/office/drawing/2014/main" id="{5440E88A-A784-478E-B42C-DB5F71D15642}"/>
            </a:ext>
          </a:extLst>
        </xdr:cNvPr>
        <xdr:cNvSpPr/>
      </xdr:nvSpPr>
      <xdr:spPr>
        <a:xfrm>
          <a:off x="14541500" y="1454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20138</xdr:rowOff>
    </xdr:from>
    <xdr:to>
      <xdr:col>81</xdr:col>
      <xdr:colOff>50800</xdr:colOff>
      <xdr:row>85</xdr:row>
      <xdr:rowOff>95250</xdr:rowOff>
    </xdr:to>
    <xdr:cxnSp macro="">
      <xdr:nvCxnSpPr>
        <xdr:cNvPr id="764" name="直線コネクタ 763">
          <a:extLst>
            <a:ext uri="{FF2B5EF4-FFF2-40B4-BE49-F238E27FC236}">
              <a16:creationId xmlns:a16="http://schemas.microsoft.com/office/drawing/2014/main" id="{F87E1868-AA75-4239-9E73-6426293C7463}"/>
            </a:ext>
          </a:extLst>
        </xdr:cNvPr>
        <xdr:cNvCxnSpPr/>
      </xdr:nvCxnSpPr>
      <xdr:spPr>
        <a:xfrm>
          <a:off x="14592300" y="14593388"/>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75474</xdr:rowOff>
    </xdr:from>
    <xdr:to>
      <xdr:col>72</xdr:col>
      <xdr:colOff>38100</xdr:colOff>
      <xdr:row>85</xdr:row>
      <xdr:rowOff>5624</xdr:rowOff>
    </xdr:to>
    <xdr:sp macro="" textlink="">
      <xdr:nvSpPr>
        <xdr:cNvPr id="765" name="楕円 764">
          <a:extLst>
            <a:ext uri="{FF2B5EF4-FFF2-40B4-BE49-F238E27FC236}">
              <a16:creationId xmlns:a16="http://schemas.microsoft.com/office/drawing/2014/main" id="{24833611-3F55-452B-B3F6-5A6BEC8BB132}"/>
            </a:ext>
          </a:extLst>
        </xdr:cNvPr>
        <xdr:cNvSpPr/>
      </xdr:nvSpPr>
      <xdr:spPr>
        <a:xfrm>
          <a:off x="13652500" y="144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126274</xdr:rowOff>
    </xdr:from>
    <xdr:to>
      <xdr:col>76</xdr:col>
      <xdr:colOff>114300</xdr:colOff>
      <xdr:row>85</xdr:row>
      <xdr:rowOff>20138</xdr:rowOff>
    </xdr:to>
    <xdr:cxnSp macro="">
      <xdr:nvCxnSpPr>
        <xdr:cNvPr id="766" name="直線コネクタ 765">
          <a:extLst>
            <a:ext uri="{FF2B5EF4-FFF2-40B4-BE49-F238E27FC236}">
              <a16:creationId xmlns:a16="http://schemas.microsoft.com/office/drawing/2014/main" id="{7356235F-FD14-44EB-B6BA-7D1D9879FD5B}"/>
            </a:ext>
          </a:extLst>
        </xdr:cNvPr>
        <xdr:cNvCxnSpPr/>
      </xdr:nvCxnSpPr>
      <xdr:spPr>
        <a:xfrm>
          <a:off x="13703300" y="1452807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363</xdr:rowOff>
    </xdr:from>
    <xdr:to>
      <xdr:col>67</xdr:col>
      <xdr:colOff>101600</xdr:colOff>
      <xdr:row>84</xdr:row>
      <xdr:rowOff>101963</xdr:rowOff>
    </xdr:to>
    <xdr:sp macro="" textlink="">
      <xdr:nvSpPr>
        <xdr:cNvPr id="767" name="楕円 766">
          <a:extLst>
            <a:ext uri="{FF2B5EF4-FFF2-40B4-BE49-F238E27FC236}">
              <a16:creationId xmlns:a16="http://schemas.microsoft.com/office/drawing/2014/main" id="{54636264-6758-4710-8E82-219DCB527605}"/>
            </a:ext>
          </a:extLst>
        </xdr:cNvPr>
        <xdr:cNvSpPr/>
      </xdr:nvSpPr>
      <xdr:spPr>
        <a:xfrm>
          <a:off x="12763500" y="144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51163</xdr:rowOff>
    </xdr:from>
    <xdr:to>
      <xdr:col>71</xdr:col>
      <xdr:colOff>177800</xdr:colOff>
      <xdr:row>84</xdr:row>
      <xdr:rowOff>126274</xdr:rowOff>
    </xdr:to>
    <xdr:cxnSp macro="">
      <xdr:nvCxnSpPr>
        <xdr:cNvPr id="768" name="直線コネクタ 767">
          <a:extLst>
            <a:ext uri="{FF2B5EF4-FFF2-40B4-BE49-F238E27FC236}">
              <a16:creationId xmlns:a16="http://schemas.microsoft.com/office/drawing/2014/main" id="{09BD93D2-F711-4BB5-BD75-888C084E6C72}"/>
            </a:ext>
          </a:extLst>
        </xdr:cNvPr>
        <xdr:cNvCxnSpPr/>
      </xdr:nvCxnSpPr>
      <xdr:spPr>
        <a:xfrm>
          <a:off x="12814300" y="14452963"/>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33582</xdr:rowOff>
    </xdr:from>
    <xdr:ext cx="405111" cy="259045"/>
    <xdr:sp macro="" textlink="">
      <xdr:nvSpPr>
        <xdr:cNvPr id="769" name="n_1aveValue【消防施設】&#10;有形固定資産減価償却率">
          <a:extLst>
            <a:ext uri="{FF2B5EF4-FFF2-40B4-BE49-F238E27FC236}">
              <a16:creationId xmlns:a16="http://schemas.microsoft.com/office/drawing/2014/main" id="{11E30089-26E2-4B6C-9CBB-1206B160ED1D}"/>
            </a:ext>
          </a:extLst>
        </xdr:cNvPr>
        <xdr:cNvSpPr txBox="1"/>
      </xdr:nvSpPr>
      <xdr:spPr>
        <a:xfrm>
          <a:off x="15266044" y="1374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142983</xdr:rowOff>
    </xdr:from>
    <xdr:ext cx="405111" cy="259045"/>
    <xdr:sp macro="" textlink="">
      <xdr:nvSpPr>
        <xdr:cNvPr id="770" name="n_2aveValue【消防施設】&#10;有形固定資産減価償却率">
          <a:extLst>
            <a:ext uri="{FF2B5EF4-FFF2-40B4-BE49-F238E27FC236}">
              <a16:creationId xmlns:a16="http://schemas.microsoft.com/office/drawing/2014/main" id="{D8478DC6-D234-450A-8766-C293A17D5357}"/>
            </a:ext>
          </a:extLst>
        </xdr:cNvPr>
        <xdr:cNvSpPr txBox="1"/>
      </xdr:nvSpPr>
      <xdr:spPr>
        <a:xfrm>
          <a:off x="14389744" y="1368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100528</xdr:rowOff>
    </xdr:from>
    <xdr:ext cx="405111" cy="259045"/>
    <xdr:sp macro="" textlink="">
      <xdr:nvSpPr>
        <xdr:cNvPr id="771" name="n_3aveValue【消防施設】&#10;有形固定資産減価償却率">
          <a:extLst>
            <a:ext uri="{FF2B5EF4-FFF2-40B4-BE49-F238E27FC236}">
              <a16:creationId xmlns:a16="http://schemas.microsoft.com/office/drawing/2014/main" id="{3D656150-DFB0-4689-BF70-8E670F204B8C}"/>
            </a:ext>
          </a:extLst>
        </xdr:cNvPr>
        <xdr:cNvSpPr txBox="1"/>
      </xdr:nvSpPr>
      <xdr:spPr>
        <a:xfrm>
          <a:off x="13500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123389</xdr:rowOff>
    </xdr:from>
    <xdr:ext cx="405111" cy="259045"/>
    <xdr:sp macro="" textlink="">
      <xdr:nvSpPr>
        <xdr:cNvPr id="772" name="n_4aveValue【消防施設】&#10;有形固定資産減価償却率">
          <a:extLst>
            <a:ext uri="{FF2B5EF4-FFF2-40B4-BE49-F238E27FC236}">
              <a16:creationId xmlns:a16="http://schemas.microsoft.com/office/drawing/2014/main" id="{396BF873-9019-4924-AC9A-0F17D79BA754}"/>
            </a:ext>
          </a:extLst>
        </xdr:cNvPr>
        <xdr:cNvSpPr txBox="1"/>
      </xdr:nvSpPr>
      <xdr:spPr>
        <a:xfrm>
          <a:off x="12611744" y="1366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137177</xdr:rowOff>
    </xdr:from>
    <xdr:ext cx="405111" cy="259045"/>
    <xdr:sp macro="" textlink="">
      <xdr:nvSpPr>
        <xdr:cNvPr id="773" name="n_1mainValue【消防施設】&#10;有形固定資産減価償却率">
          <a:extLst>
            <a:ext uri="{FF2B5EF4-FFF2-40B4-BE49-F238E27FC236}">
              <a16:creationId xmlns:a16="http://schemas.microsoft.com/office/drawing/2014/main" id="{ED78A703-61AB-449A-B06B-C17E2945CFD8}"/>
            </a:ext>
          </a:extLst>
        </xdr:cNvPr>
        <xdr:cNvSpPr txBox="1"/>
      </xdr:nvSpPr>
      <xdr:spPr>
        <a:xfrm>
          <a:off x="152660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62065</xdr:rowOff>
    </xdr:from>
    <xdr:ext cx="405111" cy="259045"/>
    <xdr:sp macro="" textlink="">
      <xdr:nvSpPr>
        <xdr:cNvPr id="774" name="n_2mainValue【消防施設】&#10;有形固定資産減価償却率">
          <a:extLst>
            <a:ext uri="{FF2B5EF4-FFF2-40B4-BE49-F238E27FC236}">
              <a16:creationId xmlns:a16="http://schemas.microsoft.com/office/drawing/2014/main" id="{D4428369-9CE3-4A4F-9000-6C26F2B218AF}"/>
            </a:ext>
          </a:extLst>
        </xdr:cNvPr>
        <xdr:cNvSpPr txBox="1"/>
      </xdr:nvSpPr>
      <xdr:spPr>
        <a:xfrm>
          <a:off x="14389744" y="1463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168201</xdr:rowOff>
    </xdr:from>
    <xdr:ext cx="405111" cy="259045"/>
    <xdr:sp macro="" textlink="">
      <xdr:nvSpPr>
        <xdr:cNvPr id="775" name="n_3mainValue【消防施設】&#10;有形固定資産減価償却率">
          <a:extLst>
            <a:ext uri="{FF2B5EF4-FFF2-40B4-BE49-F238E27FC236}">
              <a16:creationId xmlns:a16="http://schemas.microsoft.com/office/drawing/2014/main" id="{A83163B4-AFA2-436B-9ED3-90529A87AB96}"/>
            </a:ext>
          </a:extLst>
        </xdr:cNvPr>
        <xdr:cNvSpPr txBox="1"/>
      </xdr:nvSpPr>
      <xdr:spPr>
        <a:xfrm>
          <a:off x="13500744" y="1457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93090</xdr:rowOff>
    </xdr:from>
    <xdr:ext cx="405111" cy="259045"/>
    <xdr:sp macro="" textlink="">
      <xdr:nvSpPr>
        <xdr:cNvPr id="776" name="n_4mainValue【消防施設】&#10;有形固定資産減価償却率">
          <a:extLst>
            <a:ext uri="{FF2B5EF4-FFF2-40B4-BE49-F238E27FC236}">
              <a16:creationId xmlns:a16="http://schemas.microsoft.com/office/drawing/2014/main" id="{3E3C1641-9190-41D0-B664-C7FDEB53D888}"/>
            </a:ext>
          </a:extLst>
        </xdr:cNvPr>
        <xdr:cNvSpPr txBox="1"/>
      </xdr:nvSpPr>
      <xdr:spPr>
        <a:xfrm>
          <a:off x="12611744" y="1449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B9992125-D5B6-45AA-8C6B-427C35B624C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4CCDDE03-F600-419D-902A-D7D656E75A8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D773647E-5695-4C6B-8608-3F74AEDFCFE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CA8A24AE-3199-478E-AF89-BE4E7932F15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E83E09CA-0920-443D-9986-E10EA464EE2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77B4335E-FD2F-40FD-BC3C-E519D199460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4FC2885C-FFBA-4C54-A6BF-25703205096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1B3BA70D-C486-49DF-8D9F-9246F5F02B0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id="{C0D192A4-3BA0-4DAC-8D04-C12A4CEA803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02238609-C2A4-4C28-9251-730331A5F7A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7" name="直線コネクタ 786">
          <a:extLst>
            <a:ext uri="{FF2B5EF4-FFF2-40B4-BE49-F238E27FC236}">
              <a16:creationId xmlns:a16="http://schemas.microsoft.com/office/drawing/2014/main" id="{CB617E4B-57EB-4297-95A9-473F2FF2E004}"/>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8" name="テキスト ボックス 787">
          <a:extLst>
            <a:ext uri="{FF2B5EF4-FFF2-40B4-BE49-F238E27FC236}">
              <a16:creationId xmlns:a16="http://schemas.microsoft.com/office/drawing/2014/main" id="{06C96144-CA60-4E6C-B23A-D438831DF1DD}"/>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9" name="直線コネクタ 788">
          <a:extLst>
            <a:ext uri="{FF2B5EF4-FFF2-40B4-BE49-F238E27FC236}">
              <a16:creationId xmlns:a16="http://schemas.microsoft.com/office/drawing/2014/main" id="{2FA55D40-B270-495F-A5B6-7377F340FD08}"/>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0" name="テキスト ボックス 789">
          <a:extLst>
            <a:ext uri="{FF2B5EF4-FFF2-40B4-BE49-F238E27FC236}">
              <a16:creationId xmlns:a16="http://schemas.microsoft.com/office/drawing/2014/main" id="{CFBC588B-DFCC-4771-9850-E10FAA8BAB8E}"/>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1" name="直線コネクタ 790">
          <a:extLst>
            <a:ext uri="{FF2B5EF4-FFF2-40B4-BE49-F238E27FC236}">
              <a16:creationId xmlns:a16="http://schemas.microsoft.com/office/drawing/2014/main" id="{FCCA91B5-52F5-49D2-A174-3ADC54E87916}"/>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2" name="テキスト ボックス 791">
          <a:extLst>
            <a:ext uri="{FF2B5EF4-FFF2-40B4-BE49-F238E27FC236}">
              <a16:creationId xmlns:a16="http://schemas.microsoft.com/office/drawing/2014/main" id="{8E162657-9AC0-4450-B479-F86F5A94874D}"/>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3" name="直線コネクタ 792">
          <a:extLst>
            <a:ext uri="{FF2B5EF4-FFF2-40B4-BE49-F238E27FC236}">
              <a16:creationId xmlns:a16="http://schemas.microsoft.com/office/drawing/2014/main" id="{71AD24EA-F310-4813-8283-C1158243456C}"/>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4" name="テキスト ボックス 793">
          <a:extLst>
            <a:ext uri="{FF2B5EF4-FFF2-40B4-BE49-F238E27FC236}">
              <a16:creationId xmlns:a16="http://schemas.microsoft.com/office/drawing/2014/main" id="{A5E8A7FB-4455-4A48-BD36-51244E49B16B}"/>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5" name="直線コネクタ 794">
          <a:extLst>
            <a:ext uri="{FF2B5EF4-FFF2-40B4-BE49-F238E27FC236}">
              <a16:creationId xmlns:a16="http://schemas.microsoft.com/office/drawing/2014/main" id="{8D87A33D-FB59-45B9-8DAE-8C8C4CEDFCED}"/>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6" name="テキスト ボックス 795">
          <a:extLst>
            <a:ext uri="{FF2B5EF4-FFF2-40B4-BE49-F238E27FC236}">
              <a16:creationId xmlns:a16="http://schemas.microsoft.com/office/drawing/2014/main" id="{7ECEE649-D65E-4EF5-96E4-05DF0C188679}"/>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a:extLst>
            <a:ext uri="{FF2B5EF4-FFF2-40B4-BE49-F238E27FC236}">
              <a16:creationId xmlns:a16="http://schemas.microsoft.com/office/drawing/2014/main" id="{2613F4FA-4B1C-4A51-A359-5D7C4471EFA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a:extLst>
            <a:ext uri="{FF2B5EF4-FFF2-40B4-BE49-F238E27FC236}">
              <a16:creationId xmlns:a16="http://schemas.microsoft.com/office/drawing/2014/main" id="{1CA870B3-38F3-459D-9A26-99C9DBB28AA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消防施設】&#10;一人当たり面積グラフ枠">
          <a:extLst>
            <a:ext uri="{FF2B5EF4-FFF2-40B4-BE49-F238E27FC236}">
              <a16:creationId xmlns:a16="http://schemas.microsoft.com/office/drawing/2014/main" id="{1787E47C-3418-4D37-B83D-C58DA221033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19050</xdr:rowOff>
    </xdr:to>
    <xdr:cxnSp macro="">
      <xdr:nvCxnSpPr>
        <xdr:cNvPr id="800" name="直線コネクタ 799">
          <a:extLst>
            <a:ext uri="{FF2B5EF4-FFF2-40B4-BE49-F238E27FC236}">
              <a16:creationId xmlns:a16="http://schemas.microsoft.com/office/drawing/2014/main" id="{5EBAFAC4-B7ED-44C4-8A81-42BA30F8C29A}"/>
            </a:ext>
          </a:extLst>
        </xdr:cNvPr>
        <xdr:cNvCxnSpPr/>
      </xdr:nvCxnSpPr>
      <xdr:spPr>
        <a:xfrm flipV="1">
          <a:off x="22160864" y="132207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22877</xdr:rowOff>
    </xdr:from>
    <xdr:ext cx="469744" cy="259045"/>
    <xdr:sp macro="" textlink="">
      <xdr:nvSpPr>
        <xdr:cNvPr id="801" name="【消防施設】&#10;一人当たり面積最小値テキスト">
          <a:extLst>
            <a:ext uri="{FF2B5EF4-FFF2-40B4-BE49-F238E27FC236}">
              <a16:creationId xmlns:a16="http://schemas.microsoft.com/office/drawing/2014/main" id="{DDA6D90A-4397-4F37-A72A-4CE2B19E3C6C}"/>
            </a:ext>
          </a:extLst>
        </xdr:cNvPr>
        <xdr:cNvSpPr txBox="1"/>
      </xdr:nvSpPr>
      <xdr:spPr>
        <a:xfrm>
          <a:off x="22199600"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19050</xdr:rowOff>
    </xdr:from>
    <xdr:to>
      <xdr:col>116</xdr:col>
      <xdr:colOff>152400</xdr:colOff>
      <xdr:row>86</xdr:row>
      <xdr:rowOff>19050</xdr:rowOff>
    </xdr:to>
    <xdr:cxnSp macro="">
      <xdr:nvCxnSpPr>
        <xdr:cNvPr id="802" name="直線コネクタ 801">
          <a:extLst>
            <a:ext uri="{FF2B5EF4-FFF2-40B4-BE49-F238E27FC236}">
              <a16:creationId xmlns:a16="http://schemas.microsoft.com/office/drawing/2014/main" id="{2FA32BC1-67C0-42A1-A8F9-443B87124AE2}"/>
            </a:ext>
          </a:extLst>
        </xdr:cNvPr>
        <xdr:cNvCxnSpPr/>
      </xdr:nvCxnSpPr>
      <xdr:spPr>
        <a:xfrm>
          <a:off x="22072600" y="1476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803" name="【消防施設】&#10;一人当たり面積最大値テキスト">
          <a:extLst>
            <a:ext uri="{FF2B5EF4-FFF2-40B4-BE49-F238E27FC236}">
              <a16:creationId xmlns:a16="http://schemas.microsoft.com/office/drawing/2014/main" id="{6C6694CE-60C9-414A-ACE3-73034377A8A0}"/>
            </a:ext>
          </a:extLst>
        </xdr:cNvPr>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804" name="直線コネクタ 803">
          <a:extLst>
            <a:ext uri="{FF2B5EF4-FFF2-40B4-BE49-F238E27FC236}">
              <a16:creationId xmlns:a16="http://schemas.microsoft.com/office/drawing/2014/main" id="{0DF1B5EF-FFF0-4759-A6E9-4CF123F10B1B}"/>
            </a:ext>
          </a:extLst>
        </xdr:cNvPr>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805" name="【消防施設】&#10;一人当たり面積平均値テキスト">
          <a:extLst>
            <a:ext uri="{FF2B5EF4-FFF2-40B4-BE49-F238E27FC236}">
              <a16:creationId xmlns:a16="http://schemas.microsoft.com/office/drawing/2014/main" id="{52AF5038-E7B4-4AAA-BA8E-75F103A539FA}"/>
            </a:ext>
          </a:extLst>
        </xdr:cNvPr>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806" name="フローチャート: 判断 805">
          <a:extLst>
            <a:ext uri="{FF2B5EF4-FFF2-40B4-BE49-F238E27FC236}">
              <a16:creationId xmlns:a16="http://schemas.microsoft.com/office/drawing/2014/main" id="{B65B03C3-9E11-4E0D-8F92-2E5913910607}"/>
            </a:ext>
          </a:extLst>
        </xdr:cNvPr>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63500</xdr:rowOff>
    </xdr:from>
    <xdr:to>
      <xdr:col>112</xdr:col>
      <xdr:colOff>38100</xdr:colOff>
      <xdr:row>82</xdr:row>
      <xdr:rowOff>165100</xdr:rowOff>
    </xdr:to>
    <xdr:sp macro="" textlink="">
      <xdr:nvSpPr>
        <xdr:cNvPr id="807" name="フローチャート: 判断 806">
          <a:extLst>
            <a:ext uri="{FF2B5EF4-FFF2-40B4-BE49-F238E27FC236}">
              <a16:creationId xmlns:a16="http://schemas.microsoft.com/office/drawing/2014/main" id="{A1FBD09E-B299-4151-922D-55BAE01DBB63}"/>
            </a:ext>
          </a:extLst>
        </xdr:cNvPr>
        <xdr:cNvSpPr/>
      </xdr:nvSpPr>
      <xdr:spPr>
        <a:xfrm>
          <a:off x="21272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44450</xdr:rowOff>
    </xdr:from>
    <xdr:to>
      <xdr:col>107</xdr:col>
      <xdr:colOff>101600</xdr:colOff>
      <xdr:row>82</xdr:row>
      <xdr:rowOff>146050</xdr:rowOff>
    </xdr:to>
    <xdr:sp macro="" textlink="">
      <xdr:nvSpPr>
        <xdr:cNvPr id="808" name="フローチャート: 判断 807">
          <a:extLst>
            <a:ext uri="{FF2B5EF4-FFF2-40B4-BE49-F238E27FC236}">
              <a16:creationId xmlns:a16="http://schemas.microsoft.com/office/drawing/2014/main" id="{5CAC2832-E8C4-4146-B25A-7E100B80346C}"/>
            </a:ext>
          </a:extLst>
        </xdr:cNvPr>
        <xdr:cNvSpPr/>
      </xdr:nvSpPr>
      <xdr:spPr>
        <a:xfrm>
          <a:off x="20383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44450</xdr:rowOff>
    </xdr:from>
    <xdr:to>
      <xdr:col>102</xdr:col>
      <xdr:colOff>165100</xdr:colOff>
      <xdr:row>82</xdr:row>
      <xdr:rowOff>146050</xdr:rowOff>
    </xdr:to>
    <xdr:sp macro="" textlink="">
      <xdr:nvSpPr>
        <xdr:cNvPr id="809" name="フローチャート: 判断 808">
          <a:extLst>
            <a:ext uri="{FF2B5EF4-FFF2-40B4-BE49-F238E27FC236}">
              <a16:creationId xmlns:a16="http://schemas.microsoft.com/office/drawing/2014/main" id="{48A0F3BC-6E2D-434B-B9E4-333D408C6D5E}"/>
            </a:ext>
          </a:extLst>
        </xdr:cNvPr>
        <xdr:cNvSpPr/>
      </xdr:nvSpPr>
      <xdr:spPr>
        <a:xfrm>
          <a:off x="19494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82550</xdr:rowOff>
    </xdr:from>
    <xdr:to>
      <xdr:col>98</xdr:col>
      <xdr:colOff>38100</xdr:colOff>
      <xdr:row>83</xdr:row>
      <xdr:rowOff>12700</xdr:rowOff>
    </xdr:to>
    <xdr:sp macro="" textlink="">
      <xdr:nvSpPr>
        <xdr:cNvPr id="810" name="フローチャート: 判断 809">
          <a:extLst>
            <a:ext uri="{FF2B5EF4-FFF2-40B4-BE49-F238E27FC236}">
              <a16:creationId xmlns:a16="http://schemas.microsoft.com/office/drawing/2014/main" id="{D59E5719-7C2D-410C-94AA-59F655666D47}"/>
            </a:ext>
          </a:extLst>
        </xdr:cNvPr>
        <xdr:cNvSpPr/>
      </xdr:nvSpPr>
      <xdr:spPr>
        <a:xfrm>
          <a:off x="18605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B2235623-32A4-4A53-A5C9-1DDC3D825FB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DFD5DA9B-6669-4D1A-8159-AD7A75D8AD7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D887623F-3491-4532-AA7D-E164B654D05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70852548-2019-4539-BED9-F9CDC21CBC2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236A22F5-0843-433D-BE09-A342D9B8EE5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xdr:rowOff>
    </xdr:from>
    <xdr:to>
      <xdr:col>116</xdr:col>
      <xdr:colOff>114300</xdr:colOff>
      <xdr:row>82</xdr:row>
      <xdr:rowOff>107950</xdr:rowOff>
    </xdr:to>
    <xdr:sp macro="" textlink="">
      <xdr:nvSpPr>
        <xdr:cNvPr id="816" name="楕円 815">
          <a:extLst>
            <a:ext uri="{FF2B5EF4-FFF2-40B4-BE49-F238E27FC236}">
              <a16:creationId xmlns:a16="http://schemas.microsoft.com/office/drawing/2014/main" id="{4F6C0CFF-4CB1-40A9-A6ED-7D077147CB24}"/>
            </a:ext>
          </a:extLst>
        </xdr:cNvPr>
        <xdr:cNvSpPr/>
      </xdr:nvSpPr>
      <xdr:spPr>
        <a:xfrm>
          <a:off x="221107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29227</xdr:rowOff>
    </xdr:from>
    <xdr:ext cx="469744" cy="259045"/>
    <xdr:sp macro="" textlink="">
      <xdr:nvSpPr>
        <xdr:cNvPr id="817" name="【消防施設】&#10;一人当たり面積該当値テキスト">
          <a:extLst>
            <a:ext uri="{FF2B5EF4-FFF2-40B4-BE49-F238E27FC236}">
              <a16:creationId xmlns:a16="http://schemas.microsoft.com/office/drawing/2014/main" id="{457149DD-D2AA-4744-8248-00203E9CB8F4}"/>
            </a:ext>
          </a:extLst>
        </xdr:cNvPr>
        <xdr:cNvSpPr txBox="1"/>
      </xdr:nvSpPr>
      <xdr:spPr>
        <a:xfrm>
          <a:off x="22199600"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25400</xdr:rowOff>
    </xdr:from>
    <xdr:to>
      <xdr:col>112</xdr:col>
      <xdr:colOff>38100</xdr:colOff>
      <xdr:row>82</xdr:row>
      <xdr:rowOff>127000</xdr:rowOff>
    </xdr:to>
    <xdr:sp macro="" textlink="">
      <xdr:nvSpPr>
        <xdr:cNvPr id="818" name="楕円 817">
          <a:extLst>
            <a:ext uri="{FF2B5EF4-FFF2-40B4-BE49-F238E27FC236}">
              <a16:creationId xmlns:a16="http://schemas.microsoft.com/office/drawing/2014/main" id="{8FF469FE-A595-404B-AA56-B3393229598F}"/>
            </a:ext>
          </a:extLst>
        </xdr:cNvPr>
        <xdr:cNvSpPr/>
      </xdr:nvSpPr>
      <xdr:spPr>
        <a:xfrm>
          <a:off x="21272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57150</xdr:rowOff>
    </xdr:from>
    <xdr:to>
      <xdr:col>116</xdr:col>
      <xdr:colOff>63500</xdr:colOff>
      <xdr:row>82</xdr:row>
      <xdr:rowOff>76200</xdr:rowOff>
    </xdr:to>
    <xdr:cxnSp macro="">
      <xdr:nvCxnSpPr>
        <xdr:cNvPr id="819" name="直線コネクタ 818">
          <a:extLst>
            <a:ext uri="{FF2B5EF4-FFF2-40B4-BE49-F238E27FC236}">
              <a16:creationId xmlns:a16="http://schemas.microsoft.com/office/drawing/2014/main" id="{A568DE8F-1BB2-473D-8531-5F9955D7459E}"/>
            </a:ext>
          </a:extLst>
        </xdr:cNvPr>
        <xdr:cNvCxnSpPr/>
      </xdr:nvCxnSpPr>
      <xdr:spPr>
        <a:xfrm flipV="1">
          <a:off x="21323300" y="141160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25400</xdr:rowOff>
    </xdr:from>
    <xdr:to>
      <xdr:col>107</xdr:col>
      <xdr:colOff>101600</xdr:colOff>
      <xdr:row>82</xdr:row>
      <xdr:rowOff>127000</xdr:rowOff>
    </xdr:to>
    <xdr:sp macro="" textlink="">
      <xdr:nvSpPr>
        <xdr:cNvPr id="820" name="楕円 819">
          <a:extLst>
            <a:ext uri="{FF2B5EF4-FFF2-40B4-BE49-F238E27FC236}">
              <a16:creationId xmlns:a16="http://schemas.microsoft.com/office/drawing/2014/main" id="{C7B55971-38F8-4EED-80D6-CCD6302017A0}"/>
            </a:ext>
          </a:extLst>
        </xdr:cNvPr>
        <xdr:cNvSpPr/>
      </xdr:nvSpPr>
      <xdr:spPr>
        <a:xfrm>
          <a:off x="20383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76200</xdr:rowOff>
    </xdr:from>
    <xdr:to>
      <xdr:col>111</xdr:col>
      <xdr:colOff>177800</xdr:colOff>
      <xdr:row>82</xdr:row>
      <xdr:rowOff>76200</xdr:rowOff>
    </xdr:to>
    <xdr:cxnSp macro="">
      <xdr:nvCxnSpPr>
        <xdr:cNvPr id="821" name="直線コネクタ 820">
          <a:extLst>
            <a:ext uri="{FF2B5EF4-FFF2-40B4-BE49-F238E27FC236}">
              <a16:creationId xmlns:a16="http://schemas.microsoft.com/office/drawing/2014/main" id="{F640D6CE-593A-4A2F-B4ED-9AB11F968FBB}"/>
            </a:ext>
          </a:extLst>
        </xdr:cNvPr>
        <xdr:cNvCxnSpPr/>
      </xdr:nvCxnSpPr>
      <xdr:spPr>
        <a:xfrm>
          <a:off x="20434300" y="14135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44450</xdr:rowOff>
    </xdr:from>
    <xdr:to>
      <xdr:col>102</xdr:col>
      <xdr:colOff>165100</xdr:colOff>
      <xdr:row>82</xdr:row>
      <xdr:rowOff>146050</xdr:rowOff>
    </xdr:to>
    <xdr:sp macro="" textlink="">
      <xdr:nvSpPr>
        <xdr:cNvPr id="822" name="楕円 821">
          <a:extLst>
            <a:ext uri="{FF2B5EF4-FFF2-40B4-BE49-F238E27FC236}">
              <a16:creationId xmlns:a16="http://schemas.microsoft.com/office/drawing/2014/main" id="{93FA689D-8838-4475-9221-72521EDACA64}"/>
            </a:ext>
          </a:extLst>
        </xdr:cNvPr>
        <xdr:cNvSpPr/>
      </xdr:nvSpPr>
      <xdr:spPr>
        <a:xfrm>
          <a:off x="19494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76200</xdr:rowOff>
    </xdr:from>
    <xdr:to>
      <xdr:col>107</xdr:col>
      <xdr:colOff>50800</xdr:colOff>
      <xdr:row>82</xdr:row>
      <xdr:rowOff>95250</xdr:rowOff>
    </xdr:to>
    <xdr:cxnSp macro="">
      <xdr:nvCxnSpPr>
        <xdr:cNvPr id="823" name="直線コネクタ 822">
          <a:extLst>
            <a:ext uri="{FF2B5EF4-FFF2-40B4-BE49-F238E27FC236}">
              <a16:creationId xmlns:a16="http://schemas.microsoft.com/office/drawing/2014/main" id="{754B37B5-BD09-495A-AC86-1A34C364716C}"/>
            </a:ext>
          </a:extLst>
        </xdr:cNvPr>
        <xdr:cNvCxnSpPr/>
      </xdr:nvCxnSpPr>
      <xdr:spPr>
        <a:xfrm flipV="1">
          <a:off x="19545300" y="14135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44450</xdr:rowOff>
    </xdr:from>
    <xdr:to>
      <xdr:col>98</xdr:col>
      <xdr:colOff>38100</xdr:colOff>
      <xdr:row>82</xdr:row>
      <xdr:rowOff>146050</xdr:rowOff>
    </xdr:to>
    <xdr:sp macro="" textlink="">
      <xdr:nvSpPr>
        <xdr:cNvPr id="824" name="楕円 823">
          <a:extLst>
            <a:ext uri="{FF2B5EF4-FFF2-40B4-BE49-F238E27FC236}">
              <a16:creationId xmlns:a16="http://schemas.microsoft.com/office/drawing/2014/main" id="{97210A23-C10D-4430-A066-CE1911CC4D68}"/>
            </a:ext>
          </a:extLst>
        </xdr:cNvPr>
        <xdr:cNvSpPr/>
      </xdr:nvSpPr>
      <xdr:spPr>
        <a:xfrm>
          <a:off x="18605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95250</xdr:rowOff>
    </xdr:from>
    <xdr:to>
      <xdr:col>102</xdr:col>
      <xdr:colOff>114300</xdr:colOff>
      <xdr:row>82</xdr:row>
      <xdr:rowOff>95250</xdr:rowOff>
    </xdr:to>
    <xdr:cxnSp macro="">
      <xdr:nvCxnSpPr>
        <xdr:cNvPr id="825" name="直線コネクタ 824">
          <a:extLst>
            <a:ext uri="{FF2B5EF4-FFF2-40B4-BE49-F238E27FC236}">
              <a16:creationId xmlns:a16="http://schemas.microsoft.com/office/drawing/2014/main" id="{D9F9019B-4C5A-4894-BAF0-CA3C2EE40FAF}"/>
            </a:ext>
          </a:extLst>
        </xdr:cNvPr>
        <xdr:cNvCxnSpPr/>
      </xdr:nvCxnSpPr>
      <xdr:spPr>
        <a:xfrm>
          <a:off x="18656300" y="14154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156227</xdr:rowOff>
    </xdr:from>
    <xdr:ext cx="469744" cy="259045"/>
    <xdr:sp macro="" textlink="">
      <xdr:nvSpPr>
        <xdr:cNvPr id="826" name="n_1aveValue【消防施設】&#10;一人当たり面積">
          <a:extLst>
            <a:ext uri="{FF2B5EF4-FFF2-40B4-BE49-F238E27FC236}">
              <a16:creationId xmlns:a16="http://schemas.microsoft.com/office/drawing/2014/main" id="{70F84242-FE7E-4A26-A423-D24D4403A121}"/>
            </a:ext>
          </a:extLst>
        </xdr:cNvPr>
        <xdr:cNvSpPr txBox="1"/>
      </xdr:nvSpPr>
      <xdr:spPr>
        <a:xfrm>
          <a:off x="210757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137177</xdr:rowOff>
    </xdr:from>
    <xdr:ext cx="469744" cy="259045"/>
    <xdr:sp macro="" textlink="">
      <xdr:nvSpPr>
        <xdr:cNvPr id="827" name="n_2aveValue【消防施設】&#10;一人当たり面積">
          <a:extLst>
            <a:ext uri="{FF2B5EF4-FFF2-40B4-BE49-F238E27FC236}">
              <a16:creationId xmlns:a16="http://schemas.microsoft.com/office/drawing/2014/main" id="{C2685F20-515B-48C6-ABFC-39BA8B727EAA}"/>
            </a:ext>
          </a:extLst>
        </xdr:cNvPr>
        <xdr:cNvSpPr txBox="1"/>
      </xdr:nvSpPr>
      <xdr:spPr>
        <a:xfrm>
          <a:off x="20199427" y="1419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137177</xdr:rowOff>
    </xdr:from>
    <xdr:ext cx="469744" cy="259045"/>
    <xdr:sp macro="" textlink="">
      <xdr:nvSpPr>
        <xdr:cNvPr id="828" name="n_3aveValue【消防施設】&#10;一人当たり面積">
          <a:extLst>
            <a:ext uri="{FF2B5EF4-FFF2-40B4-BE49-F238E27FC236}">
              <a16:creationId xmlns:a16="http://schemas.microsoft.com/office/drawing/2014/main" id="{9121FD47-19C1-4F9F-A035-77650D1EDCE5}"/>
            </a:ext>
          </a:extLst>
        </xdr:cNvPr>
        <xdr:cNvSpPr txBox="1"/>
      </xdr:nvSpPr>
      <xdr:spPr>
        <a:xfrm>
          <a:off x="19310427" y="1419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3827</xdr:rowOff>
    </xdr:from>
    <xdr:ext cx="469744" cy="259045"/>
    <xdr:sp macro="" textlink="">
      <xdr:nvSpPr>
        <xdr:cNvPr id="829" name="n_4aveValue【消防施設】&#10;一人当たり面積">
          <a:extLst>
            <a:ext uri="{FF2B5EF4-FFF2-40B4-BE49-F238E27FC236}">
              <a16:creationId xmlns:a16="http://schemas.microsoft.com/office/drawing/2014/main" id="{3FADE4C1-51AD-452B-AB41-32567F439CFC}"/>
            </a:ext>
          </a:extLst>
        </xdr:cNvPr>
        <xdr:cNvSpPr txBox="1"/>
      </xdr:nvSpPr>
      <xdr:spPr>
        <a:xfrm>
          <a:off x="18421427" y="1423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143527</xdr:rowOff>
    </xdr:from>
    <xdr:ext cx="469744" cy="259045"/>
    <xdr:sp macro="" textlink="">
      <xdr:nvSpPr>
        <xdr:cNvPr id="830" name="n_1mainValue【消防施設】&#10;一人当たり面積">
          <a:extLst>
            <a:ext uri="{FF2B5EF4-FFF2-40B4-BE49-F238E27FC236}">
              <a16:creationId xmlns:a16="http://schemas.microsoft.com/office/drawing/2014/main" id="{97792AC2-BDC2-478B-AE79-D912E7BA1D1A}"/>
            </a:ext>
          </a:extLst>
        </xdr:cNvPr>
        <xdr:cNvSpPr txBox="1"/>
      </xdr:nvSpPr>
      <xdr:spPr>
        <a:xfrm>
          <a:off x="210757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143527</xdr:rowOff>
    </xdr:from>
    <xdr:ext cx="469744" cy="259045"/>
    <xdr:sp macro="" textlink="">
      <xdr:nvSpPr>
        <xdr:cNvPr id="831" name="n_2mainValue【消防施設】&#10;一人当たり面積">
          <a:extLst>
            <a:ext uri="{FF2B5EF4-FFF2-40B4-BE49-F238E27FC236}">
              <a16:creationId xmlns:a16="http://schemas.microsoft.com/office/drawing/2014/main" id="{71547CFB-0672-43E9-89B1-B708FCE429AA}"/>
            </a:ext>
          </a:extLst>
        </xdr:cNvPr>
        <xdr:cNvSpPr txBox="1"/>
      </xdr:nvSpPr>
      <xdr:spPr>
        <a:xfrm>
          <a:off x="20199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162577</xdr:rowOff>
    </xdr:from>
    <xdr:ext cx="469744" cy="259045"/>
    <xdr:sp macro="" textlink="">
      <xdr:nvSpPr>
        <xdr:cNvPr id="832" name="n_3mainValue【消防施設】&#10;一人当たり面積">
          <a:extLst>
            <a:ext uri="{FF2B5EF4-FFF2-40B4-BE49-F238E27FC236}">
              <a16:creationId xmlns:a16="http://schemas.microsoft.com/office/drawing/2014/main" id="{621F5E21-BF90-4F18-AD41-55C256878FA8}"/>
            </a:ext>
          </a:extLst>
        </xdr:cNvPr>
        <xdr:cNvSpPr txBox="1"/>
      </xdr:nvSpPr>
      <xdr:spPr>
        <a:xfrm>
          <a:off x="19310427"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162577</xdr:rowOff>
    </xdr:from>
    <xdr:ext cx="469744" cy="259045"/>
    <xdr:sp macro="" textlink="">
      <xdr:nvSpPr>
        <xdr:cNvPr id="833" name="n_4mainValue【消防施設】&#10;一人当たり面積">
          <a:extLst>
            <a:ext uri="{FF2B5EF4-FFF2-40B4-BE49-F238E27FC236}">
              <a16:creationId xmlns:a16="http://schemas.microsoft.com/office/drawing/2014/main" id="{A3D94C7A-F3CE-48DC-ABE5-892F17D7F5DA}"/>
            </a:ext>
          </a:extLst>
        </xdr:cNvPr>
        <xdr:cNvSpPr txBox="1"/>
      </xdr:nvSpPr>
      <xdr:spPr>
        <a:xfrm>
          <a:off x="18421427"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a:extLst>
            <a:ext uri="{FF2B5EF4-FFF2-40B4-BE49-F238E27FC236}">
              <a16:creationId xmlns:a16="http://schemas.microsoft.com/office/drawing/2014/main" id="{311B469D-AF19-4EC1-B38F-104C721BCBD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a:extLst>
            <a:ext uri="{FF2B5EF4-FFF2-40B4-BE49-F238E27FC236}">
              <a16:creationId xmlns:a16="http://schemas.microsoft.com/office/drawing/2014/main" id="{2FFDE741-BEE3-4835-9A75-6D724F0297F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a:extLst>
            <a:ext uri="{FF2B5EF4-FFF2-40B4-BE49-F238E27FC236}">
              <a16:creationId xmlns:a16="http://schemas.microsoft.com/office/drawing/2014/main" id="{3262DCAF-6C9F-4EB9-BE0F-BA57695C7C6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a:extLst>
            <a:ext uri="{FF2B5EF4-FFF2-40B4-BE49-F238E27FC236}">
              <a16:creationId xmlns:a16="http://schemas.microsoft.com/office/drawing/2014/main" id="{74BC1C2C-B242-498E-BC83-74A0C974C16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a:extLst>
            <a:ext uri="{FF2B5EF4-FFF2-40B4-BE49-F238E27FC236}">
              <a16:creationId xmlns:a16="http://schemas.microsoft.com/office/drawing/2014/main" id="{3DC80054-2E3C-44F2-9AB9-727BDBF7342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a:extLst>
            <a:ext uri="{FF2B5EF4-FFF2-40B4-BE49-F238E27FC236}">
              <a16:creationId xmlns:a16="http://schemas.microsoft.com/office/drawing/2014/main" id="{A50B1EC0-38CF-4DD7-A5AF-1F6EA176BEF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a:extLst>
            <a:ext uri="{FF2B5EF4-FFF2-40B4-BE49-F238E27FC236}">
              <a16:creationId xmlns:a16="http://schemas.microsoft.com/office/drawing/2014/main" id="{0B50F721-FC33-4B3B-B55E-197D7979DCB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a:extLst>
            <a:ext uri="{FF2B5EF4-FFF2-40B4-BE49-F238E27FC236}">
              <a16:creationId xmlns:a16="http://schemas.microsoft.com/office/drawing/2014/main" id="{5501C84E-2B09-4F33-9ACF-FB0EFE59F00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a:extLst>
            <a:ext uri="{FF2B5EF4-FFF2-40B4-BE49-F238E27FC236}">
              <a16:creationId xmlns:a16="http://schemas.microsoft.com/office/drawing/2014/main" id="{2068EC73-F152-4499-A374-56ED46AE967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a:extLst>
            <a:ext uri="{FF2B5EF4-FFF2-40B4-BE49-F238E27FC236}">
              <a16:creationId xmlns:a16="http://schemas.microsoft.com/office/drawing/2014/main" id="{9BE2D28F-45BF-4040-9C92-8A6BE22D118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44" name="テキスト ボックス 843">
          <a:extLst>
            <a:ext uri="{FF2B5EF4-FFF2-40B4-BE49-F238E27FC236}">
              <a16:creationId xmlns:a16="http://schemas.microsoft.com/office/drawing/2014/main" id="{6E66C584-C281-4D9E-A0EA-661DCB26A191}"/>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5" name="直線コネクタ 844">
          <a:extLst>
            <a:ext uri="{FF2B5EF4-FFF2-40B4-BE49-F238E27FC236}">
              <a16:creationId xmlns:a16="http://schemas.microsoft.com/office/drawing/2014/main" id="{7E2A468A-96E0-4483-9B33-F422E5C8239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846" name="テキスト ボックス 845">
          <a:extLst>
            <a:ext uri="{FF2B5EF4-FFF2-40B4-BE49-F238E27FC236}">
              <a16:creationId xmlns:a16="http://schemas.microsoft.com/office/drawing/2014/main" id="{CEAD8282-3602-4475-968B-A3BA687EDC48}"/>
            </a:ext>
          </a:extLst>
        </xdr:cNvPr>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7" name="直線コネクタ 846">
          <a:extLst>
            <a:ext uri="{FF2B5EF4-FFF2-40B4-BE49-F238E27FC236}">
              <a16:creationId xmlns:a16="http://schemas.microsoft.com/office/drawing/2014/main" id="{6CF81E2B-AD26-4F1E-BFAF-C625EFCD956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8" name="テキスト ボックス 847">
          <a:extLst>
            <a:ext uri="{FF2B5EF4-FFF2-40B4-BE49-F238E27FC236}">
              <a16:creationId xmlns:a16="http://schemas.microsoft.com/office/drawing/2014/main" id="{B50C10DC-A385-4D77-80CB-FE9F5CD599C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9" name="直線コネクタ 848">
          <a:extLst>
            <a:ext uri="{FF2B5EF4-FFF2-40B4-BE49-F238E27FC236}">
              <a16:creationId xmlns:a16="http://schemas.microsoft.com/office/drawing/2014/main" id="{4B55A6B6-6477-42B8-BD3E-F0009761E8C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0" name="テキスト ボックス 849">
          <a:extLst>
            <a:ext uri="{FF2B5EF4-FFF2-40B4-BE49-F238E27FC236}">
              <a16:creationId xmlns:a16="http://schemas.microsoft.com/office/drawing/2014/main" id="{1EA00FDE-353B-468B-BDB5-7F7534F6CF8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1" name="直線コネクタ 850">
          <a:extLst>
            <a:ext uri="{FF2B5EF4-FFF2-40B4-BE49-F238E27FC236}">
              <a16:creationId xmlns:a16="http://schemas.microsoft.com/office/drawing/2014/main" id="{DE5329BA-8FB3-46BE-ABA0-3FCF1026284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2" name="テキスト ボックス 851">
          <a:extLst>
            <a:ext uri="{FF2B5EF4-FFF2-40B4-BE49-F238E27FC236}">
              <a16:creationId xmlns:a16="http://schemas.microsoft.com/office/drawing/2014/main" id="{BC21D676-5E87-4DEE-9979-6F49E6C05CA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3" name="直線コネクタ 852">
          <a:extLst>
            <a:ext uri="{FF2B5EF4-FFF2-40B4-BE49-F238E27FC236}">
              <a16:creationId xmlns:a16="http://schemas.microsoft.com/office/drawing/2014/main" id="{65A5B234-5BF5-44FB-82D7-B8B69EF9F31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4" name="テキスト ボックス 853">
          <a:extLst>
            <a:ext uri="{FF2B5EF4-FFF2-40B4-BE49-F238E27FC236}">
              <a16:creationId xmlns:a16="http://schemas.microsoft.com/office/drawing/2014/main" id="{2AD3E46A-673D-483C-914E-DC329911742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5" name="直線コネクタ 854">
          <a:extLst>
            <a:ext uri="{FF2B5EF4-FFF2-40B4-BE49-F238E27FC236}">
              <a16:creationId xmlns:a16="http://schemas.microsoft.com/office/drawing/2014/main" id="{FCEFF730-21EF-4235-B189-6732FC541A0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856" name="テキスト ボックス 855">
          <a:extLst>
            <a:ext uri="{FF2B5EF4-FFF2-40B4-BE49-F238E27FC236}">
              <a16:creationId xmlns:a16="http://schemas.microsoft.com/office/drawing/2014/main" id="{05B19534-A42E-4D2E-AFC5-38AEF6F4C8EC}"/>
            </a:ext>
          </a:extLst>
        </xdr:cNvPr>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a:extLst>
            <a:ext uri="{FF2B5EF4-FFF2-40B4-BE49-F238E27FC236}">
              <a16:creationId xmlns:a16="http://schemas.microsoft.com/office/drawing/2014/main" id="{8AF07050-66EF-48DD-9929-CE857C1E056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58" name="テキスト ボックス 857">
          <a:extLst>
            <a:ext uri="{FF2B5EF4-FFF2-40B4-BE49-F238E27FC236}">
              <a16:creationId xmlns:a16="http://schemas.microsoft.com/office/drawing/2014/main" id="{311DE36C-8319-4D09-8E5B-B5374BF1C8B5}"/>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9" name="【庁舎】&#10;有形固定資産減価償却率グラフ枠">
          <a:extLst>
            <a:ext uri="{FF2B5EF4-FFF2-40B4-BE49-F238E27FC236}">
              <a16:creationId xmlns:a16="http://schemas.microsoft.com/office/drawing/2014/main" id="{BA525031-5E2E-4891-9235-8F4B3331C8D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81099</xdr:rowOff>
    </xdr:from>
    <xdr:to>
      <xdr:col>85</xdr:col>
      <xdr:colOff>126364</xdr:colOff>
      <xdr:row>108</xdr:row>
      <xdr:rowOff>79466</xdr:rowOff>
    </xdr:to>
    <xdr:cxnSp macro="">
      <xdr:nvCxnSpPr>
        <xdr:cNvPr id="860" name="直線コネクタ 859">
          <a:extLst>
            <a:ext uri="{FF2B5EF4-FFF2-40B4-BE49-F238E27FC236}">
              <a16:creationId xmlns:a16="http://schemas.microsoft.com/office/drawing/2014/main" id="{3A602C1E-20E4-4B1A-933F-C52518D2797C}"/>
            </a:ext>
          </a:extLst>
        </xdr:cNvPr>
        <xdr:cNvCxnSpPr/>
      </xdr:nvCxnSpPr>
      <xdr:spPr>
        <a:xfrm flipV="1">
          <a:off x="16318864" y="17397549"/>
          <a:ext cx="0" cy="1198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83293</xdr:rowOff>
    </xdr:from>
    <xdr:ext cx="405111" cy="259045"/>
    <xdr:sp macro="" textlink="">
      <xdr:nvSpPr>
        <xdr:cNvPr id="861" name="【庁舎】&#10;有形固定資産減価償却率最小値テキスト">
          <a:extLst>
            <a:ext uri="{FF2B5EF4-FFF2-40B4-BE49-F238E27FC236}">
              <a16:creationId xmlns:a16="http://schemas.microsoft.com/office/drawing/2014/main" id="{9F088687-F7BB-4C4B-B744-1CDF9ADB3C50}"/>
            </a:ext>
          </a:extLst>
        </xdr:cNvPr>
        <xdr:cNvSpPr txBox="1"/>
      </xdr:nvSpPr>
      <xdr:spPr>
        <a:xfrm>
          <a:off x="16357600" y="18599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79466</xdr:rowOff>
    </xdr:from>
    <xdr:to>
      <xdr:col>86</xdr:col>
      <xdr:colOff>25400</xdr:colOff>
      <xdr:row>108</xdr:row>
      <xdr:rowOff>79466</xdr:rowOff>
    </xdr:to>
    <xdr:cxnSp macro="">
      <xdr:nvCxnSpPr>
        <xdr:cNvPr id="862" name="直線コネクタ 861">
          <a:extLst>
            <a:ext uri="{FF2B5EF4-FFF2-40B4-BE49-F238E27FC236}">
              <a16:creationId xmlns:a16="http://schemas.microsoft.com/office/drawing/2014/main" id="{82EEBA49-B5BE-44E9-819D-23FD2F4E690E}"/>
            </a:ext>
          </a:extLst>
        </xdr:cNvPr>
        <xdr:cNvCxnSpPr/>
      </xdr:nvCxnSpPr>
      <xdr:spPr>
        <a:xfrm>
          <a:off x="16230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27776</xdr:rowOff>
    </xdr:from>
    <xdr:ext cx="405111" cy="259045"/>
    <xdr:sp macro="" textlink="">
      <xdr:nvSpPr>
        <xdr:cNvPr id="863" name="【庁舎】&#10;有形固定資産減価償却率最大値テキスト">
          <a:extLst>
            <a:ext uri="{FF2B5EF4-FFF2-40B4-BE49-F238E27FC236}">
              <a16:creationId xmlns:a16="http://schemas.microsoft.com/office/drawing/2014/main" id="{DB756287-9E1E-4A54-BB0F-94648624E605}"/>
            </a:ext>
          </a:extLst>
        </xdr:cNvPr>
        <xdr:cNvSpPr txBox="1"/>
      </xdr:nvSpPr>
      <xdr:spPr>
        <a:xfrm>
          <a:off x="16357600" y="17172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81099</xdr:rowOff>
    </xdr:from>
    <xdr:to>
      <xdr:col>86</xdr:col>
      <xdr:colOff>25400</xdr:colOff>
      <xdr:row>101</xdr:row>
      <xdr:rowOff>81099</xdr:rowOff>
    </xdr:to>
    <xdr:cxnSp macro="">
      <xdr:nvCxnSpPr>
        <xdr:cNvPr id="864" name="直線コネクタ 863">
          <a:extLst>
            <a:ext uri="{FF2B5EF4-FFF2-40B4-BE49-F238E27FC236}">
              <a16:creationId xmlns:a16="http://schemas.microsoft.com/office/drawing/2014/main" id="{DB22D584-6F4F-4BEC-B09F-07796E426EF1}"/>
            </a:ext>
          </a:extLst>
        </xdr:cNvPr>
        <xdr:cNvCxnSpPr/>
      </xdr:nvCxnSpPr>
      <xdr:spPr>
        <a:xfrm>
          <a:off x="16230600" y="1739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168746</xdr:rowOff>
    </xdr:from>
    <xdr:ext cx="405111" cy="259045"/>
    <xdr:sp macro="" textlink="">
      <xdr:nvSpPr>
        <xdr:cNvPr id="865" name="【庁舎】&#10;有形固定資産減価償却率平均値テキスト">
          <a:extLst>
            <a:ext uri="{FF2B5EF4-FFF2-40B4-BE49-F238E27FC236}">
              <a16:creationId xmlns:a16="http://schemas.microsoft.com/office/drawing/2014/main" id="{7C30AC6F-0CC1-4175-9366-A645D8DCF4E0}"/>
            </a:ext>
          </a:extLst>
        </xdr:cNvPr>
        <xdr:cNvSpPr txBox="1"/>
      </xdr:nvSpPr>
      <xdr:spPr>
        <a:xfrm>
          <a:off x="16357600" y="1782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18869</xdr:rowOff>
    </xdr:from>
    <xdr:to>
      <xdr:col>85</xdr:col>
      <xdr:colOff>177800</xdr:colOff>
      <xdr:row>104</xdr:row>
      <xdr:rowOff>120469</xdr:rowOff>
    </xdr:to>
    <xdr:sp macro="" textlink="">
      <xdr:nvSpPr>
        <xdr:cNvPr id="866" name="フローチャート: 判断 865">
          <a:extLst>
            <a:ext uri="{FF2B5EF4-FFF2-40B4-BE49-F238E27FC236}">
              <a16:creationId xmlns:a16="http://schemas.microsoft.com/office/drawing/2014/main" id="{FCDB0FBE-0295-4190-84ED-3BC9A69D21A1}"/>
            </a:ext>
          </a:extLst>
        </xdr:cNvPr>
        <xdr:cNvSpPr/>
      </xdr:nvSpPr>
      <xdr:spPr>
        <a:xfrm>
          <a:off x="162687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867" name="フローチャート: 判断 866">
          <a:extLst>
            <a:ext uri="{FF2B5EF4-FFF2-40B4-BE49-F238E27FC236}">
              <a16:creationId xmlns:a16="http://schemas.microsoft.com/office/drawing/2014/main" id="{82957B1D-A94D-4A10-B06A-82F70883183E}"/>
            </a:ext>
          </a:extLst>
        </xdr:cNvPr>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170724</xdr:rowOff>
    </xdr:from>
    <xdr:to>
      <xdr:col>76</xdr:col>
      <xdr:colOff>165100</xdr:colOff>
      <xdr:row>104</xdr:row>
      <xdr:rowOff>100874</xdr:rowOff>
    </xdr:to>
    <xdr:sp macro="" textlink="">
      <xdr:nvSpPr>
        <xdr:cNvPr id="868" name="フローチャート: 判断 867">
          <a:extLst>
            <a:ext uri="{FF2B5EF4-FFF2-40B4-BE49-F238E27FC236}">
              <a16:creationId xmlns:a16="http://schemas.microsoft.com/office/drawing/2014/main" id="{4BE242D1-ABA9-4D1D-A326-0F48B420FD45}"/>
            </a:ext>
          </a:extLst>
        </xdr:cNvPr>
        <xdr:cNvSpPr/>
      </xdr:nvSpPr>
      <xdr:spPr>
        <a:xfrm>
          <a:off x="14541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118473</xdr:rowOff>
    </xdr:from>
    <xdr:to>
      <xdr:col>72</xdr:col>
      <xdr:colOff>38100</xdr:colOff>
      <xdr:row>104</xdr:row>
      <xdr:rowOff>48623</xdr:rowOff>
    </xdr:to>
    <xdr:sp macro="" textlink="">
      <xdr:nvSpPr>
        <xdr:cNvPr id="869" name="フローチャート: 判断 868">
          <a:extLst>
            <a:ext uri="{FF2B5EF4-FFF2-40B4-BE49-F238E27FC236}">
              <a16:creationId xmlns:a16="http://schemas.microsoft.com/office/drawing/2014/main" id="{B1782355-45F7-4276-9138-2787381F01A3}"/>
            </a:ext>
          </a:extLst>
        </xdr:cNvPr>
        <xdr:cNvSpPr/>
      </xdr:nvSpPr>
      <xdr:spPr>
        <a:xfrm>
          <a:off x="13652500" y="1777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141332</xdr:rowOff>
    </xdr:from>
    <xdr:to>
      <xdr:col>67</xdr:col>
      <xdr:colOff>101600</xdr:colOff>
      <xdr:row>104</xdr:row>
      <xdr:rowOff>71482</xdr:rowOff>
    </xdr:to>
    <xdr:sp macro="" textlink="">
      <xdr:nvSpPr>
        <xdr:cNvPr id="870" name="フローチャート: 判断 869">
          <a:extLst>
            <a:ext uri="{FF2B5EF4-FFF2-40B4-BE49-F238E27FC236}">
              <a16:creationId xmlns:a16="http://schemas.microsoft.com/office/drawing/2014/main" id="{26035B0E-D330-4DD9-BA8E-B1C43420CC34}"/>
            </a:ext>
          </a:extLst>
        </xdr:cNvPr>
        <xdr:cNvSpPr/>
      </xdr:nvSpPr>
      <xdr:spPr>
        <a:xfrm>
          <a:off x="12763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6256229-900A-4CF2-ACFD-0F0D0CDB2F1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D30C60F8-F5C9-4FD9-9B2C-042F555C010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342A27F0-F525-48A6-964F-E84F9EFA45B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46B6EE3F-9F2F-4B05-ADFE-AF80B9F838A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82B01ADE-37B0-4CC6-AD72-B9C03F28768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30299</xdr:rowOff>
    </xdr:from>
    <xdr:to>
      <xdr:col>85</xdr:col>
      <xdr:colOff>177800</xdr:colOff>
      <xdr:row>101</xdr:row>
      <xdr:rowOff>131899</xdr:rowOff>
    </xdr:to>
    <xdr:sp macro="" textlink="">
      <xdr:nvSpPr>
        <xdr:cNvPr id="876" name="楕円 875">
          <a:extLst>
            <a:ext uri="{FF2B5EF4-FFF2-40B4-BE49-F238E27FC236}">
              <a16:creationId xmlns:a16="http://schemas.microsoft.com/office/drawing/2014/main" id="{F3432A55-BE02-4295-9AF3-875104D0A187}"/>
            </a:ext>
          </a:extLst>
        </xdr:cNvPr>
        <xdr:cNvSpPr/>
      </xdr:nvSpPr>
      <xdr:spPr>
        <a:xfrm>
          <a:off x="16268700" y="1734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154776</xdr:rowOff>
    </xdr:from>
    <xdr:ext cx="405111" cy="259045"/>
    <xdr:sp macro="" textlink="">
      <xdr:nvSpPr>
        <xdr:cNvPr id="877" name="【庁舎】&#10;有形固定資産減価償却率該当値テキスト">
          <a:extLst>
            <a:ext uri="{FF2B5EF4-FFF2-40B4-BE49-F238E27FC236}">
              <a16:creationId xmlns:a16="http://schemas.microsoft.com/office/drawing/2014/main" id="{004670A7-325B-4D1A-B80A-AB88C231DCB0}"/>
            </a:ext>
          </a:extLst>
        </xdr:cNvPr>
        <xdr:cNvSpPr txBox="1"/>
      </xdr:nvSpPr>
      <xdr:spPr>
        <a:xfrm>
          <a:off x="16357600" y="17299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97245</xdr:rowOff>
    </xdr:from>
    <xdr:to>
      <xdr:col>81</xdr:col>
      <xdr:colOff>101600</xdr:colOff>
      <xdr:row>101</xdr:row>
      <xdr:rowOff>27395</xdr:rowOff>
    </xdr:to>
    <xdr:sp macro="" textlink="">
      <xdr:nvSpPr>
        <xdr:cNvPr id="878" name="楕円 877">
          <a:extLst>
            <a:ext uri="{FF2B5EF4-FFF2-40B4-BE49-F238E27FC236}">
              <a16:creationId xmlns:a16="http://schemas.microsoft.com/office/drawing/2014/main" id="{161E00B0-D3CC-4E57-B20C-649D6DDEA7D5}"/>
            </a:ext>
          </a:extLst>
        </xdr:cNvPr>
        <xdr:cNvSpPr/>
      </xdr:nvSpPr>
      <xdr:spPr>
        <a:xfrm>
          <a:off x="15430500" y="1724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148045</xdr:rowOff>
    </xdr:from>
    <xdr:to>
      <xdr:col>85</xdr:col>
      <xdr:colOff>127000</xdr:colOff>
      <xdr:row>101</xdr:row>
      <xdr:rowOff>81099</xdr:rowOff>
    </xdr:to>
    <xdr:cxnSp macro="">
      <xdr:nvCxnSpPr>
        <xdr:cNvPr id="879" name="直線コネクタ 878">
          <a:extLst>
            <a:ext uri="{FF2B5EF4-FFF2-40B4-BE49-F238E27FC236}">
              <a16:creationId xmlns:a16="http://schemas.microsoft.com/office/drawing/2014/main" id="{8446372D-33F8-4A7F-885E-05A18820CC50}"/>
            </a:ext>
          </a:extLst>
        </xdr:cNvPr>
        <xdr:cNvCxnSpPr/>
      </xdr:nvCxnSpPr>
      <xdr:spPr>
        <a:xfrm>
          <a:off x="15481300" y="17293045"/>
          <a:ext cx="838200" cy="10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164193</xdr:rowOff>
    </xdr:from>
    <xdr:to>
      <xdr:col>76</xdr:col>
      <xdr:colOff>165100</xdr:colOff>
      <xdr:row>100</xdr:row>
      <xdr:rowOff>94343</xdr:rowOff>
    </xdr:to>
    <xdr:sp macro="" textlink="">
      <xdr:nvSpPr>
        <xdr:cNvPr id="880" name="楕円 879">
          <a:extLst>
            <a:ext uri="{FF2B5EF4-FFF2-40B4-BE49-F238E27FC236}">
              <a16:creationId xmlns:a16="http://schemas.microsoft.com/office/drawing/2014/main" id="{622252C3-9C66-4EF2-BFB8-8328FB7B88DF}"/>
            </a:ext>
          </a:extLst>
        </xdr:cNvPr>
        <xdr:cNvSpPr/>
      </xdr:nvSpPr>
      <xdr:spPr>
        <a:xfrm>
          <a:off x="14541500" y="171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43543</xdr:rowOff>
    </xdr:from>
    <xdr:to>
      <xdr:col>81</xdr:col>
      <xdr:colOff>50800</xdr:colOff>
      <xdr:row>100</xdr:row>
      <xdr:rowOff>148045</xdr:rowOff>
    </xdr:to>
    <xdr:cxnSp macro="">
      <xdr:nvCxnSpPr>
        <xdr:cNvPr id="881" name="直線コネクタ 880">
          <a:extLst>
            <a:ext uri="{FF2B5EF4-FFF2-40B4-BE49-F238E27FC236}">
              <a16:creationId xmlns:a16="http://schemas.microsoft.com/office/drawing/2014/main" id="{1B70B486-3FD8-401F-9502-78BA22A217F1}"/>
            </a:ext>
          </a:extLst>
        </xdr:cNvPr>
        <xdr:cNvCxnSpPr/>
      </xdr:nvCxnSpPr>
      <xdr:spPr>
        <a:xfrm>
          <a:off x="14592300" y="17188543"/>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59689</xdr:rowOff>
    </xdr:from>
    <xdr:to>
      <xdr:col>72</xdr:col>
      <xdr:colOff>38100</xdr:colOff>
      <xdr:row>99</xdr:row>
      <xdr:rowOff>161289</xdr:rowOff>
    </xdr:to>
    <xdr:sp macro="" textlink="">
      <xdr:nvSpPr>
        <xdr:cNvPr id="882" name="楕円 881">
          <a:extLst>
            <a:ext uri="{FF2B5EF4-FFF2-40B4-BE49-F238E27FC236}">
              <a16:creationId xmlns:a16="http://schemas.microsoft.com/office/drawing/2014/main" id="{820C48D0-9139-4D30-8A27-0CF6FFD92BC6}"/>
            </a:ext>
          </a:extLst>
        </xdr:cNvPr>
        <xdr:cNvSpPr/>
      </xdr:nvSpPr>
      <xdr:spPr>
        <a:xfrm>
          <a:off x="13652500" y="1703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110489</xdr:rowOff>
    </xdr:from>
    <xdr:to>
      <xdr:col>76</xdr:col>
      <xdr:colOff>114300</xdr:colOff>
      <xdr:row>100</xdr:row>
      <xdr:rowOff>43543</xdr:rowOff>
    </xdr:to>
    <xdr:cxnSp macro="">
      <xdr:nvCxnSpPr>
        <xdr:cNvPr id="883" name="直線コネクタ 882">
          <a:extLst>
            <a:ext uri="{FF2B5EF4-FFF2-40B4-BE49-F238E27FC236}">
              <a16:creationId xmlns:a16="http://schemas.microsoft.com/office/drawing/2014/main" id="{D5A48584-AF88-4623-9BAC-D4913A17E548}"/>
            </a:ext>
          </a:extLst>
        </xdr:cNvPr>
        <xdr:cNvCxnSpPr/>
      </xdr:nvCxnSpPr>
      <xdr:spPr>
        <a:xfrm>
          <a:off x="13703300" y="17084039"/>
          <a:ext cx="889000" cy="10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167458</xdr:rowOff>
    </xdr:from>
    <xdr:to>
      <xdr:col>67</xdr:col>
      <xdr:colOff>101600</xdr:colOff>
      <xdr:row>100</xdr:row>
      <xdr:rowOff>97608</xdr:rowOff>
    </xdr:to>
    <xdr:sp macro="" textlink="">
      <xdr:nvSpPr>
        <xdr:cNvPr id="884" name="楕円 883">
          <a:extLst>
            <a:ext uri="{FF2B5EF4-FFF2-40B4-BE49-F238E27FC236}">
              <a16:creationId xmlns:a16="http://schemas.microsoft.com/office/drawing/2014/main" id="{947338B1-BB62-43A1-9340-2FB2DDAEB3CE}"/>
            </a:ext>
          </a:extLst>
        </xdr:cNvPr>
        <xdr:cNvSpPr/>
      </xdr:nvSpPr>
      <xdr:spPr>
        <a:xfrm>
          <a:off x="12763500" y="171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99</xdr:row>
      <xdr:rowOff>110489</xdr:rowOff>
    </xdr:from>
    <xdr:to>
      <xdr:col>71</xdr:col>
      <xdr:colOff>177800</xdr:colOff>
      <xdr:row>100</xdr:row>
      <xdr:rowOff>46808</xdr:rowOff>
    </xdr:to>
    <xdr:cxnSp macro="">
      <xdr:nvCxnSpPr>
        <xdr:cNvPr id="885" name="直線コネクタ 884">
          <a:extLst>
            <a:ext uri="{FF2B5EF4-FFF2-40B4-BE49-F238E27FC236}">
              <a16:creationId xmlns:a16="http://schemas.microsoft.com/office/drawing/2014/main" id="{68A05201-E11D-48FD-9433-721E006ED2B2}"/>
            </a:ext>
          </a:extLst>
        </xdr:cNvPr>
        <xdr:cNvCxnSpPr/>
      </xdr:nvCxnSpPr>
      <xdr:spPr>
        <a:xfrm flipV="1">
          <a:off x="12814300" y="17084039"/>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163847</xdr:rowOff>
    </xdr:from>
    <xdr:ext cx="405111" cy="259045"/>
    <xdr:sp macro="" textlink="">
      <xdr:nvSpPr>
        <xdr:cNvPr id="886" name="n_1aveValue【庁舎】&#10;有形固定資産減価償却率">
          <a:extLst>
            <a:ext uri="{FF2B5EF4-FFF2-40B4-BE49-F238E27FC236}">
              <a16:creationId xmlns:a16="http://schemas.microsoft.com/office/drawing/2014/main" id="{1569D00E-0422-48DF-9450-26FE79C5A97E}"/>
            </a:ext>
          </a:extLst>
        </xdr:cNvPr>
        <xdr:cNvSpPr txBox="1"/>
      </xdr:nvSpPr>
      <xdr:spPr>
        <a:xfrm>
          <a:off x="15266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92001</xdr:rowOff>
    </xdr:from>
    <xdr:ext cx="405111" cy="259045"/>
    <xdr:sp macro="" textlink="">
      <xdr:nvSpPr>
        <xdr:cNvPr id="887" name="n_2aveValue【庁舎】&#10;有形固定資産減価償却率">
          <a:extLst>
            <a:ext uri="{FF2B5EF4-FFF2-40B4-BE49-F238E27FC236}">
              <a16:creationId xmlns:a16="http://schemas.microsoft.com/office/drawing/2014/main" id="{5B7DEE5B-C06D-4D07-A034-FCA2B11333AA}"/>
            </a:ext>
          </a:extLst>
        </xdr:cNvPr>
        <xdr:cNvSpPr txBox="1"/>
      </xdr:nvSpPr>
      <xdr:spPr>
        <a:xfrm>
          <a:off x="143897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39750</xdr:rowOff>
    </xdr:from>
    <xdr:ext cx="405111" cy="259045"/>
    <xdr:sp macro="" textlink="">
      <xdr:nvSpPr>
        <xdr:cNvPr id="888" name="n_3aveValue【庁舎】&#10;有形固定資産減価償却率">
          <a:extLst>
            <a:ext uri="{FF2B5EF4-FFF2-40B4-BE49-F238E27FC236}">
              <a16:creationId xmlns:a16="http://schemas.microsoft.com/office/drawing/2014/main" id="{1A951682-ACA5-4CC5-BD76-1BDF173ADC67}"/>
            </a:ext>
          </a:extLst>
        </xdr:cNvPr>
        <xdr:cNvSpPr txBox="1"/>
      </xdr:nvSpPr>
      <xdr:spPr>
        <a:xfrm>
          <a:off x="13500744" y="1787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62609</xdr:rowOff>
    </xdr:from>
    <xdr:ext cx="405111" cy="259045"/>
    <xdr:sp macro="" textlink="">
      <xdr:nvSpPr>
        <xdr:cNvPr id="889" name="n_4aveValue【庁舎】&#10;有形固定資産減価償却率">
          <a:extLst>
            <a:ext uri="{FF2B5EF4-FFF2-40B4-BE49-F238E27FC236}">
              <a16:creationId xmlns:a16="http://schemas.microsoft.com/office/drawing/2014/main" id="{4E43EBF5-1FC5-4F9F-8E62-AA906B9F86E0}"/>
            </a:ext>
          </a:extLst>
        </xdr:cNvPr>
        <xdr:cNvSpPr txBox="1"/>
      </xdr:nvSpPr>
      <xdr:spPr>
        <a:xfrm>
          <a:off x="12611744" y="1789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43922</xdr:rowOff>
    </xdr:from>
    <xdr:ext cx="405111" cy="259045"/>
    <xdr:sp macro="" textlink="">
      <xdr:nvSpPr>
        <xdr:cNvPr id="890" name="n_1mainValue【庁舎】&#10;有形固定資産減価償却率">
          <a:extLst>
            <a:ext uri="{FF2B5EF4-FFF2-40B4-BE49-F238E27FC236}">
              <a16:creationId xmlns:a16="http://schemas.microsoft.com/office/drawing/2014/main" id="{6FAFA362-DFE6-426D-BEAB-0F183E0125B4}"/>
            </a:ext>
          </a:extLst>
        </xdr:cNvPr>
        <xdr:cNvSpPr txBox="1"/>
      </xdr:nvSpPr>
      <xdr:spPr>
        <a:xfrm>
          <a:off x="15266044" y="1701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110870</xdr:rowOff>
    </xdr:from>
    <xdr:ext cx="405111" cy="259045"/>
    <xdr:sp macro="" textlink="">
      <xdr:nvSpPr>
        <xdr:cNvPr id="891" name="n_2mainValue【庁舎】&#10;有形固定資産減価償却率">
          <a:extLst>
            <a:ext uri="{FF2B5EF4-FFF2-40B4-BE49-F238E27FC236}">
              <a16:creationId xmlns:a16="http://schemas.microsoft.com/office/drawing/2014/main" id="{51509AC6-04D8-4ABF-AE16-B3E8F5E6A383}"/>
            </a:ext>
          </a:extLst>
        </xdr:cNvPr>
        <xdr:cNvSpPr txBox="1"/>
      </xdr:nvSpPr>
      <xdr:spPr>
        <a:xfrm>
          <a:off x="14389744" y="16912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6366</xdr:rowOff>
    </xdr:from>
    <xdr:ext cx="405111" cy="259045"/>
    <xdr:sp macro="" textlink="">
      <xdr:nvSpPr>
        <xdr:cNvPr id="892" name="n_3mainValue【庁舎】&#10;有形固定資産減価償却率">
          <a:extLst>
            <a:ext uri="{FF2B5EF4-FFF2-40B4-BE49-F238E27FC236}">
              <a16:creationId xmlns:a16="http://schemas.microsoft.com/office/drawing/2014/main" id="{81EFCD34-D86D-481E-8916-55C98CA6A8FE}"/>
            </a:ext>
          </a:extLst>
        </xdr:cNvPr>
        <xdr:cNvSpPr txBox="1"/>
      </xdr:nvSpPr>
      <xdr:spPr>
        <a:xfrm>
          <a:off x="13500744" y="1680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98</xdr:row>
      <xdr:rowOff>114135</xdr:rowOff>
    </xdr:from>
    <xdr:ext cx="405111" cy="259045"/>
    <xdr:sp macro="" textlink="">
      <xdr:nvSpPr>
        <xdr:cNvPr id="893" name="n_4mainValue【庁舎】&#10;有形固定資産減価償却率">
          <a:extLst>
            <a:ext uri="{FF2B5EF4-FFF2-40B4-BE49-F238E27FC236}">
              <a16:creationId xmlns:a16="http://schemas.microsoft.com/office/drawing/2014/main" id="{24B045A7-5394-46D8-B06C-051CD544BDED}"/>
            </a:ext>
          </a:extLst>
        </xdr:cNvPr>
        <xdr:cNvSpPr txBox="1"/>
      </xdr:nvSpPr>
      <xdr:spPr>
        <a:xfrm>
          <a:off x="12611744" y="16916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a:extLst>
            <a:ext uri="{FF2B5EF4-FFF2-40B4-BE49-F238E27FC236}">
              <a16:creationId xmlns:a16="http://schemas.microsoft.com/office/drawing/2014/main" id="{6D8CD453-C19C-4A6D-8864-C20745BBB70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a:extLst>
            <a:ext uri="{FF2B5EF4-FFF2-40B4-BE49-F238E27FC236}">
              <a16:creationId xmlns:a16="http://schemas.microsoft.com/office/drawing/2014/main" id="{CB55F9CF-525C-437D-AA7E-11BBE453F1A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a:extLst>
            <a:ext uri="{FF2B5EF4-FFF2-40B4-BE49-F238E27FC236}">
              <a16:creationId xmlns:a16="http://schemas.microsoft.com/office/drawing/2014/main" id="{9020D5B3-9D5B-4F8A-B684-E78EBBCFB9D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a:extLst>
            <a:ext uri="{FF2B5EF4-FFF2-40B4-BE49-F238E27FC236}">
              <a16:creationId xmlns:a16="http://schemas.microsoft.com/office/drawing/2014/main" id="{20B783DE-3576-42CC-BFFD-49C1112E89C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a:extLst>
            <a:ext uri="{FF2B5EF4-FFF2-40B4-BE49-F238E27FC236}">
              <a16:creationId xmlns:a16="http://schemas.microsoft.com/office/drawing/2014/main" id="{A0633389-36B4-431A-BCAF-DC8793C7175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a:extLst>
            <a:ext uri="{FF2B5EF4-FFF2-40B4-BE49-F238E27FC236}">
              <a16:creationId xmlns:a16="http://schemas.microsoft.com/office/drawing/2014/main" id="{F32FB0C1-3775-430A-8126-D131CF8CC5F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a:extLst>
            <a:ext uri="{FF2B5EF4-FFF2-40B4-BE49-F238E27FC236}">
              <a16:creationId xmlns:a16="http://schemas.microsoft.com/office/drawing/2014/main" id="{2CF0B368-267F-459E-A2D6-FC4D3FCB559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a:extLst>
            <a:ext uri="{FF2B5EF4-FFF2-40B4-BE49-F238E27FC236}">
              <a16:creationId xmlns:a16="http://schemas.microsoft.com/office/drawing/2014/main" id="{B3AD1987-B0BF-4A05-828B-D3E5963D5E0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a:extLst>
            <a:ext uri="{FF2B5EF4-FFF2-40B4-BE49-F238E27FC236}">
              <a16:creationId xmlns:a16="http://schemas.microsoft.com/office/drawing/2014/main" id="{26D413B9-6B3E-419D-A1A3-A571AE0BF3E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a:extLst>
            <a:ext uri="{FF2B5EF4-FFF2-40B4-BE49-F238E27FC236}">
              <a16:creationId xmlns:a16="http://schemas.microsoft.com/office/drawing/2014/main" id="{08EE5F25-0DDD-45D1-B542-F88835F8AAD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4" name="テキスト ボックス 903">
          <a:extLst>
            <a:ext uri="{FF2B5EF4-FFF2-40B4-BE49-F238E27FC236}">
              <a16:creationId xmlns:a16="http://schemas.microsoft.com/office/drawing/2014/main" id="{6EA1E586-5015-42BB-819D-6A95964EE8AD}"/>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905" name="直線コネクタ 904">
          <a:extLst>
            <a:ext uri="{FF2B5EF4-FFF2-40B4-BE49-F238E27FC236}">
              <a16:creationId xmlns:a16="http://schemas.microsoft.com/office/drawing/2014/main" id="{88FC1F37-C7B6-42F4-BB40-E571ACA5C2D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6" name="テキスト ボックス 905">
          <a:extLst>
            <a:ext uri="{FF2B5EF4-FFF2-40B4-BE49-F238E27FC236}">
              <a16:creationId xmlns:a16="http://schemas.microsoft.com/office/drawing/2014/main" id="{D0203B3A-91E0-488A-A423-019C737BCA3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7" name="直線コネクタ 906">
          <a:extLst>
            <a:ext uri="{FF2B5EF4-FFF2-40B4-BE49-F238E27FC236}">
              <a16:creationId xmlns:a16="http://schemas.microsoft.com/office/drawing/2014/main" id="{3127F714-514E-42BF-AF20-924AE1543EF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8" name="テキスト ボックス 907">
          <a:extLst>
            <a:ext uri="{FF2B5EF4-FFF2-40B4-BE49-F238E27FC236}">
              <a16:creationId xmlns:a16="http://schemas.microsoft.com/office/drawing/2014/main" id="{E79B37B6-E9D9-4FD0-97F5-7F455211EB68}"/>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9" name="直線コネクタ 908">
          <a:extLst>
            <a:ext uri="{FF2B5EF4-FFF2-40B4-BE49-F238E27FC236}">
              <a16:creationId xmlns:a16="http://schemas.microsoft.com/office/drawing/2014/main" id="{3A986836-EAB6-47A6-A3F2-FC53DADCF5A8}"/>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0" name="テキスト ボックス 909">
          <a:extLst>
            <a:ext uri="{FF2B5EF4-FFF2-40B4-BE49-F238E27FC236}">
              <a16:creationId xmlns:a16="http://schemas.microsoft.com/office/drawing/2014/main" id="{B45D5F49-D2B4-493B-87C8-AB604713FAE4}"/>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1" name="直線コネクタ 910">
          <a:extLst>
            <a:ext uri="{FF2B5EF4-FFF2-40B4-BE49-F238E27FC236}">
              <a16:creationId xmlns:a16="http://schemas.microsoft.com/office/drawing/2014/main" id="{0884A7EE-0348-4DB7-8D82-641300EF140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2" name="テキスト ボックス 911">
          <a:extLst>
            <a:ext uri="{FF2B5EF4-FFF2-40B4-BE49-F238E27FC236}">
              <a16:creationId xmlns:a16="http://schemas.microsoft.com/office/drawing/2014/main" id="{14E0375B-7FB5-4A14-9A89-136BC66EC024}"/>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3" name="直線コネクタ 912">
          <a:extLst>
            <a:ext uri="{FF2B5EF4-FFF2-40B4-BE49-F238E27FC236}">
              <a16:creationId xmlns:a16="http://schemas.microsoft.com/office/drawing/2014/main" id="{D3F86D1F-E6CA-4813-9936-26C30C6446E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4" name="テキスト ボックス 913">
          <a:extLst>
            <a:ext uri="{FF2B5EF4-FFF2-40B4-BE49-F238E27FC236}">
              <a16:creationId xmlns:a16="http://schemas.microsoft.com/office/drawing/2014/main" id="{49A2C892-0DF3-4FCC-ABB7-00B94B5DDDE8}"/>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5" name="直線コネクタ 914">
          <a:extLst>
            <a:ext uri="{FF2B5EF4-FFF2-40B4-BE49-F238E27FC236}">
              <a16:creationId xmlns:a16="http://schemas.microsoft.com/office/drawing/2014/main" id="{AF60CB19-046C-4737-A2FB-EC7FB080196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6" name="テキスト ボックス 915">
          <a:extLst>
            <a:ext uri="{FF2B5EF4-FFF2-40B4-BE49-F238E27FC236}">
              <a16:creationId xmlns:a16="http://schemas.microsoft.com/office/drawing/2014/main" id="{BF875E49-57FB-4FBB-B2FC-2AA80976873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7" name="【庁舎】&#10;一人当たり面積グラフ枠">
          <a:extLst>
            <a:ext uri="{FF2B5EF4-FFF2-40B4-BE49-F238E27FC236}">
              <a16:creationId xmlns:a16="http://schemas.microsoft.com/office/drawing/2014/main" id="{51E87A00-CA5B-4E6C-A0DF-C6911D5DC5D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0</xdr:rowOff>
    </xdr:from>
    <xdr:to>
      <xdr:col>116</xdr:col>
      <xdr:colOff>62864</xdr:colOff>
      <xdr:row>108</xdr:row>
      <xdr:rowOff>30480</xdr:rowOff>
    </xdr:to>
    <xdr:cxnSp macro="">
      <xdr:nvCxnSpPr>
        <xdr:cNvPr id="918" name="直線コネクタ 917">
          <a:extLst>
            <a:ext uri="{FF2B5EF4-FFF2-40B4-BE49-F238E27FC236}">
              <a16:creationId xmlns:a16="http://schemas.microsoft.com/office/drawing/2014/main" id="{B26B1C8A-2769-4867-A49A-59F7BD8AC3B0}"/>
            </a:ext>
          </a:extLst>
        </xdr:cNvPr>
        <xdr:cNvCxnSpPr/>
      </xdr:nvCxnSpPr>
      <xdr:spPr>
        <a:xfrm flipV="1">
          <a:off x="22160864" y="17145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34307</xdr:rowOff>
    </xdr:from>
    <xdr:ext cx="469744" cy="259045"/>
    <xdr:sp macro="" textlink="">
      <xdr:nvSpPr>
        <xdr:cNvPr id="919" name="【庁舎】&#10;一人当たり面積最小値テキスト">
          <a:extLst>
            <a:ext uri="{FF2B5EF4-FFF2-40B4-BE49-F238E27FC236}">
              <a16:creationId xmlns:a16="http://schemas.microsoft.com/office/drawing/2014/main" id="{6422C939-2559-47B9-9B2C-D54D5E6A5594}"/>
            </a:ext>
          </a:extLst>
        </xdr:cNvPr>
        <xdr:cNvSpPr txBox="1"/>
      </xdr:nvSpPr>
      <xdr:spPr>
        <a:xfrm>
          <a:off x="221996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920" name="直線コネクタ 919">
          <a:extLst>
            <a:ext uri="{FF2B5EF4-FFF2-40B4-BE49-F238E27FC236}">
              <a16:creationId xmlns:a16="http://schemas.microsoft.com/office/drawing/2014/main" id="{6EFE183B-A4E6-4E7D-805A-421B3C9D9E15}"/>
            </a:ext>
          </a:extLst>
        </xdr:cNvPr>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118127</xdr:rowOff>
    </xdr:from>
    <xdr:ext cx="469744" cy="259045"/>
    <xdr:sp macro="" textlink="">
      <xdr:nvSpPr>
        <xdr:cNvPr id="921" name="【庁舎】&#10;一人当たり面積最大値テキスト">
          <a:extLst>
            <a:ext uri="{FF2B5EF4-FFF2-40B4-BE49-F238E27FC236}">
              <a16:creationId xmlns:a16="http://schemas.microsoft.com/office/drawing/2014/main" id="{D820CABF-50A7-448E-A764-589DD52295F3}"/>
            </a:ext>
          </a:extLst>
        </xdr:cNvPr>
        <xdr:cNvSpPr txBox="1"/>
      </xdr:nvSpPr>
      <xdr:spPr>
        <a:xfrm>
          <a:off x="22199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0</xdr:rowOff>
    </xdr:from>
    <xdr:to>
      <xdr:col>116</xdr:col>
      <xdr:colOff>152400</xdr:colOff>
      <xdr:row>100</xdr:row>
      <xdr:rowOff>0</xdr:rowOff>
    </xdr:to>
    <xdr:cxnSp macro="">
      <xdr:nvCxnSpPr>
        <xdr:cNvPr id="922" name="直線コネクタ 921">
          <a:extLst>
            <a:ext uri="{FF2B5EF4-FFF2-40B4-BE49-F238E27FC236}">
              <a16:creationId xmlns:a16="http://schemas.microsoft.com/office/drawing/2014/main" id="{CEAE7C99-E99D-4B77-A721-EC76EA8C41A4}"/>
            </a:ext>
          </a:extLst>
        </xdr:cNvPr>
        <xdr:cNvCxnSpPr/>
      </xdr:nvCxnSpPr>
      <xdr:spPr>
        <a:xfrm>
          <a:off x="22072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53357</xdr:rowOff>
    </xdr:from>
    <xdr:ext cx="469744" cy="259045"/>
    <xdr:sp macro="" textlink="">
      <xdr:nvSpPr>
        <xdr:cNvPr id="923" name="【庁舎】&#10;一人当たり面積平均値テキスト">
          <a:extLst>
            <a:ext uri="{FF2B5EF4-FFF2-40B4-BE49-F238E27FC236}">
              <a16:creationId xmlns:a16="http://schemas.microsoft.com/office/drawing/2014/main" id="{D39259C8-316D-437A-91FF-D27FD1F2A738}"/>
            </a:ext>
          </a:extLst>
        </xdr:cNvPr>
        <xdr:cNvSpPr txBox="1"/>
      </xdr:nvSpPr>
      <xdr:spPr>
        <a:xfrm>
          <a:off x="22199600" y="17712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74930</xdr:rowOff>
    </xdr:from>
    <xdr:to>
      <xdr:col>116</xdr:col>
      <xdr:colOff>114300</xdr:colOff>
      <xdr:row>104</xdr:row>
      <xdr:rowOff>5080</xdr:rowOff>
    </xdr:to>
    <xdr:sp macro="" textlink="">
      <xdr:nvSpPr>
        <xdr:cNvPr id="924" name="フローチャート: 判断 923">
          <a:extLst>
            <a:ext uri="{FF2B5EF4-FFF2-40B4-BE49-F238E27FC236}">
              <a16:creationId xmlns:a16="http://schemas.microsoft.com/office/drawing/2014/main" id="{F9068C3C-4529-4598-9A05-F2C27A2D1FED}"/>
            </a:ext>
          </a:extLst>
        </xdr:cNvPr>
        <xdr:cNvSpPr/>
      </xdr:nvSpPr>
      <xdr:spPr>
        <a:xfrm>
          <a:off x="221107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44450</xdr:rowOff>
    </xdr:from>
    <xdr:to>
      <xdr:col>112</xdr:col>
      <xdr:colOff>38100</xdr:colOff>
      <xdr:row>103</xdr:row>
      <xdr:rowOff>146050</xdr:rowOff>
    </xdr:to>
    <xdr:sp macro="" textlink="">
      <xdr:nvSpPr>
        <xdr:cNvPr id="925" name="フローチャート: 判断 924">
          <a:extLst>
            <a:ext uri="{FF2B5EF4-FFF2-40B4-BE49-F238E27FC236}">
              <a16:creationId xmlns:a16="http://schemas.microsoft.com/office/drawing/2014/main" id="{FF3FA61E-709B-4FE8-A954-D1CCFEE3302C}"/>
            </a:ext>
          </a:extLst>
        </xdr:cNvPr>
        <xdr:cNvSpPr/>
      </xdr:nvSpPr>
      <xdr:spPr>
        <a:xfrm>
          <a:off x="21272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74930</xdr:rowOff>
    </xdr:from>
    <xdr:to>
      <xdr:col>107</xdr:col>
      <xdr:colOff>101600</xdr:colOff>
      <xdr:row>104</xdr:row>
      <xdr:rowOff>5080</xdr:rowOff>
    </xdr:to>
    <xdr:sp macro="" textlink="">
      <xdr:nvSpPr>
        <xdr:cNvPr id="926" name="フローチャート: 判断 925">
          <a:extLst>
            <a:ext uri="{FF2B5EF4-FFF2-40B4-BE49-F238E27FC236}">
              <a16:creationId xmlns:a16="http://schemas.microsoft.com/office/drawing/2014/main" id="{BA4D232A-EC1B-4B88-A0FF-A45484169572}"/>
            </a:ext>
          </a:extLst>
        </xdr:cNvPr>
        <xdr:cNvSpPr/>
      </xdr:nvSpPr>
      <xdr:spPr>
        <a:xfrm>
          <a:off x="20383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82550</xdr:rowOff>
    </xdr:from>
    <xdr:to>
      <xdr:col>102</xdr:col>
      <xdr:colOff>165100</xdr:colOff>
      <xdr:row>104</xdr:row>
      <xdr:rowOff>12700</xdr:rowOff>
    </xdr:to>
    <xdr:sp macro="" textlink="">
      <xdr:nvSpPr>
        <xdr:cNvPr id="927" name="フローチャート: 判断 926">
          <a:extLst>
            <a:ext uri="{FF2B5EF4-FFF2-40B4-BE49-F238E27FC236}">
              <a16:creationId xmlns:a16="http://schemas.microsoft.com/office/drawing/2014/main" id="{9FC828DC-8607-4B91-8257-7EE69D398A0A}"/>
            </a:ext>
          </a:extLst>
        </xdr:cNvPr>
        <xdr:cNvSpPr/>
      </xdr:nvSpPr>
      <xdr:spPr>
        <a:xfrm>
          <a:off x="19494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82550</xdr:rowOff>
    </xdr:from>
    <xdr:to>
      <xdr:col>98</xdr:col>
      <xdr:colOff>38100</xdr:colOff>
      <xdr:row>104</xdr:row>
      <xdr:rowOff>12700</xdr:rowOff>
    </xdr:to>
    <xdr:sp macro="" textlink="">
      <xdr:nvSpPr>
        <xdr:cNvPr id="928" name="フローチャート: 判断 927">
          <a:extLst>
            <a:ext uri="{FF2B5EF4-FFF2-40B4-BE49-F238E27FC236}">
              <a16:creationId xmlns:a16="http://schemas.microsoft.com/office/drawing/2014/main" id="{FFD6F417-16AB-474E-A606-9990D2116695}"/>
            </a:ext>
          </a:extLst>
        </xdr:cNvPr>
        <xdr:cNvSpPr/>
      </xdr:nvSpPr>
      <xdr:spPr>
        <a:xfrm>
          <a:off x="18605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9CA63AC-C899-4CF9-851A-CCE49F4475F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F7C39D7C-0168-44AF-88C3-F138D8D8956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674B06E3-C0CD-4BAD-9E59-015E9B2888D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000EE565-6C34-41ED-946D-5A98252F497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717B1316-A8C2-4059-93DA-D36E72038B5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120650</xdr:rowOff>
    </xdr:from>
    <xdr:to>
      <xdr:col>116</xdr:col>
      <xdr:colOff>114300</xdr:colOff>
      <xdr:row>100</xdr:row>
      <xdr:rowOff>50800</xdr:rowOff>
    </xdr:to>
    <xdr:sp macro="" textlink="">
      <xdr:nvSpPr>
        <xdr:cNvPr id="934" name="楕円 933">
          <a:extLst>
            <a:ext uri="{FF2B5EF4-FFF2-40B4-BE49-F238E27FC236}">
              <a16:creationId xmlns:a16="http://schemas.microsoft.com/office/drawing/2014/main" id="{BD02F273-D0C2-4E6F-A1F5-39791B448B45}"/>
            </a:ext>
          </a:extLst>
        </xdr:cNvPr>
        <xdr:cNvSpPr/>
      </xdr:nvSpPr>
      <xdr:spPr>
        <a:xfrm>
          <a:off x="221107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73677</xdr:rowOff>
    </xdr:from>
    <xdr:ext cx="469744" cy="259045"/>
    <xdr:sp macro="" textlink="">
      <xdr:nvSpPr>
        <xdr:cNvPr id="935" name="【庁舎】&#10;一人当たり面積該当値テキスト">
          <a:extLst>
            <a:ext uri="{FF2B5EF4-FFF2-40B4-BE49-F238E27FC236}">
              <a16:creationId xmlns:a16="http://schemas.microsoft.com/office/drawing/2014/main" id="{79B50550-5EE0-417E-A651-5EB735D9567C}"/>
            </a:ext>
          </a:extLst>
        </xdr:cNvPr>
        <xdr:cNvSpPr txBox="1"/>
      </xdr:nvSpPr>
      <xdr:spPr>
        <a:xfrm>
          <a:off x="22199600" y="1704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135889</xdr:rowOff>
    </xdr:from>
    <xdr:to>
      <xdr:col>112</xdr:col>
      <xdr:colOff>38100</xdr:colOff>
      <xdr:row>100</xdr:row>
      <xdr:rowOff>66039</xdr:rowOff>
    </xdr:to>
    <xdr:sp macro="" textlink="">
      <xdr:nvSpPr>
        <xdr:cNvPr id="936" name="楕円 935">
          <a:extLst>
            <a:ext uri="{FF2B5EF4-FFF2-40B4-BE49-F238E27FC236}">
              <a16:creationId xmlns:a16="http://schemas.microsoft.com/office/drawing/2014/main" id="{AD6B95C9-00CA-4AD0-B2C2-D3104F14EE21}"/>
            </a:ext>
          </a:extLst>
        </xdr:cNvPr>
        <xdr:cNvSpPr/>
      </xdr:nvSpPr>
      <xdr:spPr>
        <a:xfrm>
          <a:off x="21272500" y="1710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0</xdr:rowOff>
    </xdr:from>
    <xdr:to>
      <xdr:col>116</xdr:col>
      <xdr:colOff>63500</xdr:colOff>
      <xdr:row>100</xdr:row>
      <xdr:rowOff>15239</xdr:rowOff>
    </xdr:to>
    <xdr:cxnSp macro="">
      <xdr:nvCxnSpPr>
        <xdr:cNvPr id="937" name="直線コネクタ 936">
          <a:extLst>
            <a:ext uri="{FF2B5EF4-FFF2-40B4-BE49-F238E27FC236}">
              <a16:creationId xmlns:a16="http://schemas.microsoft.com/office/drawing/2014/main" id="{8D1C6B1D-7417-47A7-8481-E9E7F5A07216}"/>
            </a:ext>
          </a:extLst>
        </xdr:cNvPr>
        <xdr:cNvCxnSpPr/>
      </xdr:nvCxnSpPr>
      <xdr:spPr>
        <a:xfrm flipV="1">
          <a:off x="21323300" y="171450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158750</xdr:rowOff>
    </xdr:from>
    <xdr:to>
      <xdr:col>107</xdr:col>
      <xdr:colOff>101600</xdr:colOff>
      <xdr:row>100</xdr:row>
      <xdr:rowOff>88900</xdr:rowOff>
    </xdr:to>
    <xdr:sp macro="" textlink="">
      <xdr:nvSpPr>
        <xdr:cNvPr id="938" name="楕円 937">
          <a:extLst>
            <a:ext uri="{FF2B5EF4-FFF2-40B4-BE49-F238E27FC236}">
              <a16:creationId xmlns:a16="http://schemas.microsoft.com/office/drawing/2014/main" id="{A6EC142B-A45C-4E2B-842B-F3FB1A134229}"/>
            </a:ext>
          </a:extLst>
        </xdr:cNvPr>
        <xdr:cNvSpPr/>
      </xdr:nvSpPr>
      <xdr:spPr>
        <a:xfrm>
          <a:off x="20383500" y="1713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15239</xdr:rowOff>
    </xdr:from>
    <xdr:to>
      <xdr:col>111</xdr:col>
      <xdr:colOff>177800</xdr:colOff>
      <xdr:row>100</xdr:row>
      <xdr:rowOff>38100</xdr:rowOff>
    </xdr:to>
    <xdr:cxnSp macro="">
      <xdr:nvCxnSpPr>
        <xdr:cNvPr id="939" name="直線コネクタ 938">
          <a:extLst>
            <a:ext uri="{FF2B5EF4-FFF2-40B4-BE49-F238E27FC236}">
              <a16:creationId xmlns:a16="http://schemas.microsoft.com/office/drawing/2014/main" id="{551621B6-A6DF-46BF-B2ED-79F25FA894A9}"/>
            </a:ext>
          </a:extLst>
        </xdr:cNvPr>
        <xdr:cNvCxnSpPr/>
      </xdr:nvCxnSpPr>
      <xdr:spPr>
        <a:xfrm flipV="1">
          <a:off x="20434300" y="171602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10161</xdr:rowOff>
    </xdr:from>
    <xdr:to>
      <xdr:col>102</xdr:col>
      <xdr:colOff>165100</xdr:colOff>
      <xdr:row>100</xdr:row>
      <xdr:rowOff>111761</xdr:rowOff>
    </xdr:to>
    <xdr:sp macro="" textlink="">
      <xdr:nvSpPr>
        <xdr:cNvPr id="940" name="楕円 939">
          <a:extLst>
            <a:ext uri="{FF2B5EF4-FFF2-40B4-BE49-F238E27FC236}">
              <a16:creationId xmlns:a16="http://schemas.microsoft.com/office/drawing/2014/main" id="{796F6148-D2CA-4C2F-99F0-8FEB02F0081A}"/>
            </a:ext>
          </a:extLst>
        </xdr:cNvPr>
        <xdr:cNvSpPr/>
      </xdr:nvSpPr>
      <xdr:spPr>
        <a:xfrm>
          <a:off x="19494500" y="1715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38100</xdr:rowOff>
    </xdr:from>
    <xdr:to>
      <xdr:col>107</xdr:col>
      <xdr:colOff>50800</xdr:colOff>
      <xdr:row>100</xdr:row>
      <xdr:rowOff>60961</xdr:rowOff>
    </xdr:to>
    <xdr:cxnSp macro="">
      <xdr:nvCxnSpPr>
        <xdr:cNvPr id="941" name="直線コネクタ 940">
          <a:extLst>
            <a:ext uri="{FF2B5EF4-FFF2-40B4-BE49-F238E27FC236}">
              <a16:creationId xmlns:a16="http://schemas.microsoft.com/office/drawing/2014/main" id="{56ED0DF5-F2F6-476D-A5C5-80FE7B0DCA43}"/>
            </a:ext>
          </a:extLst>
        </xdr:cNvPr>
        <xdr:cNvCxnSpPr/>
      </xdr:nvCxnSpPr>
      <xdr:spPr>
        <a:xfrm flipV="1">
          <a:off x="19545300" y="171831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25400</xdr:rowOff>
    </xdr:from>
    <xdr:to>
      <xdr:col>98</xdr:col>
      <xdr:colOff>38100</xdr:colOff>
      <xdr:row>100</xdr:row>
      <xdr:rowOff>127000</xdr:rowOff>
    </xdr:to>
    <xdr:sp macro="" textlink="">
      <xdr:nvSpPr>
        <xdr:cNvPr id="942" name="楕円 941">
          <a:extLst>
            <a:ext uri="{FF2B5EF4-FFF2-40B4-BE49-F238E27FC236}">
              <a16:creationId xmlns:a16="http://schemas.microsoft.com/office/drawing/2014/main" id="{BD47F50C-1E3D-4FA8-A974-5CA93F95B923}"/>
            </a:ext>
          </a:extLst>
        </xdr:cNvPr>
        <xdr:cNvSpPr/>
      </xdr:nvSpPr>
      <xdr:spPr>
        <a:xfrm>
          <a:off x="18605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60961</xdr:rowOff>
    </xdr:from>
    <xdr:to>
      <xdr:col>102</xdr:col>
      <xdr:colOff>114300</xdr:colOff>
      <xdr:row>100</xdr:row>
      <xdr:rowOff>76200</xdr:rowOff>
    </xdr:to>
    <xdr:cxnSp macro="">
      <xdr:nvCxnSpPr>
        <xdr:cNvPr id="943" name="直線コネクタ 942">
          <a:extLst>
            <a:ext uri="{FF2B5EF4-FFF2-40B4-BE49-F238E27FC236}">
              <a16:creationId xmlns:a16="http://schemas.microsoft.com/office/drawing/2014/main" id="{F937F03B-D716-4D4B-88DA-BCD9E34FA6F3}"/>
            </a:ext>
          </a:extLst>
        </xdr:cNvPr>
        <xdr:cNvCxnSpPr/>
      </xdr:nvCxnSpPr>
      <xdr:spPr>
        <a:xfrm flipV="1">
          <a:off x="18656300" y="172059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137177</xdr:rowOff>
    </xdr:from>
    <xdr:ext cx="469744" cy="259045"/>
    <xdr:sp macro="" textlink="">
      <xdr:nvSpPr>
        <xdr:cNvPr id="944" name="n_1aveValue【庁舎】&#10;一人当たり面積">
          <a:extLst>
            <a:ext uri="{FF2B5EF4-FFF2-40B4-BE49-F238E27FC236}">
              <a16:creationId xmlns:a16="http://schemas.microsoft.com/office/drawing/2014/main" id="{3BE9A012-E1B9-4E60-A1BD-054E46506AF9}"/>
            </a:ext>
          </a:extLst>
        </xdr:cNvPr>
        <xdr:cNvSpPr txBox="1"/>
      </xdr:nvSpPr>
      <xdr:spPr>
        <a:xfrm>
          <a:off x="21075727" y="1779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167657</xdr:rowOff>
    </xdr:from>
    <xdr:ext cx="469744" cy="259045"/>
    <xdr:sp macro="" textlink="">
      <xdr:nvSpPr>
        <xdr:cNvPr id="945" name="n_2aveValue【庁舎】&#10;一人当たり面積">
          <a:extLst>
            <a:ext uri="{FF2B5EF4-FFF2-40B4-BE49-F238E27FC236}">
              <a16:creationId xmlns:a16="http://schemas.microsoft.com/office/drawing/2014/main" id="{DD8E7990-974C-40A6-98AD-E15E1301EFBE}"/>
            </a:ext>
          </a:extLst>
        </xdr:cNvPr>
        <xdr:cNvSpPr txBox="1"/>
      </xdr:nvSpPr>
      <xdr:spPr>
        <a:xfrm>
          <a:off x="20199427" y="1782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3827</xdr:rowOff>
    </xdr:from>
    <xdr:ext cx="469744" cy="259045"/>
    <xdr:sp macro="" textlink="">
      <xdr:nvSpPr>
        <xdr:cNvPr id="946" name="n_3aveValue【庁舎】&#10;一人当たり面積">
          <a:extLst>
            <a:ext uri="{FF2B5EF4-FFF2-40B4-BE49-F238E27FC236}">
              <a16:creationId xmlns:a16="http://schemas.microsoft.com/office/drawing/2014/main" id="{42268C68-F5B4-4F91-9DDD-07FDCBEEB527}"/>
            </a:ext>
          </a:extLst>
        </xdr:cNvPr>
        <xdr:cNvSpPr txBox="1"/>
      </xdr:nvSpPr>
      <xdr:spPr>
        <a:xfrm>
          <a:off x="19310427" y="178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3827</xdr:rowOff>
    </xdr:from>
    <xdr:ext cx="469744" cy="259045"/>
    <xdr:sp macro="" textlink="">
      <xdr:nvSpPr>
        <xdr:cNvPr id="947" name="n_4aveValue【庁舎】&#10;一人当たり面積">
          <a:extLst>
            <a:ext uri="{FF2B5EF4-FFF2-40B4-BE49-F238E27FC236}">
              <a16:creationId xmlns:a16="http://schemas.microsoft.com/office/drawing/2014/main" id="{6CA364F9-1A9F-4471-84F2-5D4C6FC46A96}"/>
            </a:ext>
          </a:extLst>
        </xdr:cNvPr>
        <xdr:cNvSpPr txBox="1"/>
      </xdr:nvSpPr>
      <xdr:spPr>
        <a:xfrm>
          <a:off x="18421427" y="178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82566</xdr:rowOff>
    </xdr:from>
    <xdr:ext cx="469744" cy="259045"/>
    <xdr:sp macro="" textlink="">
      <xdr:nvSpPr>
        <xdr:cNvPr id="948" name="n_1mainValue【庁舎】&#10;一人当たり面積">
          <a:extLst>
            <a:ext uri="{FF2B5EF4-FFF2-40B4-BE49-F238E27FC236}">
              <a16:creationId xmlns:a16="http://schemas.microsoft.com/office/drawing/2014/main" id="{3E4F7A3E-1DB0-41C1-964F-C7D93B183955}"/>
            </a:ext>
          </a:extLst>
        </xdr:cNvPr>
        <xdr:cNvSpPr txBox="1"/>
      </xdr:nvSpPr>
      <xdr:spPr>
        <a:xfrm>
          <a:off x="21075727" y="1688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105427</xdr:rowOff>
    </xdr:from>
    <xdr:ext cx="469744" cy="259045"/>
    <xdr:sp macro="" textlink="">
      <xdr:nvSpPr>
        <xdr:cNvPr id="949" name="n_2mainValue【庁舎】&#10;一人当たり面積">
          <a:extLst>
            <a:ext uri="{FF2B5EF4-FFF2-40B4-BE49-F238E27FC236}">
              <a16:creationId xmlns:a16="http://schemas.microsoft.com/office/drawing/2014/main" id="{50A4500D-DF81-42BE-B2E1-41567B16B7A7}"/>
            </a:ext>
          </a:extLst>
        </xdr:cNvPr>
        <xdr:cNvSpPr txBox="1"/>
      </xdr:nvSpPr>
      <xdr:spPr>
        <a:xfrm>
          <a:off x="20199427" y="1690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128288</xdr:rowOff>
    </xdr:from>
    <xdr:ext cx="469744" cy="259045"/>
    <xdr:sp macro="" textlink="">
      <xdr:nvSpPr>
        <xdr:cNvPr id="950" name="n_3mainValue【庁舎】&#10;一人当たり面積">
          <a:extLst>
            <a:ext uri="{FF2B5EF4-FFF2-40B4-BE49-F238E27FC236}">
              <a16:creationId xmlns:a16="http://schemas.microsoft.com/office/drawing/2014/main" id="{B6A1DE00-2BE2-4929-A1B2-23AFFB1F23C8}"/>
            </a:ext>
          </a:extLst>
        </xdr:cNvPr>
        <xdr:cNvSpPr txBox="1"/>
      </xdr:nvSpPr>
      <xdr:spPr>
        <a:xfrm>
          <a:off x="19310427" y="1693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143527</xdr:rowOff>
    </xdr:from>
    <xdr:ext cx="469744" cy="259045"/>
    <xdr:sp macro="" textlink="">
      <xdr:nvSpPr>
        <xdr:cNvPr id="951" name="n_4mainValue【庁舎】&#10;一人当たり面積">
          <a:extLst>
            <a:ext uri="{FF2B5EF4-FFF2-40B4-BE49-F238E27FC236}">
              <a16:creationId xmlns:a16="http://schemas.microsoft.com/office/drawing/2014/main" id="{CD5A9EFF-12BB-4A25-980A-E8C0F5B37775}"/>
            </a:ext>
          </a:extLst>
        </xdr:cNvPr>
        <xdr:cNvSpPr txBox="1"/>
      </xdr:nvSpPr>
      <xdr:spPr>
        <a:xfrm>
          <a:off x="18421427" y="1694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2" name="正方形/長方形 951">
          <a:extLst>
            <a:ext uri="{FF2B5EF4-FFF2-40B4-BE49-F238E27FC236}">
              <a16:creationId xmlns:a16="http://schemas.microsoft.com/office/drawing/2014/main" id="{392EA8A6-1D99-4814-9434-65B4DEDE6EC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3" name="正方形/長方形 952">
          <a:extLst>
            <a:ext uri="{FF2B5EF4-FFF2-40B4-BE49-F238E27FC236}">
              <a16:creationId xmlns:a16="http://schemas.microsoft.com/office/drawing/2014/main" id="{66562081-5765-4741-A12F-B55B0A76446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4" name="テキスト ボックス 953">
          <a:extLst>
            <a:ext uri="{FF2B5EF4-FFF2-40B4-BE49-F238E27FC236}">
              <a16:creationId xmlns:a16="http://schemas.microsoft.com/office/drawing/2014/main" id="{0CE16C82-BB2F-47CC-828C-5FFD360EBC7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・図書館、体育館・プール、保健センター、福祉施設、消防施設において、類似団体内平均と比較して有形固定資産減価償却率が高い状況にある。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特に消防施設においては水準としてもかなり高い状況にあり、施設の老朽化が進行している状況が推察される。要因としては消防屯所において木造施設が多く耐用年数以上に使用していることが考えられ、今後施設の更新が一斉に生じる恐れがあるため、個別施設計画</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の策定により施設の総量抑制及び更新費用の平準化を図る必要がある。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人当たり面積については、保健センター、消防施設、庁舎において類似団体内平均を上回っている。全国及び青森県平均と比較すると特別高い水準というわけではないが、合併前の施設をそのまま保持している状況にもあることから、施設の適正化を図ること</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も検討する必要がある。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青森県弘前市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168,479
167,724
524.20
97,696,353
96,914,794
420,710
42,413,169
83,898,061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自主財源が約３割と乏しいことから財政基盤が弱く、類似団体内において依然として低順位となっている。</a:t>
          </a:r>
          <a:endParaRPr lang="ja-JP" altLang="ja-JP" sz="1400">
            <a:effectLst/>
          </a:endParaRPr>
        </a:p>
        <a:p>
          <a:r>
            <a:rPr kumimoji="1" lang="ja-JP" altLang="ja-JP" sz="1100">
              <a:solidFill>
                <a:schemeClr val="dk1"/>
              </a:solidFill>
              <a:effectLst/>
              <a:latin typeface="+mn-lt"/>
              <a:ea typeface="+mn-ea"/>
              <a:cs typeface="+mn-cs"/>
            </a:rPr>
            <a:t>　今後も人口減少や高齢化の進行により、市税収入の大きな伸びは期待できない状況にあるが、移住・定住促進や企業誘致、雇用創出などの経済対策等を推進していくほか、ふるさと納税の増収にも積極的に取り組むことにより、自主財源の確保に努め、財政の健全化を図っ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28575</xdr:rowOff>
    </xdr:from>
    <xdr:to>
      <xdr:col>23</xdr:col>
      <xdr:colOff>133350</xdr:colOff>
      <xdr:row>44</xdr:row>
      <xdr:rowOff>44450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00775"/>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114952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28575</xdr:rowOff>
    </xdr:from>
    <xdr:to>
      <xdr:col>24</xdr:col>
      <xdr:colOff>12700</xdr:colOff>
      <xdr:row>36</xdr:row>
      <xdr:rowOff>28575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64558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5882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64558</xdr:rowOff>
    </xdr:from>
    <xdr:to>
      <xdr:col>19</xdr:col>
      <xdr:colOff>133350</xdr:colOff>
      <xdr:row>44</xdr:row>
      <xdr:rowOff>64558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608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64558</xdr:rowOff>
    </xdr:from>
    <xdr:to>
      <xdr:col>15</xdr:col>
      <xdr:colOff>82550</xdr:colOff>
      <xdr:row>44</xdr:row>
      <xdr:rowOff>64558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608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64558</xdr:rowOff>
    </xdr:from>
    <xdr:to>
      <xdr:col>11</xdr:col>
      <xdr:colOff>31750</xdr:colOff>
      <xdr:row>44</xdr:row>
      <xdr:rowOff>84667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6083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96308</xdr:rowOff>
    </xdr:from>
    <xdr:to>
      <xdr:col>7</xdr:col>
      <xdr:colOff>31750</xdr:colOff>
      <xdr:row>41</xdr:row>
      <xdr:rowOff>26458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36635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13758</xdr:rowOff>
    </xdr:from>
    <xdr:to>
      <xdr:col>19</xdr:col>
      <xdr:colOff>184150</xdr:colOff>
      <xdr:row>44</xdr:row>
      <xdr:rowOff>115358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100135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43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13758</xdr:rowOff>
    </xdr:from>
    <xdr:to>
      <xdr:col>15</xdr:col>
      <xdr:colOff>133350</xdr:colOff>
      <xdr:row>44</xdr:row>
      <xdr:rowOff>115358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100135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13758</xdr:rowOff>
    </xdr:from>
    <xdr:to>
      <xdr:col>11</xdr:col>
      <xdr:colOff>82550</xdr:colOff>
      <xdr:row>44</xdr:row>
      <xdr:rowOff>115358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100135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人件費・物件費等は増額となっているものの、地方消費税交付金の増が上回ったことから前年度より比率は改善した。（対前年度比</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ポイント減少）</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類似団体内での順位も低く、全国平均・青森県平均を上回っており、財政が硬直化している状況にある。引き続き、徹底した経常経費等の見直しと自主財源の確保に努めていく。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97367</xdr:rowOff>
    </xdr:from>
    <xdr:to>
      <xdr:col>23</xdr:col>
      <xdr:colOff>133350</xdr:colOff>
      <xdr:row>66</xdr:row>
      <xdr:rowOff>2117</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8700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145644</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2117</xdr:rowOff>
    </xdr:from>
    <xdr:to>
      <xdr:col>24</xdr:col>
      <xdr:colOff>12700</xdr:colOff>
      <xdr:row>66</xdr:row>
      <xdr:rowOff>2117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12294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1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97367</xdr:rowOff>
    </xdr:from>
    <xdr:to>
      <xdr:col>24</xdr:col>
      <xdr:colOff>12700</xdr:colOff>
      <xdr:row>57</xdr:row>
      <xdr:rowOff>97367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87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2117</xdr:rowOff>
    </xdr:from>
    <xdr:to>
      <xdr:col>23</xdr:col>
      <xdr:colOff>133350</xdr:colOff>
      <xdr:row>66</xdr:row>
      <xdr:rowOff>102658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1317817"/>
          <a:ext cx="8382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40869</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3278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24342</xdr:rowOff>
    </xdr:from>
    <xdr:to>
      <xdr:col>23</xdr:col>
      <xdr:colOff>184150</xdr:colOff>
      <xdr:row>61</xdr:row>
      <xdr:rowOff>125942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4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153458</xdr:rowOff>
    </xdr:from>
    <xdr:to>
      <xdr:col>19</xdr:col>
      <xdr:colOff>133350</xdr:colOff>
      <xdr:row>66</xdr:row>
      <xdr:rowOff>102658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129770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24342</xdr:rowOff>
    </xdr:from>
    <xdr:to>
      <xdr:col>19</xdr:col>
      <xdr:colOff>184150</xdr:colOff>
      <xdr:row>61</xdr:row>
      <xdr:rowOff>125942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4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136119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25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12700</xdr:rowOff>
    </xdr:from>
    <xdr:to>
      <xdr:col>15</xdr:col>
      <xdr:colOff>82550</xdr:colOff>
      <xdr:row>65</xdr:row>
      <xdr:rowOff>153458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156950"/>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124883</xdr:rowOff>
    </xdr:from>
    <xdr:to>
      <xdr:col>15</xdr:col>
      <xdr:colOff>133350</xdr:colOff>
      <xdr:row>62</xdr:row>
      <xdr:rowOff>55033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65210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123825</xdr:rowOff>
    </xdr:from>
    <xdr:to>
      <xdr:col>11</xdr:col>
      <xdr:colOff>31750</xdr:colOff>
      <xdr:row>65</xdr:row>
      <xdr:rowOff>12700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0966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156633</xdr:rowOff>
    </xdr:from>
    <xdr:to>
      <xdr:col>7</xdr:col>
      <xdr:colOff>31750</xdr:colOff>
      <xdr:row>59</xdr:row>
      <xdr:rowOff>86783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10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96960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986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122767</xdr:rowOff>
    </xdr:from>
    <xdr:to>
      <xdr:col>23</xdr:col>
      <xdr:colOff>184150</xdr:colOff>
      <xdr:row>66</xdr:row>
      <xdr:rowOff>52917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18644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162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51858</xdr:rowOff>
    </xdr:from>
    <xdr:to>
      <xdr:col>19</xdr:col>
      <xdr:colOff>184150</xdr:colOff>
      <xdr:row>66</xdr:row>
      <xdr:rowOff>153458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36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138235</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453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102658</xdr:rowOff>
    </xdr:from>
    <xdr:to>
      <xdr:col>15</xdr:col>
      <xdr:colOff>133350</xdr:colOff>
      <xdr:row>66</xdr:row>
      <xdr:rowOff>32808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24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17585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33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133350</xdr:rowOff>
    </xdr:from>
    <xdr:to>
      <xdr:col>11</xdr:col>
      <xdr:colOff>82550</xdr:colOff>
      <xdr:row>65</xdr:row>
      <xdr:rowOff>63500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48277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73025</xdr:rowOff>
    </xdr:from>
    <xdr:to>
      <xdr:col>7</xdr:col>
      <xdr:colOff>31750</xdr:colOff>
      <xdr:row>65</xdr:row>
      <xdr:rowOff>3175</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159402</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13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[129,292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全国平均及び青森県平均を下回っている状況にある。</a:t>
          </a:r>
          <a:endParaRPr lang="ja-JP" altLang="ja-JP" sz="1400">
            <a:effectLst/>
          </a:endParaRPr>
        </a:p>
        <a:p>
          <a:r>
            <a:rPr kumimoji="1" lang="ja-JP" altLang="ja-JP" sz="1100">
              <a:solidFill>
                <a:schemeClr val="dk1"/>
              </a:solidFill>
              <a:effectLst/>
              <a:latin typeface="+mn-lt"/>
              <a:ea typeface="+mn-ea"/>
              <a:cs typeface="+mn-cs"/>
            </a:rPr>
            <a:t>　引き続き、適正な定員管理・給与制度の運用や民間委託等による経常経費の見直しに努め、コストの縮減を図っていく。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118154</xdr:rowOff>
    </xdr:from>
    <xdr:to>
      <xdr:col>23</xdr:col>
      <xdr:colOff>133350</xdr:colOff>
      <xdr:row>88</xdr:row>
      <xdr:rowOff>154009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4177054"/>
          <a:ext cx="0" cy="1064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126086</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154009</xdr:rowOff>
    </xdr:from>
    <xdr:to>
      <xdr:col>24</xdr:col>
      <xdr:colOff>12700</xdr:colOff>
      <xdr:row>88</xdr:row>
      <xdr:rowOff>154009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4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33081</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92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118154</xdr:rowOff>
    </xdr:from>
    <xdr:to>
      <xdr:col>24</xdr:col>
      <xdr:colOff>12700</xdr:colOff>
      <xdr:row>82</xdr:row>
      <xdr:rowOff>118154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417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59116</xdr:rowOff>
    </xdr:from>
    <xdr:to>
      <xdr:col>23</xdr:col>
      <xdr:colOff>133350</xdr:colOff>
      <xdr:row>83</xdr:row>
      <xdr:rowOff>159330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118016"/>
          <a:ext cx="838200" cy="27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21724</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4235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49647</xdr:rowOff>
    </xdr:from>
    <xdr:to>
      <xdr:col>23</xdr:col>
      <xdr:colOff>184150</xdr:colOff>
      <xdr:row>84</xdr:row>
      <xdr:rowOff>151247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451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59116</xdr:rowOff>
    </xdr:from>
    <xdr:to>
      <xdr:col>19</xdr:col>
      <xdr:colOff>133350</xdr:colOff>
      <xdr:row>82</xdr:row>
      <xdr:rowOff>73755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4118016"/>
          <a:ext cx="889000" cy="14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51643</xdr:rowOff>
    </xdr:from>
    <xdr:to>
      <xdr:col>19</xdr:col>
      <xdr:colOff>184150</xdr:colOff>
      <xdr:row>83</xdr:row>
      <xdr:rowOff>153243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8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138020</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68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42205</xdr:rowOff>
    </xdr:from>
    <xdr:to>
      <xdr:col>15</xdr:col>
      <xdr:colOff>82550</xdr:colOff>
      <xdr:row>82</xdr:row>
      <xdr:rowOff>73755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101105"/>
          <a:ext cx="889000" cy="3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19712</xdr:rowOff>
    </xdr:from>
    <xdr:to>
      <xdr:col>15</xdr:col>
      <xdr:colOff>133350</xdr:colOff>
      <xdr:row>83</xdr:row>
      <xdr:rowOff>121312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5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106089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33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2853</xdr:rowOff>
    </xdr:from>
    <xdr:to>
      <xdr:col>11</xdr:col>
      <xdr:colOff>31750</xdr:colOff>
      <xdr:row>82</xdr:row>
      <xdr:rowOff>42205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061753"/>
          <a:ext cx="889000" cy="3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141877</xdr:rowOff>
    </xdr:from>
    <xdr:to>
      <xdr:col>11</xdr:col>
      <xdr:colOff>82550</xdr:colOff>
      <xdr:row>83</xdr:row>
      <xdr:rowOff>72027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20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56804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87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112517</xdr:rowOff>
    </xdr:from>
    <xdr:to>
      <xdr:col>7</xdr:col>
      <xdr:colOff>31750</xdr:colOff>
      <xdr:row>83</xdr:row>
      <xdr:rowOff>42667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7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27444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5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108530</xdr:rowOff>
    </xdr:from>
    <xdr:to>
      <xdr:col>23</xdr:col>
      <xdr:colOff>184150</xdr:colOff>
      <xdr:row>84</xdr:row>
      <xdr:rowOff>38680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33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125057</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18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8316</xdr:rowOff>
    </xdr:from>
    <xdr:to>
      <xdr:col>19</xdr:col>
      <xdr:colOff>184150</xdr:colOff>
      <xdr:row>82</xdr:row>
      <xdr:rowOff>109916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06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120093</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836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22955</xdr:rowOff>
    </xdr:from>
    <xdr:to>
      <xdr:col>15</xdr:col>
      <xdr:colOff>133350</xdr:colOff>
      <xdr:row>82</xdr:row>
      <xdr:rowOff>124555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8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134732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85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162855</xdr:rowOff>
    </xdr:from>
    <xdr:to>
      <xdr:col>11</xdr:col>
      <xdr:colOff>82550</xdr:colOff>
      <xdr:row>82</xdr:row>
      <xdr:rowOff>93005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05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103182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819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123503</xdr:rowOff>
    </xdr:from>
    <xdr:to>
      <xdr:col>7</xdr:col>
      <xdr:colOff>31750</xdr:colOff>
      <xdr:row>82</xdr:row>
      <xdr:rowOff>53653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1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63830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77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前年度数値</a:t>
          </a:r>
          <a:r>
            <a:rPr kumimoji="1" lang="ja-JP" altLang="en-US"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しているものの、類似団体内・全国市のいずれの平均も下回っている。</a:t>
          </a:r>
          <a:endParaRPr lang="ja-JP" altLang="ja-JP" sz="1400">
            <a:effectLst/>
          </a:endParaRPr>
        </a:p>
        <a:p>
          <a:r>
            <a:rPr kumimoji="1" lang="ja-JP" altLang="ja-JP" sz="1100">
              <a:solidFill>
                <a:schemeClr val="dk1"/>
              </a:solidFill>
              <a:effectLst/>
              <a:latin typeface="+mn-lt"/>
              <a:ea typeface="+mn-ea"/>
              <a:cs typeface="+mn-cs"/>
            </a:rPr>
            <a:t>　引き続き、適正な給与制度の運用に努めていく。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88</xdr:row>
      <xdr:rowOff>168911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4001750"/>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114300</xdr:rowOff>
    </xdr:from>
    <xdr:to>
      <xdr:col>81</xdr:col>
      <xdr:colOff>44450</xdr:colOff>
      <xdr:row>81</xdr:row>
      <xdr:rowOff>138430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0017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95266</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839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123189</xdr:rowOff>
    </xdr:from>
    <xdr:to>
      <xdr:col>81</xdr:col>
      <xdr:colOff>95250</xdr:colOff>
      <xdr:row>87</xdr:row>
      <xdr:rowOff>53339</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140970</xdr:rowOff>
    </xdr:from>
    <xdr:to>
      <xdr:col>77</xdr:col>
      <xdr:colOff>44450</xdr:colOff>
      <xdr:row>81</xdr:row>
      <xdr:rowOff>138430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385697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48261</xdr:rowOff>
    </xdr:from>
    <xdr:to>
      <xdr:col>77</xdr:col>
      <xdr:colOff>95250</xdr:colOff>
      <xdr:row>87</xdr:row>
      <xdr:rowOff>149861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134638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5050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140970</xdr:rowOff>
    </xdr:from>
    <xdr:to>
      <xdr:col>72</xdr:col>
      <xdr:colOff>203200</xdr:colOff>
      <xdr:row>81</xdr:row>
      <xdr:rowOff>90170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385697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48261</xdr:rowOff>
    </xdr:from>
    <xdr:to>
      <xdr:col>73</xdr:col>
      <xdr:colOff>44450</xdr:colOff>
      <xdr:row>87</xdr:row>
      <xdr:rowOff>149861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134638</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90170</xdr:rowOff>
    </xdr:from>
    <xdr:to>
      <xdr:col>68</xdr:col>
      <xdr:colOff>152400</xdr:colOff>
      <xdr:row>81</xdr:row>
      <xdr:rowOff>114300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39776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96520</xdr:rowOff>
    </xdr:from>
    <xdr:to>
      <xdr:col>68</xdr:col>
      <xdr:colOff>203200</xdr:colOff>
      <xdr:row>88</xdr:row>
      <xdr:rowOff>26670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11447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11447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63500</xdr:rowOff>
    </xdr:from>
    <xdr:to>
      <xdr:col>81</xdr:col>
      <xdr:colOff>95250</xdr:colOff>
      <xdr:row>81</xdr:row>
      <xdr:rowOff>165100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156227</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87630</xdr:rowOff>
    </xdr:from>
    <xdr:to>
      <xdr:col>77</xdr:col>
      <xdr:colOff>95250</xdr:colOff>
      <xdr:row>82</xdr:row>
      <xdr:rowOff>17780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27957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374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90170</xdr:rowOff>
    </xdr:from>
    <xdr:to>
      <xdr:col>73</xdr:col>
      <xdr:colOff>44450</xdr:colOff>
      <xdr:row>81</xdr:row>
      <xdr:rowOff>20320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30497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357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39370</xdr:rowOff>
    </xdr:from>
    <xdr:to>
      <xdr:col>68</xdr:col>
      <xdr:colOff>203200</xdr:colOff>
      <xdr:row>81</xdr:row>
      <xdr:rowOff>140970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392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151147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63500</xdr:rowOff>
    </xdr:from>
    <xdr:to>
      <xdr:col>64</xdr:col>
      <xdr:colOff>152400</xdr:colOff>
      <xdr:row>81</xdr:row>
      <xdr:rowOff>165100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3827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類似団体内の平均値と同水準となっており、全国・青森県の平均を下回っている。</a:t>
          </a:r>
          <a:endParaRPr lang="ja-JP" altLang="ja-JP" sz="1400">
            <a:effectLst/>
          </a:endParaRPr>
        </a:p>
        <a:p>
          <a:r>
            <a:rPr kumimoji="1" lang="ja-JP" altLang="ja-JP" sz="1100">
              <a:solidFill>
                <a:schemeClr val="dk1"/>
              </a:solidFill>
              <a:effectLst/>
              <a:latin typeface="+mn-lt"/>
              <a:ea typeface="+mn-ea"/>
              <a:cs typeface="+mn-cs"/>
            </a:rPr>
            <a:t>　主な理由としては、指定管理制度の導入、業務委託などを計画的に実施してきたことが挙げられる。</a:t>
          </a:r>
          <a:endParaRPr lang="ja-JP" altLang="ja-JP" sz="1400">
            <a:effectLst/>
          </a:endParaRPr>
        </a:p>
        <a:p>
          <a:r>
            <a:rPr kumimoji="1" lang="ja-JP" altLang="ja-JP" sz="1100">
              <a:solidFill>
                <a:schemeClr val="dk1"/>
              </a:solidFill>
              <a:effectLst/>
              <a:latin typeface="+mn-lt"/>
              <a:ea typeface="+mn-ea"/>
              <a:cs typeface="+mn-cs"/>
            </a:rPr>
            <a:t>　引き続き、事務事業の簡素化・効率化を図るとともに、民間委託や指定管理者制度、会計年度任用職員の活用等を推進し、適正な定員管理に努めていく。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69088</xdr:rowOff>
    </xdr:from>
    <xdr:to>
      <xdr:col>81</xdr:col>
      <xdr:colOff>44450</xdr:colOff>
      <xdr:row>66</xdr:row>
      <xdr:rowOff>508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013188"/>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144035</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508</xdr:rowOff>
    </xdr:from>
    <xdr:to>
      <xdr:col>81</xdr:col>
      <xdr:colOff>133350</xdr:colOff>
      <xdr:row>66</xdr:row>
      <xdr:rowOff>508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155465</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69088</xdr:rowOff>
    </xdr:from>
    <xdr:to>
      <xdr:col>81</xdr:col>
      <xdr:colOff>133350</xdr:colOff>
      <xdr:row>58</xdr:row>
      <xdr:rowOff>69088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5842</xdr:rowOff>
    </xdr:from>
    <xdr:to>
      <xdr:col>81</xdr:col>
      <xdr:colOff>44450</xdr:colOff>
      <xdr:row>62</xdr:row>
      <xdr:rowOff>20320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63574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94759</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3817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78232</xdr:rowOff>
    </xdr:from>
    <xdr:to>
      <xdr:col>81</xdr:col>
      <xdr:colOff>95250</xdr:colOff>
      <xdr:row>62</xdr:row>
      <xdr:rowOff>8382</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53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124206</xdr:rowOff>
    </xdr:from>
    <xdr:to>
      <xdr:col>77</xdr:col>
      <xdr:colOff>44450</xdr:colOff>
      <xdr:row>62</xdr:row>
      <xdr:rowOff>5842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58265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68580</xdr:rowOff>
    </xdr:from>
    <xdr:to>
      <xdr:col>77</xdr:col>
      <xdr:colOff>95250</xdr:colOff>
      <xdr:row>61</xdr:row>
      <xdr:rowOff>170180</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8907</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90424</xdr:rowOff>
    </xdr:from>
    <xdr:to>
      <xdr:col>72</xdr:col>
      <xdr:colOff>203200</xdr:colOff>
      <xdr:row>61</xdr:row>
      <xdr:rowOff>124206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54887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58928</xdr:rowOff>
    </xdr:from>
    <xdr:to>
      <xdr:col>73</xdr:col>
      <xdr:colOff>44450</xdr:colOff>
      <xdr:row>61</xdr:row>
      <xdr:rowOff>160528</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170705</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27686</xdr:rowOff>
    </xdr:from>
    <xdr:to>
      <xdr:col>68</xdr:col>
      <xdr:colOff>152400</xdr:colOff>
      <xdr:row>61</xdr:row>
      <xdr:rowOff>90424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48613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63754</xdr:rowOff>
    </xdr:from>
    <xdr:to>
      <xdr:col>68</xdr:col>
      <xdr:colOff>203200</xdr:colOff>
      <xdr:row>61</xdr:row>
      <xdr:rowOff>165354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150131</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63754</xdr:rowOff>
    </xdr:from>
    <xdr:to>
      <xdr:col>64</xdr:col>
      <xdr:colOff>152400</xdr:colOff>
      <xdr:row>61</xdr:row>
      <xdr:rowOff>165354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150131</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140970</xdr:rowOff>
    </xdr:from>
    <xdr:to>
      <xdr:col>81</xdr:col>
      <xdr:colOff>95250</xdr:colOff>
      <xdr:row>62</xdr:row>
      <xdr:rowOff>71120</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113047</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57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126492</xdr:rowOff>
    </xdr:from>
    <xdr:to>
      <xdr:col>77</xdr:col>
      <xdr:colOff>95250</xdr:colOff>
      <xdr:row>62</xdr:row>
      <xdr:rowOff>56642</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41419</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73406</xdr:rowOff>
    </xdr:from>
    <xdr:to>
      <xdr:col>73</xdr:col>
      <xdr:colOff>44450</xdr:colOff>
      <xdr:row>62</xdr:row>
      <xdr:rowOff>3556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159783</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61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39624</xdr:rowOff>
    </xdr:from>
    <xdr:to>
      <xdr:col>68</xdr:col>
      <xdr:colOff>203200</xdr:colOff>
      <xdr:row>61</xdr:row>
      <xdr:rowOff>141224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151401</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148336</xdr:rowOff>
    </xdr:from>
    <xdr:to>
      <xdr:col>64</xdr:col>
      <xdr:colOff>152400</xdr:colOff>
      <xdr:row>61</xdr:row>
      <xdr:rowOff>78486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88663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2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実質公債費比率は前年度数値より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ポイント改善した。</a:t>
          </a:r>
          <a:endParaRPr lang="ja-JP" altLang="ja-JP" sz="1400">
            <a:effectLst/>
          </a:endParaRPr>
        </a:p>
        <a:p>
          <a:r>
            <a:rPr kumimoji="1" lang="ja-JP" altLang="ja-JP" sz="1100">
              <a:solidFill>
                <a:schemeClr val="dk1"/>
              </a:solidFill>
              <a:effectLst/>
              <a:latin typeface="+mn-lt"/>
              <a:ea typeface="+mn-ea"/>
              <a:cs typeface="+mn-cs"/>
            </a:rPr>
            <a:t>　主な理由として、組合等が起こした地方債の元利償還金に対する負担金等が償還の終了により大幅に減少したことに加え、地方債を発行するにあたり、交付税算入のある有利な地方債を積極的に活用していることが挙げられる。</a:t>
          </a:r>
          <a:endParaRPr lang="ja-JP" altLang="ja-JP" sz="1400">
            <a:effectLst/>
          </a:endParaRPr>
        </a:p>
        <a:p>
          <a:r>
            <a:rPr kumimoji="1" lang="ja-JP" altLang="ja-JP" sz="1100">
              <a:solidFill>
                <a:schemeClr val="dk1"/>
              </a:solidFill>
              <a:effectLst/>
              <a:latin typeface="+mn-lt"/>
              <a:ea typeface="+mn-ea"/>
              <a:cs typeface="+mn-cs"/>
            </a:rPr>
            <a:t>　今後も引き続き地方債の計画的な発行に努めるとともに、交付税措置のある有利な地方債を活用等し、健全な財政運営に努めていく。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78922</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92157"/>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50999</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78922</xdr:rowOff>
    </xdr:from>
    <xdr:to>
      <xdr:col>81</xdr:col>
      <xdr:colOff>133350</xdr:colOff>
      <xdr:row>44</xdr:row>
      <xdr:rowOff>78922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25400</xdr:rowOff>
    </xdr:from>
    <xdr:to>
      <xdr:col>81</xdr:col>
      <xdr:colOff>44450</xdr:colOff>
      <xdr:row>42</xdr:row>
      <xdr:rowOff>128815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226300"/>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109055</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624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92528</xdr:rowOff>
    </xdr:from>
    <xdr:to>
      <xdr:col>81</xdr:col>
      <xdr:colOff>95250</xdr:colOff>
      <xdr:row>40</xdr:row>
      <xdr:rowOff>22678</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77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128815</xdr:rowOff>
    </xdr:from>
    <xdr:to>
      <xdr:col>77</xdr:col>
      <xdr:colOff>44450</xdr:colOff>
      <xdr:row>43</xdr:row>
      <xdr:rowOff>78015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32971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78015</xdr:rowOff>
    </xdr:from>
    <xdr:to>
      <xdr:col>72</xdr:col>
      <xdr:colOff>203200</xdr:colOff>
      <xdr:row>44</xdr:row>
      <xdr:rowOff>9978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450365"/>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7257</xdr:rowOff>
    </xdr:from>
    <xdr:to>
      <xdr:col>73</xdr:col>
      <xdr:colOff>44450</xdr:colOff>
      <xdr:row>40</xdr:row>
      <xdr:rowOff>108857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119034</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9978</xdr:rowOff>
    </xdr:from>
    <xdr:to>
      <xdr:col>68</xdr:col>
      <xdr:colOff>152400</xdr:colOff>
      <xdr:row>44</xdr:row>
      <xdr:rowOff>44450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55377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50999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118127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78015</xdr:rowOff>
    </xdr:from>
    <xdr:to>
      <xdr:col>77</xdr:col>
      <xdr:colOff>95250</xdr:colOff>
      <xdr:row>43</xdr:row>
      <xdr:rowOff>8165</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164392</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27215</xdr:rowOff>
    </xdr:from>
    <xdr:to>
      <xdr:col>73</xdr:col>
      <xdr:colOff>44450</xdr:colOff>
      <xdr:row>43</xdr:row>
      <xdr:rowOff>128815</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113592</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130628</xdr:rowOff>
    </xdr:from>
    <xdr:to>
      <xdr:col>68</xdr:col>
      <xdr:colOff>203200</xdr:colOff>
      <xdr:row>44</xdr:row>
      <xdr:rowOff>60778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45555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165100</xdr:rowOff>
    </xdr:from>
    <xdr:to>
      <xdr:col>64</xdr:col>
      <xdr:colOff>152400</xdr:colOff>
      <xdr:row>44</xdr:row>
      <xdr:rowOff>95250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80027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前年度数値と比較して</a:t>
          </a:r>
          <a:r>
            <a:rPr kumimoji="1" lang="en-US" altLang="ja-JP" sz="1000">
              <a:solidFill>
                <a:schemeClr val="dk1"/>
              </a:solidFill>
              <a:effectLst/>
              <a:latin typeface="+mn-lt"/>
              <a:ea typeface="+mn-ea"/>
              <a:cs typeface="+mn-cs"/>
            </a:rPr>
            <a:t>4.1</a:t>
          </a:r>
          <a:r>
            <a:rPr kumimoji="1" lang="ja-JP" altLang="ja-JP" sz="1000">
              <a:solidFill>
                <a:schemeClr val="dk1"/>
              </a:solidFill>
              <a:effectLst/>
              <a:latin typeface="+mn-lt"/>
              <a:ea typeface="+mn-ea"/>
              <a:cs typeface="+mn-cs"/>
            </a:rPr>
            <a:t>ポイント</a:t>
          </a:r>
          <a:r>
            <a:rPr kumimoji="1" lang="ja-JP" altLang="en-US" sz="1000">
              <a:solidFill>
                <a:schemeClr val="dk1"/>
              </a:solidFill>
              <a:effectLst/>
              <a:latin typeface="+mn-lt"/>
              <a:ea typeface="+mn-ea"/>
              <a:cs typeface="+mn-cs"/>
            </a:rPr>
            <a:t>改善</a:t>
          </a:r>
          <a:r>
            <a:rPr kumimoji="1" lang="ja-JP" altLang="ja-JP" sz="1000">
              <a:solidFill>
                <a:schemeClr val="dk1"/>
              </a:solidFill>
              <a:effectLst/>
              <a:latin typeface="+mn-lt"/>
              <a:ea typeface="+mn-ea"/>
              <a:cs typeface="+mn-cs"/>
            </a:rPr>
            <a:t>した。</a:t>
          </a:r>
          <a:endParaRPr lang="ja-JP" altLang="ja-JP" sz="1100">
            <a:effectLst/>
          </a:endParaRPr>
        </a:p>
        <a:p>
          <a:r>
            <a:rPr kumimoji="1" lang="ja-JP" altLang="ja-JP" sz="1000">
              <a:solidFill>
                <a:schemeClr val="dk1"/>
              </a:solidFill>
              <a:effectLst/>
              <a:latin typeface="+mn-lt"/>
              <a:ea typeface="+mn-ea"/>
              <a:cs typeface="+mn-cs"/>
            </a:rPr>
            <a:t>　主な理由として、</a:t>
          </a:r>
          <a:r>
            <a:rPr kumimoji="1" lang="ja-JP" altLang="en-US" sz="1000">
              <a:solidFill>
                <a:schemeClr val="dk1"/>
              </a:solidFill>
              <a:effectLst/>
              <a:latin typeface="+mn-lt"/>
              <a:ea typeface="+mn-ea"/>
              <a:cs typeface="+mn-cs"/>
            </a:rPr>
            <a:t>庁舎増改築に係る地方債の元金償還が開始となったこと</a:t>
          </a:r>
          <a:r>
            <a:rPr kumimoji="1" lang="ja-JP" altLang="ja-JP" sz="1000">
              <a:solidFill>
                <a:schemeClr val="dk1"/>
              </a:solidFill>
              <a:effectLst/>
              <a:latin typeface="+mn-lt"/>
              <a:ea typeface="+mn-ea"/>
              <a:cs typeface="+mn-cs"/>
            </a:rPr>
            <a:t>が挙げられる。</a:t>
          </a:r>
          <a:endParaRPr lang="ja-JP" altLang="ja-JP" sz="1100">
            <a:effectLst/>
          </a:endParaRPr>
        </a:p>
        <a:p>
          <a:r>
            <a:rPr kumimoji="1" lang="ja-JP" altLang="ja-JP" sz="1000">
              <a:solidFill>
                <a:schemeClr val="dk1"/>
              </a:solidFill>
              <a:effectLst/>
              <a:latin typeface="+mn-lt"/>
              <a:ea typeface="+mn-ea"/>
              <a:cs typeface="+mn-cs"/>
            </a:rPr>
            <a:t>　地方債現在高は老朽化施設の改修等により増加傾向にあったが、</a:t>
          </a:r>
          <a:r>
            <a:rPr kumimoji="1" lang="en-US" altLang="ja-JP" sz="1000">
              <a:solidFill>
                <a:schemeClr val="dk1"/>
              </a:solidFill>
              <a:effectLst/>
              <a:latin typeface="+mn-lt"/>
              <a:ea typeface="+mn-ea"/>
              <a:cs typeface="+mn-cs"/>
            </a:rPr>
            <a:t>H30</a:t>
          </a:r>
          <a:r>
            <a:rPr kumimoji="1" lang="ja-JP" altLang="ja-JP" sz="1000">
              <a:solidFill>
                <a:schemeClr val="dk1"/>
              </a:solidFill>
              <a:effectLst/>
              <a:latin typeface="+mn-lt"/>
              <a:ea typeface="+mn-ea"/>
              <a:cs typeface="+mn-cs"/>
            </a:rPr>
            <a:t>年度から発行額が減少し、以降同水準で推移しているため、地方債現在高は減少し、今後、将来負担比率は低下するものと見込まれる。引き続き交付税措置のある地方債の活用や適正な定員管理に努め、将来世代の負担が過度にならないよう、健全な財政運営に努めていく</a:t>
          </a:r>
          <a:r>
            <a:rPr kumimoji="1" lang="ja-JP" altLang="ja-JP" sz="1050">
              <a:solidFill>
                <a:schemeClr val="dk1"/>
              </a:solidFill>
              <a:effectLst/>
              <a:latin typeface="+mn-lt"/>
              <a:ea typeface="+mn-ea"/>
              <a:cs typeface="+mn-cs"/>
            </a:rPr>
            <a:t>。</a:t>
          </a:r>
          <a:endParaRPr lang="ja-JP" altLang="ja-JP" sz="12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10372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411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153899</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75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10372</xdr:rowOff>
    </xdr:from>
    <xdr:to>
      <xdr:col>81</xdr:col>
      <xdr:colOff>133350</xdr:colOff>
      <xdr:row>22</xdr:row>
      <xdr:rowOff>10372</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78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90382</xdr:rowOff>
    </xdr:from>
    <xdr:to>
      <xdr:col>81</xdr:col>
      <xdr:colOff>44450</xdr:colOff>
      <xdr:row>20</xdr:row>
      <xdr:rowOff>1376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3347932"/>
          <a:ext cx="838200" cy="8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60236</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460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43709</xdr:rowOff>
    </xdr:from>
    <xdr:to>
      <xdr:col>81</xdr:col>
      <xdr:colOff>95250</xdr:colOff>
      <xdr:row>15</xdr:row>
      <xdr:rowOff>145309</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61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162772</xdr:rowOff>
    </xdr:from>
    <xdr:to>
      <xdr:col>77</xdr:col>
      <xdr:colOff>44450</xdr:colOff>
      <xdr:row>20</xdr:row>
      <xdr:rowOff>1376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5290800" y="3420322"/>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150283</xdr:rowOff>
    </xdr:from>
    <xdr:to>
      <xdr:col>77</xdr:col>
      <xdr:colOff>95250</xdr:colOff>
      <xdr:row>16</xdr:row>
      <xdr:rowOff>80433</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90610</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49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162772</xdr:rowOff>
    </xdr:from>
    <xdr:to>
      <xdr:col>72</xdr:col>
      <xdr:colOff>203200</xdr:colOff>
      <xdr:row>20</xdr:row>
      <xdr:rowOff>61701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3420322"/>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57256</xdr:rowOff>
    </xdr:from>
    <xdr:to>
      <xdr:col>73</xdr:col>
      <xdr:colOff>44450</xdr:colOff>
      <xdr:row>16</xdr:row>
      <xdr:rowOff>158856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80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169033</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5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7408</xdr:rowOff>
    </xdr:from>
    <xdr:to>
      <xdr:col>68</xdr:col>
      <xdr:colOff>152400</xdr:colOff>
      <xdr:row>20</xdr:row>
      <xdr:rowOff>61701</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3512800" y="3436408"/>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69321</xdr:rowOff>
    </xdr:from>
    <xdr:to>
      <xdr:col>68</xdr:col>
      <xdr:colOff>203200</xdr:colOff>
      <xdr:row>16</xdr:row>
      <xdr:rowOff>170921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81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9648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58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121602</xdr:rowOff>
    </xdr:from>
    <xdr:to>
      <xdr:col>64</xdr:col>
      <xdr:colOff>152400</xdr:colOff>
      <xdr:row>17</xdr:row>
      <xdr:rowOff>51752</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86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61929</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633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39582</xdr:rowOff>
    </xdr:from>
    <xdr:to>
      <xdr:col>81</xdr:col>
      <xdr:colOff>95250</xdr:colOff>
      <xdr:row>19</xdr:row>
      <xdr:rowOff>141182</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329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11659</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326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122026</xdr:rowOff>
    </xdr:from>
    <xdr:to>
      <xdr:col>77</xdr:col>
      <xdr:colOff>95250</xdr:colOff>
      <xdr:row>20</xdr:row>
      <xdr:rowOff>52176</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337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36953</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3465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111972</xdr:rowOff>
    </xdr:from>
    <xdr:to>
      <xdr:col>73</xdr:col>
      <xdr:colOff>44450</xdr:colOff>
      <xdr:row>20</xdr:row>
      <xdr:rowOff>42122</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336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26899</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3455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10901</xdr:rowOff>
    </xdr:from>
    <xdr:to>
      <xdr:col>68</xdr:col>
      <xdr:colOff>203200</xdr:colOff>
      <xdr:row>20</xdr:row>
      <xdr:rowOff>112501</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343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97278</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3526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128058</xdr:rowOff>
    </xdr:from>
    <xdr:to>
      <xdr:col>64</xdr:col>
      <xdr:colOff>152400</xdr:colOff>
      <xdr:row>20</xdr:row>
      <xdr:rowOff>58208</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338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42985</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347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青森県弘前市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168,479
167,724
524.20
97,696,353
96,914,794
420,710
42,413,169
83,898,061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前年度数値と比較すると</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いるものの</a:t>
          </a:r>
          <a:r>
            <a:rPr kumimoji="1" lang="ja-JP" altLang="ja-JP" sz="1100">
              <a:solidFill>
                <a:schemeClr val="dk1"/>
              </a:solidFill>
              <a:effectLst/>
              <a:latin typeface="+mn-lt"/>
              <a:ea typeface="+mn-ea"/>
              <a:cs typeface="+mn-cs"/>
            </a:rPr>
            <a:t>、全国平均を下回っており、類似団体内で比較すると最も低い数値となっている。</a:t>
          </a:r>
          <a:endParaRPr lang="ja-JP" altLang="ja-JP" sz="1400">
            <a:effectLst/>
          </a:endParaRPr>
        </a:p>
        <a:p>
          <a:r>
            <a:rPr kumimoji="1" lang="ja-JP" altLang="ja-JP" sz="1100">
              <a:solidFill>
                <a:schemeClr val="dk1"/>
              </a:solidFill>
              <a:effectLst/>
              <a:latin typeface="+mn-lt"/>
              <a:ea typeface="+mn-ea"/>
              <a:cs typeface="+mn-cs"/>
            </a:rPr>
            <a:t>　全国平均等の数値を下回っている要因として、これまで適正な定員管理・給与制度の運用に努めてきたことに加え、ごみ処理業務や消防業務等を一部事務組合で行っていることで人件費が補助費等として支出されていることが挙げられる。引き続き、適正な定員管理・給与制度の運用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88900</xdr:rowOff>
    </xdr:from>
    <xdr:to>
      <xdr:col>24</xdr:col>
      <xdr:colOff>25400</xdr:colOff>
      <xdr:row>41</xdr:row>
      <xdr:rowOff>69850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9182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3827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88900</xdr:rowOff>
    </xdr:from>
    <xdr:to>
      <xdr:col>24</xdr:col>
      <xdr:colOff>114300</xdr:colOff>
      <xdr:row>34</xdr:row>
      <xdr:rowOff>88900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91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127000</xdr:rowOff>
    </xdr:from>
    <xdr:to>
      <xdr:col>24</xdr:col>
      <xdr:colOff>25400</xdr:colOff>
      <xdr:row>34</xdr:row>
      <xdr:rowOff>88900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7848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86377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430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114300</xdr:rowOff>
    </xdr:from>
    <xdr:to>
      <xdr:col>24</xdr:col>
      <xdr:colOff>76200</xdr:colOff>
      <xdr:row>38</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127000</xdr:rowOff>
    </xdr:from>
    <xdr:to>
      <xdr:col>19</xdr:col>
      <xdr:colOff>187325</xdr:colOff>
      <xdr:row>34</xdr:row>
      <xdr:rowOff>69850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7848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133350</xdr:rowOff>
    </xdr:from>
    <xdr:to>
      <xdr:col>20</xdr:col>
      <xdr:colOff>38100</xdr:colOff>
      <xdr:row>37</xdr:row>
      <xdr:rowOff>63500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48277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9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165100</xdr:rowOff>
    </xdr:from>
    <xdr:to>
      <xdr:col>15</xdr:col>
      <xdr:colOff>98425</xdr:colOff>
      <xdr:row>34</xdr:row>
      <xdr:rowOff>69850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822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165100</xdr:rowOff>
    </xdr:from>
    <xdr:to>
      <xdr:col>11</xdr:col>
      <xdr:colOff>9525</xdr:colOff>
      <xdr:row>34</xdr:row>
      <xdr:rowOff>12700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822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0</xdr:rowOff>
    </xdr:from>
    <xdr:to>
      <xdr:col>11</xdr:col>
      <xdr:colOff>60325</xdr:colOff>
      <xdr:row>37</xdr:row>
      <xdr:rowOff>101600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86377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3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38100</xdr:rowOff>
    </xdr:from>
    <xdr:to>
      <xdr:col>24</xdr:col>
      <xdr:colOff>76200</xdr:colOff>
      <xdr:row>34</xdr:row>
      <xdr:rowOff>139700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118127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76200</xdr:rowOff>
    </xdr:from>
    <xdr:to>
      <xdr:col>20</xdr:col>
      <xdr:colOff>38100</xdr:colOff>
      <xdr:row>34</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7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16527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0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19050</xdr:rowOff>
    </xdr:from>
    <xdr:to>
      <xdr:col>15</xdr:col>
      <xdr:colOff>149225</xdr:colOff>
      <xdr:row>34</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130827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1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114300</xdr:rowOff>
    </xdr:from>
    <xdr:to>
      <xdr:col>11</xdr:col>
      <xdr:colOff>60325</xdr:colOff>
      <xdr:row>34</xdr:row>
      <xdr:rowOff>44450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77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54627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4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133350</xdr:rowOff>
    </xdr:from>
    <xdr:to>
      <xdr:col>6</xdr:col>
      <xdr:colOff>171450</xdr:colOff>
      <xdr:row>34</xdr:row>
      <xdr:rowOff>63500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73677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前年度数値より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ポイント増加し、全国・青森県平均を上回っている状況にある。</a:t>
          </a:r>
          <a:endParaRPr lang="ja-JP" altLang="ja-JP" sz="1400">
            <a:effectLst/>
          </a:endParaRPr>
        </a:p>
        <a:p>
          <a:r>
            <a:rPr kumimoji="1" lang="ja-JP" altLang="ja-JP" sz="1100">
              <a:solidFill>
                <a:schemeClr val="dk1"/>
              </a:solidFill>
              <a:effectLst/>
              <a:latin typeface="+mn-lt"/>
              <a:ea typeface="+mn-ea"/>
              <a:cs typeface="+mn-cs"/>
            </a:rPr>
            <a:t>　民間委託やアウトソーシング等の導入を推進していくことで、物件費については今後増加していくことが見込まれるが、ファシリティマネジメントに取り組み、維持管理費を削減する等、引き続き経常経費の見直しに努め、トータルコストの削減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159657</xdr:rowOff>
    </xdr:from>
    <xdr:to>
      <xdr:col>82</xdr:col>
      <xdr:colOff>107950</xdr:colOff>
      <xdr:row>22</xdr:row>
      <xdr:rowOff>45357</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7057"/>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17434</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8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45357</xdr:rowOff>
    </xdr:from>
    <xdr:to>
      <xdr:col>82</xdr:col>
      <xdr:colOff>196850</xdr:colOff>
      <xdr:row>22</xdr:row>
      <xdr:rowOff>45357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1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74584</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60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159657</xdr:rowOff>
    </xdr:from>
    <xdr:to>
      <xdr:col>82</xdr:col>
      <xdr:colOff>196850</xdr:colOff>
      <xdr:row>12</xdr:row>
      <xdr:rowOff>159657</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7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159657</xdr:rowOff>
    </xdr:from>
    <xdr:to>
      <xdr:col>82</xdr:col>
      <xdr:colOff>107950</xdr:colOff>
      <xdr:row>17</xdr:row>
      <xdr:rowOff>37193</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9028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72770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987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100693</xdr:rowOff>
    </xdr:from>
    <xdr:to>
      <xdr:col>82</xdr:col>
      <xdr:colOff>158750</xdr:colOff>
      <xdr:row>18</xdr:row>
      <xdr:rowOff>30843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301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127000</xdr:rowOff>
    </xdr:from>
    <xdr:to>
      <xdr:col>78</xdr:col>
      <xdr:colOff>69850</xdr:colOff>
      <xdr:row>16</xdr:row>
      <xdr:rowOff>159657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870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84364</xdr:rowOff>
    </xdr:from>
    <xdr:to>
      <xdr:col>78</xdr:col>
      <xdr:colOff>120650</xdr:colOff>
      <xdr:row>18</xdr:row>
      <xdr:rowOff>14514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170741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085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127000</xdr:rowOff>
    </xdr:from>
    <xdr:to>
      <xdr:col>73</xdr:col>
      <xdr:colOff>180975</xdr:colOff>
      <xdr:row>16</xdr:row>
      <xdr:rowOff>127000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87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84364</xdr:rowOff>
    </xdr:from>
    <xdr:to>
      <xdr:col>74</xdr:col>
      <xdr:colOff>31750</xdr:colOff>
      <xdr:row>18</xdr:row>
      <xdr:rowOff>14514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170741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45357</xdr:rowOff>
    </xdr:from>
    <xdr:to>
      <xdr:col>69</xdr:col>
      <xdr:colOff>92075</xdr:colOff>
      <xdr:row>16</xdr:row>
      <xdr:rowOff>127000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885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72770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162577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2920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108857</xdr:rowOff>
    </xdr:from>
    <xdr:to>
      <xdr:col>78</xdr:col>
      <xdr:colOff>120650</xdr:colOff>
      <xdr:row>17</xdr:row>
      <xdr:rowOff>39007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5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49184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620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76200</xdr:rowOff>
    </xdr:from>
    <xdr:to>
      <xdr:col>74</xdr:col>
      <xdr:colOff>31750</xdr:colOff>
      <xdr:row>17</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76200</xdr:rowOff>
    </xdr:from>
    <xdr:to>
      <xdr:col>69</xdr:col>
      <xdr:colOff>142875</xdr:colOff>
      <xdr:row>17</xdr:row>
      <xdr:rowOff>6350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106334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前年度数値と比較すると</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し、類似団体内平均を下回っているが、全国・青森県平均を上回っている。</a:t>
          </a:r>
          <a:endParaRPr lang="ja-JP" altLang="ja-JP" sz="1400">
            <a:effectLst/>
          </a:endParaRPr>
        </a:p>
        <a:p>
          <a:r>
            <a:rPr kumimoji="1" lang="ja-JP" altLang="ja-JP" sz="1100">
              <a:solidFill>
                <a:schemeClr val="dk1"/>
              </a:solidFill>
              <a:effectLst/>
              <a:latin typeface="+mn-lt"/>
              <a:ea typeface="+mn-ea"/>
              <a:cs typeface="+mn-cs"/>
            </a:rPr>
            <a:t>　前年度数値から</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した主な要因としては、</a:t>
          </a:r>
          <a:r>
            <a:rPr kumimoji="1" lang="ja-JP" altLang="en-US" sz="1100">
              <a:solidFill>
                <a:schemeClr val="dk1"/>
              </a:solidFill>
              <a:effectLst/>
              <a:latin typeface="+mn-lt"/>
              <a:ea typeface="+mn-ea"/>
              <a:cs typeface="+mn-cs"/>
            </a:rPr>
            <a:t>生活保護費</a:t>
          </a:r>
          <a:r>
            <a:rPr kumimoji="1" lang="ja-JP" altLang="ja-JP" sz="1100">
              <a:solidFill>
                <a:schemeClr val="dk1"/>
              </a:solidFill>
              <a:effectLst/>
              <a:latin typeface="+mn-lt"/>
              <a:ea typeface="+mn-ea"/>
              <a:cs typeface="+mn-cs"/>
            </a:rPr>
            <a:t>等</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社会保障関係経費の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が挙げられる。</a:t>
          </a:r>
          <a:endParaRPr lang="ja-JP" altLang="ja-JP" sz="1400">
            <a:effectLst/>
          </a:endParaRPr>
        </a:p>
        <a:p>
          <a:r>
            <a:rPr kumimoji="1" lang="ja-JP" altLang="ja-JP" sz="1100">
              <a:solidFill>
                <a:schemeClr val="dk1"/>
              </a:solidFill>
              <a:effectLst/>
              <a:latin typeface="+mn-lt"/>
              <a:ea typeface="+mn-ea"/>
              <a:cs typeface="+mn-cs"/>
            </a:rPr>
            <a:t>　今後も引き続き、自立助長への取り組みなどを行い健全な財政運営に努めていく。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78015</xdr:rowOff>
    </xdr:from>
    <xdr:to>
      <xdr:col>24</xdr:col>
      <xdr:colOff>25400</xdr:colOff>
      <xdr:row>60</xdr:row>
      <xdr:rowOff>143328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8993415"/>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164392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78015</xdr:rowOff>
    </xdr:from>
    <xdr:to>
      <xdr:col>24</xdr:col>
      <xdr:colOff>114300</xdr:colOff>
      <xdr:row>52</xdr:row>
      <xdr:rowOff>78015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118835</xdr:rowOff>
    </xdr:from>
    <xdr:to>
      <xdr:col>24</xdr:col>
      <xdr:colOff>25400</xdr:colOff>
      <xdr:row>57</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548585"/>
          <a:ext cx="8382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143328</xdr:rowOff>
    </xdr:from>
    <xdr:to>
      <xdr:col>19</xdr:col>
      <xdr:colOff>187325</xdr:colOff>
      <xdr:row>57</xdr:row>
      <xdr:rowOff>69850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058728"/>
          <a:ext cx="889000" cy="78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149678</xdr:rowOff>
    </xdr:from>
    <xdr:to>
      <xdr:col>20</xdr:col>
      <xdr:colOff>38100</xdr:colOff>
      <xdr:row>58</xdr:row>
      <xdr:rowOff>79828</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64605</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78015</xdr:rowOff>
    </xdr:from>
    <xdr:to>
      <xdr:col>15</xdr:col>
      <xdr:colOff>98425</xdr:colOff>
      <xdr:row>52</xdr:row>
      <xdr:rowOff>143328</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89934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12700</xdr:rowOff>
    </xdr:from>
    <xdr:to>
      <xdr:col>11</xdr:col>
      <xdr:colOff>9525</xdr:colOff>
      <xdr:row>52</xdr:row>
      <xdr:rowOff>78015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89281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121755</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84562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92528</xdr:rowOff>
    </xdr:from>
    <xdr:to>
      <xdr:col>15</xdr:col>
      <xdr:colOff>149225</xdr:colOff>
      <xdr:row>53</xdr:row>
      <xdr:rowOff>22678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32855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877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27215</xdr:rowOff>
    </xdr:from>
    <xdr:to>
      <xdr:col>11</xdr:col>
      <xdr:colOff>60325</xdr:colOff>
      <xdr:row>52</xdr:row>
      <xdr:rowOff>128815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894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50</xdr:row>
      <xdr:rowOff>138992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871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51</xdr:row>
      <xdr:rowOff>133350</xdr:rowOff>
    </xdr:from>
    <xdr:to>
      <xdr:col>6</xdr:col>
      <xdr:colOff>171450</xdr:colOff>
      <xdr:row>52</xdr:row>
      <xdr:rowOff>63500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887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50</xdr:row>
      <xdr:rowOff>73677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864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前年度数値より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おり、類似団体内・全国平均を上回っている状況である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主な要因として</a:t>
          </a:r>
          <a:r>
            <a:rPr kumimoji="1" lang="ja-JP" altLang="ja-JP" sz="1100">
              <a:solidFill>
                <a:schemeClr val="dk1"/>
              </a:solidFill>
              <a:effectLst/>
              <a:latin typeface="+mn-lt"/>
              <a:ea typeface="+mn-ea"/>
              <a:cs typeface="+mn-cs"/>
            </a:rPr>
            <a:t>豪雪の影響</a:t>
          </a:r>
          <a:r>
            <a:rPr kumimoji="1" lang="ja-JP" altLang="en-US" sz="1100">
              <a:solidFill>
                <a:schemeClr val="dk1"/>
              </a:solidFill>
              <a:effectLst/>
              <a:latin typeface="+mn-lt"/>
              <a:ea typeface="+mn-ea"/>
              <a:cs typeface="+mn-cs"/>
            </a:rPr>
            <a:t>が挙げられる。</a:t>
          </a:r>
          <a:endParaRPr lang="ja-JP" altLang="ja-JP" sz="1400">
            <a:effectLst/>
          </a:endParaRPr>
        </a:p>
        <a:p>
          <a:r>
            <a:rPr kumimoji="1" lang="ja-JP" altLang="ja-JP" sz="1100">
              <a:solidFill>
                <a:schemeClr val="dk1"/>
              </a:solidFill>
              <a:effectLst/>
              <a:latin typeface="+mn-lt"/>
              <a:ea typeface="+mn-ea"/>
              <a:cs typeface="+mn-cs"/>
            </a:rPr>
            <a:t>　今後も引き続き、除排雪経費の適切な執行など歳出の抑制を図る。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69850</xdr:rowOff>
    </xdr:from>
    <xdr:to>
      <xdr:col>82</xdr:col>
      <xdr:colOff>107950</xdr:colOff>
      <xdr:row>60</xdr:row>
      <xdr:rowOff>12700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328150"/>
          <a:ext cx="0" cy="971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156227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xdr:rowOff>
    </xdr:from>
    <xdr:to>
      <xdr:col>82</xdr:col>
      <xdr:colOff>196850</xdr:colOff>
      <xdr:row>60</xdr:row>
      <xdr:rowOff>12700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29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156227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69850</xdr:rowOff>
    </xdr:from>
    <xdr:to>
      <xdr:col>82</xdr:col>
      <xdr:colOff>196850</xdr:colOff>
      <xdr:row>54</xdr:row>
      <xdr:rowOff>69850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146050</xdr:rowOff>
    </xdr:from>
    <xdr:to>
      <xdr:col>82</xdr:col>
      <xdr:colOff>107950</xdr:colOff>
      <xdr:row>60</xdr:row>
      <xdr:rowOff>12700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10261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130827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146050</xdr:rowOff>
    </xdr:from>
    <xdr:to>
      <xdr:col>78</xdr:col>
      <xdr:colOff>69850</xdr:colOff>
      <xdr:row>60</xdr:row>
      <xdr:rowOff>165100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102616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114300</xdr:rowOff>
    </xdr:from>
    <xdr:to>
      <xdr:col>78</xdr:col>
      <xdr:colOff>120650</xdr:colOff>
      <xdr:row>58</xdr:row>
      <xdr:rowOff>44450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54627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65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127000</xdr:rowOff>
    </xdr:from>
    <xdr:to>
      <xdr:col>73</xdr:col>
      <xdr:colOff>180975</xdr:colOff>
      <xdr:row>60</xdr:row>
      <xdr:rowOff>165100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414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95250</xdr:rowOff>
    </xdr:from>
    <xdr:to>
      <xdr:col>74</xdr:col>
      <xdr:colOff>31750</xdr:colOff>
      <xdr:row>58</xdr:row>
      <xdr:rowOff>25400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35577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127000</xdr:rowOff>
    </xdr:from>
    <xdr:to>
      <xdr:col>69</xdr:col>
      <xdr:colOff>92075</xdr:colOff>
      <xdr:row>60</xdr:row>
      <xdr:rowOff>127000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2425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95250</xdr:rowOff>
    </xdr:from>
    <xdr:to>
      <xdr:col>69</xdr:col>
      <xdr:colOff>142875</xdr:colOff>
      <xdr:row>58</xdr:row>
      <xdr:rowOff>25400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35577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152400</xdr:rowOff>
    </xdr:from>
    <xdr:to>
      <xdr:col>65</xdr:col>
      <xdr:colOff>53975</xdr:colOff>
      <xdr:row>58</xdr:row>
      <xdr:rowOff>82550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92727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133350</xdr:rowOff>
    </xdr:from>
    <xdr:to>
      <xdr:col>82</xdr:col>
      <xdr:colOff>158750</xdr:colOff>
      <xdr:row>60</xdr:row>
      <xdr:rowOff>63500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41927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95250</xdr:rowOff>
    </xdr:from>
    <xdr:to>
      <xdr:col>78</xdr:col>
      <xdr:colOff>120650</xdr:colOff>
      <xdr:row>60</xdr:row>
      <xdr:rowOff>25400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10177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29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114300</xdr:rowOff>
    </xdr:from>
    <xdr:to>
      <xdr:col>74</xdr:col>
      <xdr:colOff>31750</xdr:colOff>
      <xdr:row>61</xdr:row>
      <xdr:rowOff>44450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29227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76200</xdr:rowOff>
    </xdr:from>
    <xdr:to>
      <xdr:col>69</xdr:col>
      <xdr:colOff>142875</xdr:colOff>
      <xdr:row>61</xdr:row>
      <xdr:rowOff>6350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162577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76200</xdr:rowOff>
    </xdr:from>
    <xdr:to>
      <xdr:col>65</xdr:col>
      <xdr:colOff>53975</xdr:colOff>
      <xdr:row>60</xdr:row>
      <xdr:rowOff>6350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162577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前年度数値より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ポイント減少して</a:t>
          </a:r>
          <a:r>
            <a:rPr kumimoji="1" lang="ja-JP" altLang="en-US" sz="1100">
              <a:solidFill>
                <a:schemeClr val="dk1"/>
              </a:solidFill>
              <a:effectLst/>
              <a:latin typeface="+mn-lt"/>
              <a:ea typeface="+mn-ea"/>
              <a:cs typeface="+mn-cs"/>
            </a:rPr>
            <a:t>おり、近年減少傾向にあ</a:t>
          </a:r>
          <a:r>
            <a:rPr kumimoji="1" lang="ja-JP" altLang="ja-JP" sz="1100">
              <a:solidFill>
                <a:schemeClr val="dk1"/>
              </a:solidFill>
              <a:effectLst/>
              <a:latin typeface="+mn-lt"/>
              <a:ea typeface="+mn-ea"/>
              <a:cs typeface="+mn-cs"/>
            </a:rPr>
            <a:t>るが、類似団体内・全国平均値を上回っている状況である。</a:t>
          </a:r>
          <a:endParaRPr lang="ja-JP" altLang="ja-JP" sz="1400">
            <a:effectLst/>
          </a:endParaRPr>
        </a:p>
        <a:p>
          <a:r>
            <a:rPr kumimoji="1" lang="ja-JP" altLang="ja-JP" sz="1100">
              <a:solidFill>
                <a:schemeClr val="dk1"/>
              </a:solidFill>
              <a:effectLst/>
              <a:latin typeface="+mn-lt"/>
              <a:ea typeface="+mn-ea"/>
              <a:cs typeface="+mn-cs"/>
            </a:rPr>
            <a:t>　大きな要因としては、ごみ処理業務や消防業務等を一部事務組合で行っていることから、負担金の支出額が多いことが挙げられる。</a:t>
          </a:r>
          <a:endParaRPr lang="ja-JP" altLang="ja-JP" sz="1400">
            <a:effectLst/>
          </a:endParaRPr>
        </a:p>
        <a:p>
          <a:r>
            <a:rPr kumimoji="1" lang="ja-JP" altLang="ja-JP" sz="1100">
              <a:solidFill>
                <a:schemeClr val="dk1"/>
              </a:solidFill>
              <a:effectLst/>
              <a:latin typeface="+mn-lt"/>
              <a:ea typeface="+mn-ea"/>
              <a:cs typeface="+mn-cs"/>
            </a:rPr>
            <a:t>　今後も引き続き、本来の負担・補助目的に基づき対象経費を精査し、経費の抑制に努めていく。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139700</xdr:rowOff>
    </xdr:from>
    <xdr:to>
      <xdr:col>82</xdr:col>
      <xdr:colOff>107950</xdr:colOff>
      <xdr:row>41</xdr:row>
      <xdr:rowOff>57150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6261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29227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57150</xdr:rowOff>
    </xdr:from>
    <xdr:to>
      <xdr:col>82</xdr:col>
      <xdr:colOff>196850</xdr:colOff>
      <xdr:row>41</xdr:row>
      <xdr:rowOff>57150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54627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139700</xdr:rowOff>
    </xdr:from>
    <xdr:to>
      <xdr:col>82</xdr:col>
      <xdr:colOff>196850</xdr:colOff>
      <xdr:row>32</xdr:row>
      <xdr:rowOff>139700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6350</xdr:rowOff>
    </xdr:from>
    <xdr:to>
      <xdr:col>82</xdr:col>
      <xdr:colOff>107950</xdr:colOff>
      <xdr:row>39</xdr:row>
      <xdr:rowOff>82550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6692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149877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32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82550</xdr:rowOff>
    </xdr:from>
    <xdr:to>
      <xdr:col>78</xdr:col>
      <xdr:colOff>69850</xdr:colOff>
      <xdr:row>39</xdr:row>
      <xdr:rowOff>133350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6769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31750</xdr:rowOff>
    </xdr:from>
    <xdr:to>
      <xdr:col>78</xdr:col>
      <xdr:colOff>120650</xdr:colOff>
      <xdr:row>37</xdr:row>
      <xdr:rowOff>133350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143527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14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133350</xdr:rowOff>
    </xdr:from>
    <xdr:to>
      <xdr:col>73</xdr:col>
      <xdr:colOff>180975</xdr:colOff>
      <xdr:row>39</xdr:row>
      <xdr:rowOff>146050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6819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82550</xdr:rowOff>
    </xdr:from>
    <xdr:to>
      <xdr:col>74</xdr:col>
      <xdr:colOff>31750</xdr:colOff>
      <xdr:row>38</xdr:row>
      <xdr:rowOff>12700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22877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146050</xdr:rowOff>
    </xdr:from>
    <xdr:to>
      <xdr:col>69</xdr:col>
      <xdr:colOff>92075</xdr:colOff>
      <xdr:row>41</xdr:row>
      <xdr:rowOff>31750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68326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69850</xdr:rowOff>
    </xdr:from>
    <xdr:to>
      <xdr:col>69</xdr:col>
      <xdr:colOff>142875</xdr:colOff>
      <xdr:row>38</xdr:row>
      <xdr:rowOff>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31750</xdr:rowOff>
    </xdr:from>
    <xdr:to>
      <xdr:col>65</xdr:col>
      <xdr:colOff>53975</xdr:colOff>
      <xdr:row>37</xdr:row>
      <xdr:rowOff>133350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143527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127000</xdr:rowOff>
    </xdr:from>
    <xdr:to>
      <xdr:col>82</xdr:col>
      <xdr:colOff>158750</xdr:colOff>
      <xdr:row>39</xdr:row>
      <xdr:rowOff>57150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99077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31750</xdr:rowOff>
    </xdr:from>
    <xdr:to>
      <xdr:col>78</xdr:col>
      <xdr:colOff>120650</xdr:colOff>
      <xdr:row>39</xdr:row>
      <xdr:rowOff>133350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118127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80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82550</xdr:rowOff>
    </xdr:from>
    <xdr:to>
      <xdr:col>74</xdr:col>
      <xdr:colOff>31750</xdr:colOff>
      <xdr:row>40</xdr:row>
      <xdr:rowOff>12700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95250</xdr:rowOff>
    </xdr:from>
    <xdr:to>
      <xdr:col>69</xdr:col>
      <xdr:colOff>142875</xdr:colOff>
      <xdr:row>40</xdr:row>
      <xdr:rowOff>25400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10177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152400</xdr:rowOff>
    </xdr:from>
    <xdr:to>
      <xdr:col>65</xdr:col>
      <xdr:colOff>53975</xdr:colOff>
      <xdr:row>41</xdr:row>
      <xdr:rowOff>82550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67327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前年度数値と比較すると</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減少しているものの</a:t>
          </a:r>
          <a:r>
            <a:rPr kumimoji="1" lang="ja-JP" altLang="ja-JP" sz="1100">
              <a:solidFill>
                <a:schemeClr val="dk1"/>
              </a:solidFill>
              <a:effectLst/>
              <a:latin typeface="+mn-lt"/>
              <a:ea typeface="+mn-ea"/>
              <a:cs typeface="+mn-cs"/>
            </a:rPr>
            <a:t>、類似団体内・全国平均を上回っている状況にある。近年大規模建設事業が集中したことで地方債現在高が増加し、地方債の元利償還金が膨らんでいることが要因として挙げられる。</a:t>
          </a:r>
          <a:endParaRPr lang="ja-JP" altLang="ja-JP" sz="1400">
            <a:effectLst/>
          </a:endParaRPr>
        </a:p>
        <a:p>
          <a:r>
            <a:rPr kumimoji="1" lang="ja-JP" altLang="ja-JP" sz="1100">
              <a:solidFill>
                <a:schemeClr val="dk1"/>
              </a:solidFill>
              <a:effectLst/>
              <a:latin typeface="+mn-lt"/>
              <a:ea typeface="+mn-ea"/>
              <a:cs typeface="+mn-cs"/>
            </a:rPr>
            <a:t>　今後も老朽化した施設の大規模改修等に伴い、公債費は増加する見込みとなっているが、計画的な地方債の発行に努め、健全な財政運営に努めていく。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107950</xdr:rowOff>
    </xdr:from>
    <xdr:to>
      <xdr:col>24</xdr:col>
      <xdr:colOff>25400</xdr:colOff>
      <xdr:row>82</xdr:row>
      <xdr:rowOff>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6238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143527</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403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0</xdr:rowOff>
    </xdr:from>
    <xdr:to>
      <xdr:col>24</xdr:col>
      <xdr:colOff>114300</xdr:colOff>
      <xdr:row>82</xdr:row>
      <xdr:rowOff>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405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22877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107950</xdr:rowOff>
    </xdr:from>
    <xdr:to>
      <xdr:col>24</xdr:col>
      <xdr:colOff>114300</xdr:colOff>
      <xdr:row>73</xdr:row>
      <xdr:rowOff>107950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82</xdr:row>
      <xdr:rowOff>0</xdr:rowOff>
    </xdr:from>
    <xdr:to>
      <xdr:col>24</xdr:col>
      <xdr:colOff>25400</xdr:colOff>
      <xdr:row>82</xdr:row>
      <xdr:rowOff>25400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987800" y="14058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80027</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28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63500</xdr:rowOff>
    </xdr:from>
    <xdr:to>
      <xdr:col>24</xdr:col>
      <xdr:colOff>76200</xdr:colOff>
      <xdr:row>78</xdr:row>
      <xdr:rowOff>165100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43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82</xdr:row>
      <xdr:rowOff>25400</xdr:rowOff>
    </xdr:from>
    <xdr:to>
      <xdr:col>19</xdr:col>
      <xdr:colOff>187325</xdr:colOff>
      <xdr:row>82</xdr:row>
      <xdr:rowOff>25400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3098800" y="14084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114300</xdr:rowOff>
    </xdr:from>
    <xdr:to>
      <xdr:col>20</xdr:col>
      <xdr:colOff>38100</xdr:colOff>
      <xdr:row>79</xdr:row>
      <xdr:rowOff>44450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54627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25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82</xdr:row>
      <xdr:rowOff>25400</xdr:rowOff>
    </xdr:from>
    <xdr:to>
      <xdr:col>15</xdr:col>
      <xdr:colOff>98425</xdr:colOff>
      <xdr:row>82</xdr:row>
      <xdr:rowOff>25400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4084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6350</xdr:rowOff>
    </xdr:from>
    <xdr:to>
      <xdr:col>15</xdr:col>
      <xdr:colOff>149225</xdr:colOff>
      <xdr:row>79</xdr:row>
      <xdr:rowOff>107950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5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118127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31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120650</xdr:rowOff>
    </xdr:from>
    <xdr:to>
      <xdr:col>11</xdr:col>
      <xdr:colOff>9525</xdr:colOff>
      <xdr:row>82</xdr:row>
      <xdr:rowOff>25400</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a:off x="1320800" y="14008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6350</xdr:rowOff>
    </xdr:from>
    <xdr:to>
      <xdr:col>11</xdr:col>
      <xdr:colOff>60325</xdr:colOff>
      <xdr:row>79</xdr:row>
      <xdr:rowOff>107950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5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118127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31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6350</xdr:rowOff>
    </xdr:from>
    <xdr:to>
      <xdr:col>6</xdr:col>
      <xdr:colOff>171450</xdr:colOff>
      <xdr:row>79</xdr:row>
      <xdr:rowOff>107950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5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118127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31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81</xdr:row>
      <xdr:rowOff>120650</xdr:rowOff>
    </xdr:from>
    <xdr:to>
      <xdr:col>24</xdr:col>
      <xdr:colOff>76200</xdr:colOff>
      <xdr:row>82</xdr:row>
      <xdr:rowOff>50800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81</xdr:row>
      <xdr:rowOff>29227</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81</xdr:row>
      <xdr:rowOff>146050</xdr:rowOff>
    </xdr:from>
    <xdr:to>
      <xdr:col>20</xdr:col>
      <xdr:colOff>38100</xdr:colOff>
      <xdr:row>82</xdr:row>
      <xdr:rowOff>76200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403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82</xdr:row>
      <xdr:rowOff>60977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411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146050</xdr:rowOff>
    </xdr:from>
    <xdr:to>
      <xdr:col>15</xdr:col>
      <xdr:colOff>149225</xdr:colOff>
      <xdr:row>82</xdr:row>
      <xdr:rowOff>76200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403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82</xdr:row>
      <xdr:rowOff>60977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411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146050</xdr:rowOff>
    </xdr:from>
    <xdr:to>
      <xdr:col>11</xdr:col>
      <xdr:colOff>60325</xdr:colOff>
      <xdr:row>82</xdr:row>
      <xdr:rowOff>76200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403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82</xdr:row>
      <xdr:rowOff>60977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411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69850</xdr:rowOff>
    </xdr:from>
    <xdr:to>
      <xdr:col>6</xdr:col>
      <xdr:colOff>171450</xdr:colOff>
      <xdr:row>82</xdr:row>
      <xdr:rowOff>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95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156227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前年度数値より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しており、</a:t>
          </a:r>
          <a:r>
            <a:rPr kumimoji="1" lang="ja-JP" altLang="en-US" sz="1100">
              <a:solidFill>
                <a:schemeClr val="dk1"/>
              </a:solidFill>
              <a:effectLst/>
              <a:latin typeface="+mn-lt"/>
              <a:ea typeface="+mn-ea"/>
              <a:cs typeface="+mn-cs"/>
            </a:rPr>
            <a:t>類似団体内の平均値と同水準である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豪雪等の影響はあったものの、前年度数値から減少した主な要因としては、生活保護費等の社会保障関係の減少が</a:t>
          </a:r>
          <a:r>
            <a:rPr kumimoji="1" lang="ja-JP" altLang="ja-JP" sz="1100">
              <a:solidFill>
                <a:schemeClr val="dk1"/>
              </a:solidFill>
              <a:effectLst/>
              <a:latin typeface="+mn-lt"/>
              <a:ea typeface="+mn-ea"/>
              <a:cs typeface="+mn-cs"/>
            </a:rPr>
            <a:t>挙げられる。</a:t>
          </a:r>
          <a:endParaRPr lang="ja-JP" altLang="ja-JP" sz="1400">
            <a:effectLst/>
          </a:endParaRPr>
        </a:p>
        <a:p>
          <a:r>
            <a:rPr kumimoji="1" lang="ja-JP" altLang="ja-JP" sz="1100">
              <a:solidFill>
                <a:schemeClr val="dk1"/>
              </a:solidFill>
              <a:effectLst/>
              <a:latin typeface="+mn-lt"/>
              <a:ea typeface="+mn-ea"/>
              <a:cs typeface="+mn-cs"/>
            </a:rPr>
            <a:t>　今後も引き続き、除排雪経費の適切な執行など歳出の抑制を図る。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a:extLst>
            <a:ext uri="{FF2B5EF4-FFF2-40B4-BE49-F238E27FC236}">
              <a16:creationId xmlns:a16="http://schemas.microsoft.com/office/drawing/2014/main" id="{00000000-0008-0000-0400-0000A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146050</xdr:rowOff>
    </xdr:from>
    <xdr:to>
      <xdr:col>82</xdr:col>
      <xdr:colOff>107950</xdr:colOff>
      <xdr:row>82</xdr:row>
      <xdr:rowOff>25400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6510000" y="126619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168927</xdr:rowOff>
    </xdr:from>
    <xdr:ext cx="762000" cy="259045"/>
    <xdr:sp macro="" textlink="">
      <xdr:nvSpPr>
        <xdr:cNvPr id="432" name="公債費以外最小値テキスト">
          <a:extLst>
            <a:ext uri="{FF2B5EF4-FFF2-40B4-BE49-F238E27FC236}">
              <a16:creationId xmlns:a16="http://schemas.microsoft.com/office/drawing/2014/main" id="{00000000-0008-0000-0400-0000B0010000}"/>
            </a:ext>
          </a:extLst>
        </xdr:cNvPr>
        <xdr:cNvSpPr txBox="1"/>
      </xdr:nvSpPr>
      <xdr:spPr>
        <a:xfrm>
          <a:off x="16598900" y="1405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25400</xdr:rowOff>
    </xdr:from>
    <xdr:to>
      <xdr:col>82</xdr:col>
      <xdr:colOff>196850</xdr:colOff>
      <xdr:row>82</xdr:row>
      <xdr:rowOff>25400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408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60977</xdr:rowOff>
    </xdr:from>
    <xdr:ext cx="762000" cy="259045"/>
    <xdr:sp macro="" textlink="">
      <xdr:nvSpPr>
        <xdr:cNvPr id="434" name="公債費以外最大値テキスト">
          <a:extLst>
            <a:ext uri="{FF2B5EF4-FFF2-40B4-BE49-F238E27FC236}">
              <a16:creationId xmlns:a16="http://schemas.microsoft.com/office/drawing/2014/main" id="{00000000-0008-0000-0400-0000B2010000}"/>
            </a:ext>
          </a:extLst>
        </xdr:cNvPr>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146050</xdr:rowOff>
    </xdr:from>
    <xdr:to>
      <xdr:col>82</xdr:col>
      <xdr:colOff>196850</xdr:colOff>
      <xdr:row>73</xdr:row>
      <xdr:rowOff>146050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120650</xdr:rowOff>
    </xdr:from>
    <xdr:to>
      <xdr:col>82</xdr:col>
      <xdr:colOff>107950</xdr:colOff>
      <xdr:row>77</xdr:row>
      <xdr:rowOff>158750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5671800" y="13322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118127</xdr:rowOff>
    </xdr:from>
    <xdr:ext cx="762000" cy="259045"/>
    <xdr:sp macro="" textlink="">
      <xdr:nvSpPr>
        <xdr:cNvPr id="437" name="公債費以外平均値テキスト">
          <a:extLst>
            <a:ext uri="{FF2B5EF4-FFF2-40B4-BE49-F238E27FC236}">
              <a16:creationId xmlns:a16="http://schemas.microsoft.com/office/drawing/2014/main" id="{00000000-0008-0000-0400-0000B5010000}"/>
            </a:ext>
          </a:extLst>
        </xdr:cNvPr>
        <xdr:cNvSpPr txBox="1"/>
      </xdr:nvSpPr>
      <xdr:spPr>
        <a:xfrm>
          <a:off x="16598900" y="1331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146050</xdr:rowOff>
    </xdr:from>
    <xdr:to>
      <xdr:col>82</xdr:col>
      <xdr:colOff>158750</xdr:colOff>
      <xdr:row>78</xdr:row>
      <xdr:rowOff>76200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64592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82550</xdr:rowOff>
    </xdr:from>
    <xdr:to>
      <xdr:col>78</xdr:col>
      <xdr:colOff>69850</xdr:colOff>
      <xdr:row>77</xdr:row>
      <xdr:rowOff>158750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4782800" y="13284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95250</xdr:rowOff>
    </xdr:from>
    <xdr:to>
      <xdr:col>78</xdr:col>
      <xdr:colOff>120650</xdr:colOff>
      <xdr:row>78</xdr:row>
      <xdr:rowOff>25400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5621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35577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165100</xdr:rowOff>
    </xdr:from>
    <xdr:to>
      <xdr:col>73</xdr:col>
      <xdr:colOff>180975</xdr:colOff>
      <xdr:row>77</xdr:row>
      <xdr:rowOff>82550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893800" y="13195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95250</xdr:rowOff>
    </xdr:from>
    <xdr:to>
      <xdr:col>74</xdr:col>
      <xdr:colOff>31750</xdr:colOff>
      <xdr:row>78</xdr:row>
      <xdr:rowOff>25400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4732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165100</xdr:rowOff>
    </xdr:from>
    <xdr:to>
      <xdr:col>69</xdr:col>
      <xdr:colOff>92075</xdr:colOff>
      <xdr:row>77</xdr:row>
      <xdr:rowOff>31750</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flipV="1">
          <a:off x="13004800" y="1319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63500</xdr:rowOff>
    </xdr:from>
    <xdr:to>
      <xdr:col>69</xdr:col>
      <xdr:colOff>142875</xdr:colOff>
      <xdr:row>76</xdr:row>
      <xdr:rowOff>165100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3843000" y="1309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3827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86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73677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69850</xdr:rowOff>
    </xdr:from>
    <xdr:to>
      <xdr:col>82</xdr:col>
      <xdr:colOff>158750</xdr:colOff>
      <xdr:row>78</xdr:row>
      <xdr:rowOff>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6459200" y="1327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86377</xdr:rowOff>
    </xdr:from>
    <xdr:ext cx="762000" cy="259045"/>
    <xdr:sp macro="" textlink="">
      <xdr:nvSpPr>
        <xdr:cNvPr id="456" name="公債費以外該当値テキスト">
          <a:extLst>
            <a:ext uri="{FF2B5EF4-FFF2-40B4-BE49-F238E27FC236}">
              <a16:creationId xmlns:a16="http://schemas.microsoft.com/office/drawing/2014/main" id="{00000000-0008-0000-0400-0000C8010000}"/>
            </a:ext>
          </a:extLst>
        </xdr:cNvPr>
        <xdr:cNvSpPr txBox="1"/>
      </xdr:nvSpPr>
      <xdr:spPr>
        <a:xfrm>
          <a:off x="165989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107950</xdr:rowOff>
    </xdr:from>
    <xdr:to>
      <xdr:col>78</xdr:col>
      <xdr:colOff>120650</xdr:colOff>
      <xdr:row>78</xdr:row>
      <xdr:rowOff>38100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5621000" y="1330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22877</xdr:rowOff>
    </xdr:from>
    <xdr:ext cx="7366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5290800" y="1339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31750</xdr:rowOff>
    </xdr:from>
    <xdr:to>
      <xdr:col>74</xdr:col>
      <xdr:colOff>31750</xdr:colOff>
      <xdr:row>77</xdr:row>
      <xdr:rowOff>133350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47320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143527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4401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114300</xdr:rowOff>
    </xdr:from>
    <xdr:to>
      <xdr:col>69</xdr:col>
      <xdr:colOff>142875</xdr:colOff>
      <xdr:row>77</xdr:row>
      <xdr:rowOff>44450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3843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29227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3512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152400</xdr:rowOff>
    </xdr:from>
    <xdr:to>
      <xdr:col>65</xdr:col>
      <xdr:colOff>53975</xdr:colOff>
      <xdr:row>77</xdr:row>
      <xdr:rowOff>82550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2954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67327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2623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青森県弘前市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161747</xdr:rowOff>
    </xdr:from>
    <xdr:to>
      <xdr:col>29</xdr:col>
      <xdr:colOff>127000</xdr:colOff>
      <xdr:row>20</xdr:row>
      <xdr:rowOff>142164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95322"/>
          <a:ext cx="0" cy="15234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114241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9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142164</xdr:rowOff>
    </xdr:from>
    <xdr:to>
      <xdr:col>30</xdr:col>
      <xdr:colOff>25400</xdr:colOff>
      <xdr:row>20</xdr:row>
      <xdr:rowOff>142164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187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76674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3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161747</xdr:rowOff>
    </xdr:from>
    <xdr:to>
      <xdr:col>30</xdr:col>
      <xdr:colOff>25400</xdr:colOff>
      <xdr:row>11</xdr:row>
      <xdr:rowOff>161747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95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3175</xdr:rowOff>
    </xdr:from>
    <xdr:to>
      <xdr:col>29</xdr:col>
      <xdr:colOff>127000</xdr:colOff>
      <xdr:row>15</xdr:row>
      <xdr:rowOff>111303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622550"/>
          <a:ext cx="647700" cy="108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70375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61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98298</xdr:rowOff>
    </xdr:from>
    <xdr:to>
      <xdr:col>29</xdr:col>
      <xdr:colOff>177800</xdr:colOff>
      <xdr:row>17</xdr:row>
      <xdr:rowOff>28448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8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111303</xdr:rowOff>
    </xdr:from>
    <xdr:to>
      <xdr:col>26</xdr:col>
      <xdr:colOff>50800</xdr:colOff>
      <xdr:row>16</xdr:row>
      <xdr:rowOff>31293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30678"/>
          <a:ext cx="698500" cy="91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13259</xdr:rowOff>
    </xdr:from>
    <xdr:to>
      <xdr:col>26</xdr:col>
      <xdr:colOff>101600</xdr:colOff>
      <xdr:row>17</xdr:row>
      <xdr:rowOff>114859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755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99636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61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31293</xdr:rowOff>
    </xdr:from>
    <xdr:to>
      <xdr:col>22</xdr:col>
      <xdr:colOff>114300</xdr:colOff>
      <xdr:row>16</xdr:row>
      <xdr:rowOff>159842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22118"/>
          <a:ext cx="698500" cy="128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59360</xdr:rowOff>
    </xdr:from>
    <xdr:to>
      <xdr:col>22</xdr:col>
      <xdr:colOff>165100</xdr:colOff>
      <xdr:row>17</xdr:row>
      <xdr:rowOff>160960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216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145737</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0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159842</xdr:rowOff>
    </xdr:from>
    <xdr:to>
      <xdr:col>18</xdr:col>
      <xdr:colOff>177800</xdr:colOff>
      <xdr:row>17</xdr:row>
      <xdr:rowOff>23978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50667"/>
          <a:ext cx="698500" cy="35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85420</xdr:rowOff>
    </xdr:from>
    <xdr:to>
      <xdr:col>19</xdr:col>
      <xdr:colOff>38100</xdr:colOff>
      <xdr:row>18</xdr:row>
      <xdr:rowOff>15570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47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347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34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97841</xdr:rowOff>
    </xdr:from>
    <xdr:to>
      <xdr:col>15</xdr:col>
      <xdr:colOff>101600</xdr:colOff>
      <xdr:row>18</xdr:row>
      <xdr:rowOff>27991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0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12768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4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123825</xdr:rowOff>
    </xdr:from>
    <xdr:to>
      <xdr:col>29</xdr:col>
      <xdr:colOff>177800</xdr:colOff>
      <xdr:row>15</xdr:row>
      <xdr:rowOff>53975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71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140352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1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60503</xdr:rowOff>
    </xdr:from>
    <xdr:to>
      <xdr:col>26</xdr:col>
      <xdr:colOff>101600</xdr:colOff>
      <xdr:row>15</xdr:row>
      <xdr:rowOff>162103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79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830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48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151943</xdr:rowOff>
    </xdr:from>
    <xdr:to>
      <xdr:col>22</xdr:col>
      <xdr:colOff>165100</xdr:colOff>
      <xdr:row>16</xdr:row>
      <xdr:rowOff>82093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71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92270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4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109042</xdr:rowOff>
    </xdr:from>
    <xdr:to>
      <xdr:col>19</xdr:col>
      <xdr:colOff>38100</xdr:colOff>
      <xdr:row>17</xdr:row>
      <xdr:rowOff>39192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99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49369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6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144628</xdr:rowOff>
    </xdr:from>
    <xdr:to>
      <xdr:col>15</xdr:col>
      <xdr:colOff>101600</xdr:colOff>
      <xdr:row>17</xdr:row>
      <xdr:rowOff>74778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35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84955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70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188417</xdr:rowOff>
    </xdr:from>
    <xdr:to>
      <xdr:col>29</xdr:col>
      <xdr:colOff>127000</xdr:colOff>
      <xdr:row>37</xdr:row>
      <xdr:rowOff>303479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12967"/>
          <a:ext cx="0" cy="13152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275556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00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303479</xdr:rowOff>
    </xdr:from>
    <xdr:to>
      <xdr:col>30</xdr:col>
      <xdr:colOff>25400</xdr:colOff>
      <xdr:row>37</xdr:row>
      <xdr:rowOff>303479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281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103344</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56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188417</xdr:rowOff>
    </xdr:from>
    <xdr:to>
      <xdr:col>30</xdr:col>
      <xdr:colOff>25400</xdr:colOff>
      <xdr:row>33</xdr:row>
      <xdr:rowOff>188417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129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259969</xdr:rowOff>
    </xdr:from>
    <xdr:to>
      <xdr:col>29</xdr:col>
      <xdr:colOff>127000</xdr:colOff>
      <xdr:row>34</xdr:row>
      <xdr:rowOff>302717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527419"/>
          <a:ext cx="647700" cy="42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240454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50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268377</xdr:rowOff>
    </xdr:from>
    <xdr:to>
      <xdr:col>29</xdr:col>
      <xdr:colOff>177800</xdr:colOff>
      <xdr:row>36</xdr:row>
      <xdr:rowOff>27077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78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259969</xdr:rowOff>
    </xdr:from>
    <xdr:to>
      <xdr:col>26</xdr:col>
      <xdr:colOff>50800</xdr:colOff>
      <xdr:row>34</xdr:row>
      <xdr:rowOff>275819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527419"/>
          <a:ext cx="698500" cy="15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255346</xdr:rowOff>
    </xdr:from>
    <xdr:to>
      <xdr:col>26</xdr:col>
      <xdr:colOff>101600</xdr:colOff>
      <xdr:row>36</xdr:row>
      <xdr:rowOff>14046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656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341723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52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58115</xdr:rowOff>
    </xdr:from>
    <xdr:to>
      <xdr:col>22</xdr:col>
      <xdr:colOff>114300</xdr:colOff>
      <xdr:row>34</xdr:row>
      <xdr:rowOff>275819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325565"/>
          <a:ext cx="698500" cy="217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248107</xdr:rowOff>
    </xdr:from>
    <xdr:to>
      <xdr:col>22</xdr:col>
      <xdr:colOff>165100</xdr:colOff>
      <xdr:row>36</xdr:row>
      <xdr:rowOff>6807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58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334484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4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320777</xdr:rowOff>
    </xdr:from>
    <xdr:to>
      <xdr:col>18</xdr:col>
      <xdr:colOff>177800</xdr:colOff>
      <xdr:row>34</xdr:row>
      <xdr:rowOff>58115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245327"/>
          <a:ext cx="698500" cy="80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159029</xdr:rowOff>
    </xdr:from>
    <xdr:to>
      <xdr:col>19</xdr:col>
      <xdr:colOff>38100</xdr:colOff>
      <xdr:row>35</xdr:row>
      <xdr:rowOff>260629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7693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245406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85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98984</xdr:rowOff>
    </xdr:from>
    <xdr:to>
      <xdr:col>15</xdr:col>
      <xdr:colOff>101600</xdr:colOff>
      <xdr:row>35</xdr:row>
      <xdr:rowOff>200584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709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185361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95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251917</xdr:rowOff>
    </xdr:from>
    <xdr:to>
      <xdr:col>29</xdr:col>
      <xdr:colOff>177800</xdr:colOff>
      <xdr:row>35</xdr:row>
      <xdr:rowOff>10617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519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96994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364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209169</xdr:rowOff>
    </xdr:from>
    <xdr:to>
      <xdr:col>26</xdr:col>
      <xdr:colOff>101600</xdr:colOff>
      <xdr:row>34</xdr:row>
      <xdr:rowOff>310769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476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320946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245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225018</xdr:rowOff>
    </xdr:from>
    <xdr:to>
      <xdr:col>22</xdr:col>
      <xdr:colOff>165100</xdr:colOff>
      <xdr:row>34</xdr:row>
      <xdr:rowOff>326619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49246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336795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26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7315</xdr:rowOff>
    </xdr:from>
    <xdr:to>
      <xdr:col>19</xdr:col>
      <xdr:colOff>38100</xdr:colOff>
      <xdr:row>34</xdr:row>
      <xdr:rowOff>108915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274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119092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04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269977</xdr:rowOff>
    </xdr:from>
    <xdr:to>
      <xdr:col>15</xdr:col>
      <xdr:colOff>101600</xdr:colOff>
      <xdr:row>34</xdr:row>
      <xdr:rowOff>28677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194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38854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5963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青森県弘前市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168,479
167,724
524.20
97,696,353
96,914,794
420,710
42,413,169
83,898,061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50135</xdr:rowOff>
    </xdr:from>
    <xdr:to>
      <xdr:col>24</xdr:col>
      <xdr:colOff>62865</xdr:colOff>
      <xdr:row>38</xdr:row>
      <xdr:rowOff>34316</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536535"/>
          <a:ext cx="1270" cy="1012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38143</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55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34316</xdr:rowOff>
    </xdr:from>
    <xdr:to>
      <xdr:col>24</xdr:col>
      <xdr:colOff>152400</xdr:colOff>
      <xdr:row>38</xdr:row>
      <xdr:rowOff>34316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54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168262</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31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50135</xdr:rowOff>
    </xdr:from>
    <xdr:to>
      <xdr:col>24</xdr:col>
      <xdr:colOff>152400</xdr:colOff>
      <xdr:row>32</xdr:row>
      <xdr:rowOff>50135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53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99878</xdr:rowOff>
    </xdr:from>
    <xdr:to>
      <xdr:col>24</xdr:col>
      <xdr:colOff>63500</xdr:colOff>
      <xdr:row>38</xdr:row>
      <xdr:rowOff>47026</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443528"/>
          <a:ext cx="838200" cy="11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23263</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024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386</xdr:rowOff>
    </xdr:from>
    <xdr:to>
      <xdr:col>24</xdr:col>
      <xdr:colOff>114300</xdr:colOff>
      <xdr:row>36</xdr:row>
      <xdr:rowOff>101986</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17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13056</xdr:rowOff>
    </xdr:from>
    <xdr:to>
      <xdr:col>19</xdr:col>
      <xdr:colOff>177800</xdr:colOff>
      <xdr:row>38</xdr:row>
      <xdr:rowOff>47026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6528156"/>
          <a:ext cx="889000" cy="3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141432</xdr:rowOff>
    </xdr:from>
    <xdr:to>
      <xdr:col>20</xdr:col>
      <xdr:colOff>38100</xdr:colOff>
      <xdr:row>37</xdr:row>
      <xdr:rowOff>71582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31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88109</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08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13056</xdr:rowOff>
    </xdr:from>
    <xdr:to>
      <xdr:col>15</xdr:col>
      <xdr:colOff>50800</xdr:colOff>
      <xdr:row>38</xdr:row>
      <xdr:rowOff>64674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528156"/>
          <a:ext cx="889000" cy="5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147787</xdr:rowOff>
    </xdr:from>
    <xdr:to>
      <xdr:col>15</xdr:col>
      <xdr:colOff>101600</xdr:colOff>
      <xdr:row>37</xdr:row>
      <xdr:rowOff>77937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31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94464</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09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64674</xdr:rowOff>
    </xdr:from>
    <xdr:to>
      <xdr:col>10</xdr:col>
      <xdr:colOff>114300</xdr:colOff>
      <xdr:row>38</xdr:row>
      <xdr:rowOff>116337</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579774"/>
          <a:ext cx="889000" cy="5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140152</xdr:rowOff>
    </xdr:from>
    <xdr:to>
      <xdr:col>10</xdr:col>
      <xdr:colOff>165100</xdr:colOff>
      <xdr:row>37</xdr:row>
      <xdr:rowOff>70302</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31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86829</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08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149799</xdr:rowOff>
    </xdr:from>
    <xdr:to>
      <xdr:col>6</xdr:col>
      <xdr:colOff>38100</xdr:colOff>
      <xdr:row>37</xdr:row>
      <xdr:rowOff>79949</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321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96476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09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49078</xdr:rowOff>
    </xdr:from>
    <xdr:to>
      <xdr:col>24</xdr:col>
      <xdr:colOff>114300</xdr:colOff>
      <xdr:row>37</xdr:row>
      <xdr:rowOff>150678</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39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135455</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30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167676</xdr:rowOff>
    </xdr:from>
    <xdr:to>
      <xdr:col>20</xdr:col>
      <xdr:colOff>38100</xdr:colOff>
      <xdr:row>38</xdr:row>
      <xdr:rowOff>97826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51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88953</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60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133706</xdr:rowOff>
    </xdr:from>
    <xdr:to>
      <xdr:col>15</xdr:col>
      <xdr:colOff>101600</xdr:colOff>
      <xdr:row>38</xdr:row>
      <xdr:rowOff>63856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47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54983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57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13874</xdr:rowOff>
    </xdr:from>
    <xdr:to>
      <xdr:col>10</xdr:col>
      <xdr:colOff>165100</xdr:colOff>
      <xdr:row>38</xdr:row>
      <xdr:rowOff>115474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52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106601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62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65537</xdr:rowOff>
    </xdr:from>
    <xdr:to>
      <xdr:col>6</xdr:col>
      <xdr:colOff>38100</xdr:colOff>
      <xdr:row>38</xdr:row>
      <xdr:rowOff>167137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58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158264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67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103646</xdr:rowOff>
    </xdr:from>
    <xdr:to>
      <xdr:col>24</xdr:col>
      <xdr:colOff>62865</xdr:colOff>
      <xdr:row>56</xdr:row>
      <xdr:rowOff>170757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76146"/>
          <a:ext cx="1270" cy="1095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3134</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7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170757</xdr:rowOff>
    </xdr:from>
    <xdr:to>
      <xdr:col>24</xdr:col>
      <xdr:colOff>152400</xdr:colOff>
      <xdr:row>56</xdr:row>
      <xdr:rowOff>170757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77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50323</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5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103646</xdr:rowOff>
    </xdr:from>
    <xdr:to>
      <xdr:col>24</xdr:col>
      <xdr:colOff>152400</xdr:colOff>
      <xdr:row>50</xdr:row>
      <xdr:rowOff>103646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76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23147</xdr:rowOff>
    </xdr:from>
    <xdr:to>
      <xdr:col>24</xdr:col>
      <xdr:colOff>63500</xdr:colOff>
      <xdr:row>57</xdr:row>
      <xdr:rowOff>79284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24347"/>
          <a:ext cx="838200" cy="22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22590</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2808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171163</xdr:rowOff>
    </xdr:from>
    <xdr:to>
      <xdr:col>24</xdr:col>
      <xdr:colOff>114300</xdr:colOff>
      <xdr:row>55</xdr:row>
      <xdr:rowOff>101313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42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79284</xdr:rowOff>
    </xdr:from>
    <xdr:to>
      <xdr:col>19</xdr:col>
      <xdr:colOff>177800</xdr:colOff>
      <xdr:row>58</xdr:row>
      <xdr:rowOff>5251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51934"/>
          <a:ext cx="889000" cy="9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119859</xdr:rowOff>
    </xdr:from>
    <xdr:to>
      <xdr:col>20</xdr:col>
      <xdr:colOff>38100</xdr:colOff>
      <xdr:row>56</xdr:row>
      <xdr:rowOff>50009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54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66536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32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5251</xdr:rowOff>
    </xdr:from>
    <xdr:to>
      <xdr:col>15</xdr:col>
      <xdr:colOff>50800</xdr:colOff>
      <xdr:row>58</xdr:row>
      <xdr:rowOff>21122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49351"/>
          <a:ext cx="889000" cy="1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169008</xdr:rowOff>
    </xdr:from>
    <xdr:to>
      <xdr:col>15</xdr:col>
      <xdr:colOff>101600</xdr:colOff>
      <xdr:row>56</xdr:row>
      <xdr:rowOff>99158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59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115685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37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21122</xdr:rowOff>
    </xdr:from>
    <xdr:to>
      <xdr:col>10</xdr:col>
      <xdr:colOff>114300</xdr:colOff>
      <xdr:row>58</xdr:row>
      <xdr:rowOff>74680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65222"/>
          <a:ext cx="889000" cy="5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90827</xdr:rowOff>
    </xdr:from>
    <xdr:to>
      <xdr:col>10</xdr:col>
      <xdr:colOff>165100</xdr:colOff>
      <xdr:row>57</xdr:row>
      <xdr:rowOff>20977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69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37504</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6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117606</xdr:rowOff>
    </xdr:from>
    <xdr:to>
      <xdr:col>6</xdr:col>
      <xdr:colOff>38100</xdr:colOff>
      <xdr:row>57</xdr:row>
      <xdr:rowOff>47756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64283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143797</xdr:rowOff>
    </xdr:from>
    <xdr:to>
      <xdr:col>24</xdr:col>
      <xdr:colOff>114300</xdr:colOff>
      <xdr:row>56</xdr:row>
      <xdr:rowOff>73947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7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122224</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5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28484</xdr:rowOff>
    </xdr:from>
    <xdr:to>
      <xdr:col>20</xdr:col>
      <xdr:colOff>38100</xdr:colOff>
      <xdr:row>57</xdr:row>
      <xdr:rowOff>130084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0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121211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89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125901</xdr:rowOff>
    </xdr:from>
    <xdr:to>
      <xdr:col>15</xdr:col>
      <xdr:colOff>101600</xdr:colOff>
      <xdr:row>58</xdr:row>
      <xdr:rowOff>56051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9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47178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9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141772</xdr:rowOff>
    </xdr:from>
    <xdr:to>
      <xdr:col>10</xdr:col>
      <xdr:colOff>165100</xdr:colOff>
      <xdr:row>58</xdr:row>
      <xdr:rowOff>71922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1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63049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0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23880</xdr:rowOff>
    </xdr:from>
    <xdr:to>
      <xdr:col>6</xdr:col>
      <xdr:colOff>38100</xdr:colOff>
      <xdr:row>58</xdr:row>
      <xdr:rowOff>125480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6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116607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6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55118</xdr:rowOff>
    </xdr:from>
    <xdr:to>
      <xdr:col>24</xdr:col>
      <xdr:colOff>62865</xdr:colOff>
      <xdr:row>79</xdr:row>
      <xdr:rowOff>93218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28068"/>
          <a:ext cx="127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97045</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4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93218</xdr:rowOff>
    </xdr:from>
    <xdr:to>
      <xdr:col>24</xdr:col>
      <xdr:colOff>152400</xdr:colOff>
      <xdr:row>79</xdr:row>
      <xdr:rowOff>93218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3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1795</xdr:rowOff>
    </xdr:from>
    <xdr:ext cx="469744"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200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55118</xdr:rowOff>
    </xdr:from>
    <xdr:to>
      <xdr:col>24</xdr:col>
      <xdr:colOff>152400</xdr:colOff>
      <xdr:row>71</xdr:row>
      <xdr:rowOff>55118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2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55118</xdr:rowOff>
    </xdr:from>
    <xdr:to>
      <xdr:col>24</xdr:col>
      <xdr:colOff>63500</xdr:colOff>
      <xdr:row>76</xdr:row>
      <xdr:rowOff>33020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2228068"/>
          <a:ext cx="838200" cy="83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34180</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2892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55753</xdr:rowOff>
    </xdr:from>
    <xdr:to>
      <xdr:col>24</xdr:col>
      <xdr:colOff>114300</xdr:colOff>
      <xdr:row>75</xdr:row>
      <xdr:rowOff>157353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148463</xdr:rowOff>
    </xdr:from>
    <xdr:to>
      <xdr:col>19</xdr:col>
      <xdr:colOff>177800</xdr:colOff>
      <xdr:row>76</xdr:row>
      <xdr:rowOff>33020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2149963"/>
          <a:ext cx="889000" cy="91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74231</xdr:rowOff>
    </xdr:from>
    <xdr:to>
      <xdr:col>20</xdr:col>
      <xdr:colOff>38100</xdr:colOff>
      <xdr:row>77</xdr:row>
      <xdr:rowOff>4381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1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166958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19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148463</xdr:rowOff>
    </xdr:from>
    <xdr:to>
      <xdr:col>15</xdr:col>
      <xdr:colOff>50800</xdr:colOff>
      <xdr:row>71</xdr:row>
      <xdr:rowOff>158369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2149963"/>
          <a:ext cx="889000" cy="18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146622</xdr:rowOff>
    </xdr:from>
    <xdr:to>
      <xdr:col>15</xdr:col>
      <xdr:colOff>101600</xdr:colOff>
      <xdr:row>76</xdr:row>
      <xdr:rowOff>76772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00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67899</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098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49213</xdr:rowOff>
    </xdr:from>
    <xdr:to>
      <xdr:col>10</xdr:col>
      <xdr:colOff>114300</xdr:colOff>
      <xdr:row>71</xdr:row>
      <xdr:rowOff>158369</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2222163"/>
          <a:ext cx="889000" cy="10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81661</xdr:rowOff>
    </xdr:from>
    <xdr:to>
      <xdr:col>10</xdr:col>
      <xdr:colOff>165100</xdr:colOff>
      <xdr:row>76</xdr:row>
      <xdr:rowOff>11810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294041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2939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03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152527</xdr:rowOff>
    </xdr:from>
    <xdr:to>
      <xdr:col>6</xdr:col>
      <xdr:colOff>38100</xdr:colOff>
      <xdr:row>76</xdr:row>
      <xdr:rowOff>82677</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01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73804</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10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4318</xdr:rowOff>
    </xdr:from>
    <xdr:to>
      <xdr:col>24</xdr:col>
      <xdr:colOff>114300</xdr:colOff>
      <xdr:row>71</xdr:row>
      <xdr:rowOff>105918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217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128795</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213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153670</xdr:rowOff>
    </xdr:from>
    <xdr:to>
      <xdr:col>20</xdr:col>
      <xdr:colOff>38100</xdr:colOff>
      <xdr:row>76</xdr:row>
      <xdr:rowOff>83820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01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100347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278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97663</xdr:rowOff>
    </xdr:from>
    <xdr:to>
      <xdr:col>15</xdr:col>
      <xdr:colOff>101600</xdr:colOff>
      <xdr:row>71</xdr:row>
      <xdr:rowOff>27813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209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69</xdr:row>
      <xdr:rowOff>44340</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1874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107569</xdr:rowOff>
    </xdr:from>
    <xdr:to>
      <xdr:col>10</xdr:col>
      <xdr:colOff>165100</xdr:colOff>
      <xdr:row>72</xdr:row>
      <xdr:rowOff>37719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228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70</xdr:row>
      <xdr:rowOff>54246</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2055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169863</xdr:rowOff>
    </xdr:from>
    <xdr:to>
      <xdr:col>6</xdr:col>
      <xdr:colOff>38100</xdr:colOff>
      <xdr:row>71</xdr:row>
      <xdr:rowOff>100013</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217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69</xdr:row>
      <xdr:rowOff>116540</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1946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100</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725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77064</xdr:rowOff>
    </xdr:from>
    <xdr:to>
      <xdr:col>24</xdr:col>
      <xdr:colOff>62865</xdr:colOff>
      <xdr:row>99</xdr:row>
      <xdr:rowOff>98247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679014"/>
          <a:ext cx="1270" cy="1392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102074</xdr:rowOff>
    </xdr:from>
    <xdr:ext cx="599010"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707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98247</xdr:rowOff>
    </xdr:from>
    <xdr:to>
      <xdr:col>24</xdr:col>
      <xdr:colOff>152400</xdr:colOff>
      <xdr:row>99</xdr:row>
      <xdr:rowOff>98247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7071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23741</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454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77064</xdr:rowOff>
    </xdr:from>
    <xdr:to>
      <xdr:col>24</xdr:col>
      <xdr:colOff>152400</xdr:colOff>
      <xdr:row>91</xdr:row>
      <xdr:rowOff>77064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679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9550</xdr:rowOff>
    </xdr:from>
    <xdr:to>
      <xdr:col>24</xdr:col>
      <xdr:colOff>63500</xdr:colOff>
      <xdr:row>93</xdr:row>
      <xdr:rowOff>124650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5954400"/>
          <a:ext cx="838200" cy="11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131487</xdr:rowOff>
    </xdr:from>
    <xdr:ext cx="599010"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477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153060</xdr:rowOff>
    </xdr:from>
    <xdr:to>
      <xdr:col>24</xdr:col>
      <xdr:colOff>114300</xdr:colOff>
      <xdr:row>95</xdr:row>
      <xdr:rowOff>83210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26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124650</xdr:rowOff>
    </xdr:from>
    <xdr:to>
      <xdr:col>19</xdr:col>
      <xdr:colOff>177800</xdr:colOff>
      <xdr:row>95</xdr:row>
      <xdr:rowOff>5169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069500"/>
          <a:ext cx="889000" cy="22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155499</xdr:rowOff>
    </xdr:from>
    <xdr:to>
      <xdr:col>20</xdr:col>
      <xdr:colOff>38100</xdr:colOff>
      <xdr:row>96</xdr:row>
      <xdr:rowOff>85649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43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76776</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497795" y="1653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5169</xdr:rowOff>
    </xdr:from>
    <xdr:to>
      <xdr:col>15</xdr:col>
      <xdr:colOff>50800</xdr:colOff>
      <xdr:row>95</xdr:row>
      <xdr:rowOff>34392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292919"/>
          <a:ext cx="889000" cy="2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6756</xdr:rowOff>
    </xdr:from>
    <xdr:to>
      <xdr:col>15</xdr:col>
      <xdr:colOff>101600</xdr:colOff>
      <xdr:row>97</xdr:row>
      <xdr:rowOff>108356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63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99483</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08795" y="16730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13360</xdr:rowOff>
    </xdr:from>
    <xdr:to>
      <xdr:col>10</xdr:col>
      <xdr:colOff>114300</xdr:colOff>
      <xdr:row>95</xdr:row>
      <xdr:rowOff>34392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301110"/>
          <a:ext cx="889000" cy="2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40780</xdr:rowOff>
    </xdr:from>
    <xdr:to>
      <xdr:col>10</xdr:col>
      <xdr:colOff>165100</xdr:colOff>
      <xdr:row>97</xdr:row>
      <xdr:rowOff>142380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6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133507</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19795" y="16764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131039</xdr:rowOff>
    </xdr:from>
    <xdr:to>
      <xdr:col>6</xdr:col>
      <xdr:colOff>38100</xdr:colOff>
      <xdr:row>98</xdr:row>
      <xdr:rowOff>61189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76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52316</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30795" y="16854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130200</xdr:rowOff>
    </xdr:from>
    <xdr:to>
      <xdr:col>24</xdr:col>
      <xdr:colOff>114300</xdr:colOff>
      <xdr:row>93</xdr:row>
      <xdr:rowOff>60350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590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153077</xdr:rowOff>
    </xdr:from>
    <xdr:ext cx="599010"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5755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73850</xdr:rowOff>
    </xdr:from>
    <xdr:to>
      <xdr:col>20</xdr:col>
      <xdr:colOff>38100</xdr:colOff>
      <xdr:row>94</xdr:row>
      <xdr:rowOff>4000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0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20527</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497795" y="1579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125819</xdr:rowOff>
    </xdr:from>
    <xdr:to>
      <xdr:col>15</xdr:col>
      <xdr:colOff>101600</xdr:colOff>
      <xdr:row>95</xdr:row>
      <xdr:rowOff>55969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24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72496</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08795" y="1601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155042</xdr:rowOff>
    </xdr:from>
    <xdr:to>
      <xdr:col>10</xdr:col>
      <xdr:colOff>165100</xdr:colOff>
      <xdr:row>95</xdr:row>
      <xdr:rowOff>85192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2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101719</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19795" y="16046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134010</xdr:rowOff>
    </xdr:from>
    <xdr:to>
      <xdr:col>6</xdr:col>
      <xdr:colOff>38100</xdr:colOff>
      <xdr:row>95</xdr:row>
      <xdr:rowOff>64160</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25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80687</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30795" y="16025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161177</xdr:rowOff>
    </xdr:from>
    <xdr:to>
      <xdr:col>54</xdr:col>
      <xdr:colOff>189865</xdr:colOff>
      <xdr:row>32</xdr:row>
      <xdr:rowOff>14754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04677"/>
          <a:ext cx="1270" cy="196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18581</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5504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14754</xdr:rowOff>
    </xdr:from>
    <xdr:to>
      <xdr:col>55</xdr:col>
      <xdr:colOff>88900</xdr:colOff>
      <xdr:row>32</xdr:row>
      <xdr:rowOff>14754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50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107854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07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161177</xdr:rowOff>
    </xdr:from>
    <xdr:to>
      <xdr:col>55</xdr:col>
      <xdr:colOff>88900</xdr:colOff>
      <xdr:row>30</xdr:row>
      <xdr:rowOff>161177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0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38278</xdr:rowOff>
    </xdr:from>
    <xdr:to>
      <xdr:col>55</xdr:col>
      <xdr:colOff>0</xdr:colOff>
      <xdr:row>38</xdr:row>
      <xdr:rowOff>38615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353228"/>
          <a:ext cx="838200" cy="120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29405</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3443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25807</xdr:rowOff>
    </xdr:from>
    <xdr:to>
      <xdr:col>55</xdr:col>
      <xdr:colOff>50800</xdr:colOff>
      <xdr:row>31</xdr:row>
      <xdr:rowOff>127407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534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38615</xdr:rowOff>
    </xdr:from>
    <xdr:to>
      <xdr:col>50</xdr:col>
      <xdr:colOff>114300</xdr:colOff>
      <xdr:row>38</xdr:row>
      <xdr:rowOff>47509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553715"/>
          <a:ext cx="889000" cy="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69121</xdr:rowOff>
    </xdr:from>
    <xdr:to>
      <xdr:col>50</xdr:col>
      <xdr:colOff>165100</xdr:colOff>
      <xdr:row>38</xdr:row>
      <xdr:rowOff>170721</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58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161848</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67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47509</xdr:rowOff>
    </xdr:from>
    <xdr:to>
      <xdr:col>45</xdr:col>
      <xdr:colOff>177800</xdr:colOff>
      <xdr:row>38</xdr:row>
      <xdr:rowOff>69759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562609"/>
          <a:ext cx="889000" cy="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94386</xdr:rowOff>
    </xdr:from>
    <xdr:to>
      <xdr:col>46</xdr:col>
      <xdr:colOff>38100</xdr:colOff>
      <xdr:row>39</xdr:row>
      <xdr:rowOff>24536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15663</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70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37636</xdr:rowOff>
    </xdr:from>
    <xdr:to>
      <xdr:col>41</xdr:col>
      <xdr:colOff>50800</xdr:colOff>
      <xdr:row>38</xdr:row>
      <xdr:rowOff>69759</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552736"/>
          <a:ext cx="889000" cy="3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90707</xdr:rowOff>
    </xdr:from>
    <xdr:to>
      <xdr:col>41</xdr:col>
      <xdr:colOff>101600</xdr:colOff>
      <xdr:row>39</xdr:row>
      <xdr:rowOff>20857</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60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11984</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69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113676</xdr:rowOff>
    </xdr:from>
    <xdr:to>
      <xdr:col>36</xdr:col>
      <xdr:colOff>165100</xdr:colOff>
      <xdr:row>39</xdr:row>
      <xdr:rowOff>43826</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62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34953</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72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158928</xdr:rowOff>
    </xdr:from>
    <xdr:to>
      <xdr:col>55</xdr:col>
      <xdr:colOff>50800</xdr:colOff>
      <xdr:row>31</xdr:row>
      <xdr:rowOff>89078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30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73855</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217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159265</xdr:rowOff>
    </xdr:from>
    <xdr:to>
      <xdr:col>50</xdr:col>
      <xdr:colOff>165100</xdr:colOff>
      <xdr:row>38</xdr:row>
      <xdr:rowOff>89415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50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105942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27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168159</xdr:rowOff>
    </xdr:from>
    <xdr:to>
      <xdr:col>46</xdr:col>
      <xdr:colOff>38100</xdr:colOff>
      <xdr:row>38</xdr:row>
      <xdr:rowOff>98309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51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114836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28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18959</xdr:rowOff>
    </xdr:from>
    <xdr:to>
      <xdr:col>41</xdr:col>
      <xdr:colOff>101600</xdr:colOff>
      <xdr:row>38</xdr:row>
      <xdr:rowOff>120559</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53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137086</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30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158286</xdr:rowOff>
    </xdr:from>
    <xdr:to>
      <xdr:col>36</xdr:col>
      <xdr:colOff>165100</xdr:colOff>
      <xdr:row>38</xdr:row>
      <xdr:rowOff>88436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50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104963</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27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91191</xdr:rowOff>
    </xdr:from>
    <xdr:to>
      <xdr:col>54</xdr:col>
      <xdr:colOff>189865</xdr:colOff>
      <xdr:row>58</xdr:row>
      <xdr:rowOff>67302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835141"/>
          <a:ext cx="1270" cy="117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71129</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1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67302</xdr:rowOff>
    </xdr:from>
    <xdr:to>
      <xdr:col>55</xdr:col>
      <xdr:colOff>88900</xdr:colOff>
      <xdr:row>58</xdr:row>
      <xdr:rowOff>67302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37868</xdr:rowOff>
    </xdr:from>
    <xdr:ext cx="534377"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61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91191</xdr:rowOff>
    </xdr:from>
    <xdr:to>
      <xdr:col>55</xdr:col>
      <xdr:colOff>88900</xdr:colOff>
      <xdr:row>51</xdr:row>
      <xdr:rowOff>91191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83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29012</xdr:rowOff>
    </xdr:from>
    <xdr:to>
      <xdr:col>55</xdr:col>
      <xdr:colOff>0</xdr:colOff>
      <xdr:row>56</xdr:row>
      <xdr:rowOff>154467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458762"/>
          <a:ext cx="838200" cy="29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102679</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360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79802</xdr:rowOff>
    </xdr:from>
    <xdr:to>
      <xdr:col>55</xdr:col>
      <xdr:colOff>50800</xdr:colOff>
      <xdr:row>56</xdr:row>
      <xdr:rowOff>9952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50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29012</xdr:rowOff>
    </xdr:from>
    <xdr:to>
      <xdr:col>50</xdr:col>
      <xdr:colOff>114300</xdr:colOff>
      <xdr:row>56</xdr:row>
      <xdr:rowOff>1512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458762"/>
          <a:ext cx="889000" cy="14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65057</xdr:rowOff>
    </xdr:from>
    <xdr:to>
      <xdr:col>50</xdr:col>
      <xdr:colOff>165100</xdr:colOff>
      <xdr:row>54</xdr:row>
      <xdr:rowOff>166657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32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11734</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09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88242</xdr:rowOff>
    </xdr:from>
    <xdr:to>
      <xdr:col>45</xdr:col>
      <xdr:colOff>177800</xdr:colOff>
      <xdr:row>56</xdr:row>
      <xdr:rowOff>1512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003642"/>
          <a:ext cx="889000" cy="59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46243</xdr:rowOff>
    </xdr:from>
    <xdr:to>
      <xdr:col>46</xdr:col>
      <xdr:colOff>38100</xdr:colOff>
      <xdr:row>55</xdr:row>
      <xdr:rowOff>147843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47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164370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25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88242</xdr:rowOff>
    </xdr:from>
    <xdr:to>
      <xdr:col>41</xdr:col>
      <xdr:colOff>50800</xdr:colOff>
      <xdr:row>52</xdr:row>
      <xdr:rowOff>129001</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003642"/>
          <a:ext cx="889000" cy="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163584</xdr:rowOff>
    </xdr:from>
    <xdr:to>
      <xdr:col>41</xdr:col>
      <xdr:colOff>101600</xdr:colOff>
      <xdr:row>54</xdr:row>
      <xdr:rowOff>93734</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250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84861</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34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142095</xdr:rowOff>
    </xdr:from>
    <xdr:to>
      <xdr:col>36</xdr:col>
      <xdr:colOff>165100</xdr:colOff>
      <xdr:row>55</xdr:row>
      <xdr:rowOff>72245</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4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63372</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49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103667</xdr:rowOff>
    </xdr:from>
    <xdr:to>
      <xdr:col>55</xdr:col>
      <xdr:colOff>50800</xdr:colOff>
      <xdr:row>57</xdr:row>
      <xdr:rowOff>33817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70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82094</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68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149662</xdr:rowOff>
    </xdr:from>
    <xdr:to>
      <xdr:col>50</xdr:col>
      <xdr:colOff>165100</xdr:colOff>
      <xdr:row>55</xdr:row>
      <xdr:rowOff>79812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40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70939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50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122162</xdr:rowOff>
    </xdr:from>
    <xdr:to>
      <xdr:col>46</xdr:col>
      <xdr:colOff>38100</xdr:colOff>
      <xdr:row>56</xdr:row>
      <xdr:rowOff>52312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55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43439</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64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37442</xdr:rowOff>
    </xdr:from>
    <xdr:to>
      <xdr:col>41</xdr:col>
      <xdr:colOff>101600</xdr:colOff>
      <xdr:row>52</xdr:row>
      <xdr:rowOff>139042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895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155569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872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78201</xdr:rowOff>
    </xdr:from>
    <xdr:to>
      <xdr:col>36</xdr:col>
      <xdr:colOff>165100</xdr:colOff>
      <xdr:row>53</xdr:row>
      <xdr:rowOff>8351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899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24878</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876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76</xdr:row>
      <xdr:rowOff>112725</xdr:rowOff>
    </xdr:from>
    <xdr:to>
      <xdr:col>54</xdr:col>
      <xdr:colOff>189865</xdr:colOff>
      <xdr:row>78</xdr:row>
      <xdr:rowOff>105730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3142925"/>
          <a:ext cx="1270" cy="33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109557</xdr:rowOff>
    </xdr:from>
    <xdr:ext cx="378565"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482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105730</xdr:rowOff>
    </xdr:from>
    <xdr:to>
      <xdr:col>55</xdr:col>
      <xdr:colOff>88900</xdr:colOff>
      <xdr:row>78</xdr:row>
      <xdr:rowOff>105730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47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59402</xdr:rowOff>
    </xdr:from>
    <xdr:ext cx="469744"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91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76</xdr:row>
      <xdr:rowOff>112725</xdr:rowOff>
    </xdr:from>
    <xdr:to>
      <xdr:col>55</xdr:col>
      <xdr:colOff>88900</xdr:colOff>
      <xdr:row>76</xdr:row>
      <xdr:rowOff>112725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142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22475</xdr:rowOff>
    </xdr:from>
    <xdr:to>
      <xdr:col>55</xdr:col>
      <xdr:colOff>0</xdr:colOff>
      <xdr:row>77</xdr:row>
      <xdr:rowOff>135586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224125"/>
          <a:ext cx="838200" cy="11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94175</xdr:rowOff>
    </xdr:from>
    <xdr:ext cx="469744"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2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71298</xdr:rowOff>
    </xdr:from>
    <xdr:to>
      <xdr:col>55</xdr:col>
      <xdr:colOff>50800</xdr:colOff>
      <xdr:row>78</xdr:row>
      <xdr:rowOff>1448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27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170653</xdr:rowOff>
    </xdr:from>
    <xdr:to>
      <xdr:col>50</xdr:col>
      <xdr:colOff>114300</xdr:colOff>
      <xdr:row>77</xdr:row>
      <xdr:rowOff>22475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200853"/>
          <a:ext cx="889000" cy="2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23887</xdr:rowOff>
    </xdr:from>
    <xdr:to>
      <xdr:col>50</xdr:col>
      <xdr:colOff>165100</xdr:colOff>
      <xdr:row>76</xdr:row>
      <xdr:rowOff>125487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05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142013</xdr:rowOff>
    </xdr:from>
    <xdr:ext cx="469744"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404428" y="1282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117846</xdr:rowOff>
    </xdr:from>
    <xdr:to>
      <xdr:col>45</xdr:col>
      <xdr:colOff>177800</xdr:colOff>
      <xdr:row>76</xdr:row>
      <xdr:rowOff>170653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2633696"/>
          <a:ext cx="889000" cy="56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101428</xdr:rowOff>
    </xdr:from>
    <xdr:to>
      <xdr:col>46</xdr:col>
      <xdr:colOff>38100</xdr:colOff>
      <xdr:row>77</xdr:row>
      <xdr:rowOff>31578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48104</xdr:rowOff>
    </xdr:from>
    <xdr:ext cx="469744"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15428" y="12906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65268</xdr:rowOff>
    </xdr:from>
    <xdr:to>
      <xdr:col>41</xdr:col>
      <xdr:colOff>50800</xdr:colOff>
      <xdr:row>73</xdr:row>
      <xdr:rowOff>117846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2066768"/>
          <a:ext cx="889000" cy="56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143078</xdr:rowOff>
    </xdr:from>
    <xdr:to>
      <xdr:col>41</xdr:col>
      <xdr:colOff>101600</xdr:colOff>
      <xdr:row>76</xdr:row>
      <xdr:rowOff>73228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0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64355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09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88443</xdr:rowOff>
    </xdr:from>
    <xdr:to>
      <xdr:col>36</xdr:col>
      <xdr:colOff>165100</xdr:colOff>
      <xdr:row>76</xdr:row>
      <xdr:rowOff>18593</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29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9720</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3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84786</xdr:rowOff>
    </xdr:from>
    <xdr:to>
      <xdr:col>55</xdr:col>
      <xdr:colOff>50800</xdr:colOff>
      <xdr:row>78</xdr:row>
      <xdr:rowOff>14936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28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63213</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2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143125</xdr:rowOff>
    </xdr:from>
    <xdr:to>
      <xdr:col>50</xdr:col>
      <xdr:colOff>165100</xdr:colOff>
      <xdr:row>77</xdr:row>
      <xdr:rowOff>73275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17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64402</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26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119853</xdr:rowOff>
    </xdr:from>
    <xdr:to>
      <xdr:col>46</xdr:col>
      <xdr:colOff>38100</xdr:colOff>
      <xdr:row>77</xdr:row>
      <xdr:rowOff>50003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15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41130</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24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67046</xdr:rowOff>
    </xdr:from>
    <xdr:to>
      <xdr:col>41</xdr:col>
      <xdr:colOff>101600</xdr:colOff>
      <xdr:row>73</xdr:row>
      <xdr:rowOff>168646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258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13723</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235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14468</xdr:rowOff>
    </xdr:from>
    <xdr:to>
      <xdr:col>36</xdr:col>
      <xdr:colOff>165100</xdr:colOff>
      <xdr:row>70</xdr:row>
      <xdr:rowOff>116068</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201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68</xdr:row>
      <xdr:rowOff>132595</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179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19341</xdr:rowOff>
    </xdr:from>
    <xdr:to>
      <xdr:col>54</xdr:col>
      <xdr:colOff>189865</xdr:colOff>
      <xdr:row>98</xdr:row>
      <xdr:rowOff>117526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449841"/>
          <a:ext cx="1270" cy="146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121353</xdr:rowOff>
    </xdr:from>
    <xdr:ext cx="534377"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2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117526</xdr:rowOff>
    </xdr:from>
    <xdr:to>
      <xdr:col>55</xdr:col>
      <xdr:colOff>88900</xdr:colOff>
      <xdr:row>98</xdr:row>
      <xdr:rowOff>117526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1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137468</xdr:rowOff>
    </xdr:from>
    <xdr:ext cx="534377"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2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19341</xdr:rowOff>
    </xdr:from>
    <xdr:to>
      <xdr:col>55</xdr:col>
      <xdr:colOff>88900</xdr:colOff>
      <xdr:row>90</xdr:row>
      <xdr:rowOff>19341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44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57595</xdr:rowOff>
    </xdr:from>
    <xdr:to>
      <xdr:col>55</xdr:col>
      <xdr:colOff>0</xdr:colOff>
      <xdr:row>96</xdr:row>
      <xdr:rowOff>50431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639300" y="16173895"/>
          <a:ext cx="838200" cy="33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99661</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215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76784</xdr:rowOff>
    </xdr:from>
    <xdr:to>
      <xdr:col>55</xdr:col>
      <xdr:colOff>50800</xdr:colOff>
      <xdr:row>96</xdr:row>
      <xdr:rowOff>6934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36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57595</xdr:rowOff>
    </xdr:from>
    <xdr:to>
      <xdr:col>50</xdr:col>
      <xdr:colOff>114300</xdr:colOff>
      <xdr:row>96</xdr:row>
      <xdr:rowOff>31381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6173895"/>
          <a:ext cx="889000" cy="31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99530</xdr:rowOff>
    </xdr:from>
    <xdr:to>
      <xdr:col>50</xdr:col>
      <xdr:colOff>165100</xdr:colOff>
      <xdr:row>96</xdr:row>
      <xdr:rowOff>29680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38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20807</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48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113182</xdr:rowOff>
    </xdr:from>
    <xdr:to>
      <xdr:col>45</xdr:col>
      <xdr:colOff>177800</xdr:colOff>
      <xdr:row>96</xdr:row>
      <xdr:rowOff>31381</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7861300" y="16058032"/>
          <a:ext cx="889000" cy="43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58877</xdr:rowOff>
    </xdr:from>
    <xdr:to>
      <xdr:col>46</xdr:col>
      <xdr:colOff>38100</xdr:colOff>
      <xdr:row>96</xdr:row>
      <xdr:rowOff>160477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518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151604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61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113182</xdr:rowOff>
    </xdr:from>
    <xdr:to>
      <xdr:col>41</xdr:col>
      <xdr:colOff>50800</xdr:colOff>
      <xdr:row>95</xdr:row>
      <xdr:rowOff>77293</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6058032"/>
          <a:ext cx="889000" cy="30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43714</xdr:rowOff>
    </xdr:from>
    <xdr:to>
      <xdr:col>41</xdr:col>
      <xdr:colOff>101600</xdr:colOff>
      <xdr:row>95</xdr:row>
      <xdr:rowOff>145314</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33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136441</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55981</xdr:rowOff>
    </xdr:from>
    <xdr:to>
      <xdr:col>36</xdr:col>
      <xdr:colOff>165100</xdr:colOff>
      <xdr:row>96</xdr:row>
      <xdr:rowOff>157581</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51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148708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60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171081</xdr:rowOff>
    </xdr:from>
    <xdr:to>
      <xdr:col>55</xdr:col>
      <xdr:colOff>50800</xdr:colOff>
      <xdr:row>96</xdr:row>
      <xdr:rowOff>101231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45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149508</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43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6795</xdr:rowOff>
    </xdr:from>
    <xdr:to>
      <xdr:col>50</xdr:col>
      <xdr:colOff>165100</xdr:colOff>
      <xdr:row>94</xdr:row>
      <xdr:rowOff>108395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12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124922</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589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152031</xdr:rowOff>
    </xdr:from>
    <xdr:to>
      <xdr:col>46</xdr:col>
      <xdr:colOff>38100</xdr:colOff>
      <xdr:row>96</xdr:row>
      <xdr:rowOff>82181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98708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2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62382</xdr:rowOff>
    </xdr:from>
    <xdr:to>
      <xdr:col>41</xdr:col>
      <xdr:colOff>101600</xdr:colOff>
      <xdr:row>93</xdr:row>
      <xdr:rowOff>163982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00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9059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57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26493</xdr:rowOff>
    </xdr:from>
    <xdr:to>
      <xdr:col>36</xdr:col>
      <xdr:colOff>165100</xdr:colOff>
      <xdr:row>95</xdr:row>
      <xdr:rowOff>128093</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31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144620</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0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144272</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459222"/>
          <a:ext cx="1269" cy="127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90949</xdr:rowOff>
    </xdr:from>
    <xdr:ext cx="469744"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234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144272</xdr:rowOff>
    </xdr:from>
    <xdr:to>
      <xdr:col>86</xdr:col>
      <xdr:colOff>25400</xdr:colOff>
      <xdr:row>31</xdr:row>
      <xdr:rowOff>144272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45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51579</xdr:rowOff>
    </xdr:from>
    <xdr:ext cx="378565"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22377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28702</xdr:rowOff>
    </xdr:from>
    <xdr:to>
      <xdr:col>85</xdr:col>
      <xdr:colOff>177800</xdr:colOff>
      <xdr:row>37</xdr:row>
      <xdr:rowOff>130302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75565</xdr:rowOff>
    </xdr:from>
    <xdr:to>
      <xdr:col>81</xdr:col>
      <xdr:colOff>101600</xdr:colOff>
      <xdr:row>38</xdr:row>
      <xdr:rowOff>5715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22242</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2017" y="619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82804</xdr:rowOff>
    </xdr:from>
    <xdr:to>
      <xdr:col>76</xdr:col>
      <xdr:colOff>165100</xdr:colOff>
      <xdr:row>38</xdr:row>
      <xdr:rowOff>12954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4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29481</xdr:rowOff>
    </xdr:from>
    <xdr:ext cx="378565"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3017" y="6201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116332</xdr:rowOff>
    </xdr:from>
    <xdr:to>
      <xdr:col>72</xdr:col>
      <xdr:colOff>38100</xdr:colOff>
      <xdr:row>36</xdr:row>
      <xdr:rowOff>46482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11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63009</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5892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164338</xdr:rowOff>
    </xdr:from>
    <xdr:to>
      <xdr:col>67</xdr:col>
      <xdr:colOff>101600</xdr:colOff>
      <xdr:row>38</xdr:row>
      <xdr:rowOff>94488</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111015</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5017" y="6283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15799</xdr:rowOff>
    </xdr:from>
    <xdr:to>
      <xdr:col>85</xdr:col>
      <xdr:colOff>126364</xdr:colOff>
      <xdr:row>78</xdr:row>
      <xdr:rowOff>30353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017299"/>
          <a:ext cx="1269" cy="138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34180</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0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30353</xdr:rowOff>
    </xdr:from>
    <xdr:to>
      <xdr:col>86</xdr:col>
      <xdr:colOff>25400</xdr:colOff>
      <xdr:row>78</xdr:row>
      <xdr:rowOff>30353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0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133926</xdr:rowOff>
    </xdr:from>
    <xdr:ext cx="534377"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79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15799</xdr:rowOff>
    </xdr:from>
    <xdr:to>
      <xdr:col>86</xdr:col>
      <xdr:colOff>25400</xdr:colOff>
      <xdr:row>70</xdr:row>
      <xdr:rowOff>15799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0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113526</xdr:rowOff>
    </xdr:from>
    <xdr:to>
      <xdr:col>85</xdr:col>
      <xdr:colOff>127000</xdr:colOff>
      <xdr:row>70</xdr:row>
      <xdr:rowOff>117487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2115026"/>
          <a:ext cx="838200" cy="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93197</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6090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114770</xdr:rowOff>
    </xdr:from>
    <xdr:to>
      <xdr:col>85</xdr:col>
      <xdr:colOff>177800</xdr:colOff>
      <xdr:row>74</xdr:row>
      <xdr:rowOff>44920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63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113526</xdr:rowOff>
    </xdr:from>
    <xdr:to>
      <xdr:col>81</xdr:col>
      <xdr:colOff>50800</xdr:colOff>
      <xdr:row>70</xdr:row>
      <xdr:rowOff>118211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2115026"/>
          <a:ext cx="889000" cy="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72</xdr:row>
      <xdr:rowOff>148946</xdr:rowOff>
    </xdr:from>
    <xdr:to>
      <xdr:col>81</xdr:col>
      <xdr:colOff>101600</xdr:colOff>
      <xdr:row>73</xdr:row>
      <xdr:rowOff>79096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49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70223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58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99199</xdr:rowOff>
    </xdr:from>
    <xdr:to>
      <xdr:col>76</xdr:col>
      <xdr:colOff>114300</xdr:colOff>
      <xdr:row>70</xdr:row>
      <xdr:rowOff>118211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2100699"/>
          <a:ext cx="889000" cy="1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24435</xdr:rowOff>
    </xdr:from>
    <xdr:to>
      <xdr:col>76</xdr:col>
      <xdr:colOff>165100</xdr:colOff>
      <xdr:row>73</xdr:row>
      <xdr:rowOff>126035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5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117162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63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99199</xdr:rowOff>
    </xdr:from>
    <xdr:to>
      <xdr:col>71</xdr:col>
      <xdr:colOff>177800</xdr:colOff>
      <xdr:row>71</xdr:row>
      <xdr:rowOff>2540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2100699"/>
          <a:ext cx="889000" cy="7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72</xdr:row>
      <xdr:rowOff>165481</xdr:rowOff>
    </xdr:from>
    <xdr:to>
      <xdr:col>72</xdr:col>
      <xdr:colOff>38100</xdr:colOff>
      <xdr:row>73</xdr:row>
      <xdr:rowOff>95631</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5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86758</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60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39560</xdr:rowOff>
    </xdr:from>
    <xdr:to>
      <xdr:col>67</xdr:col>
      <xdr:colOff>101600</xdr:colOff>
      <xdr:row>73</xdr:row>
      <xdr:rowOff>141160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5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132287</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64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66687</xdr:rowOff>
    </xdr:from>
    <xdr:to>
      <xdr:col>85</xdr:col>
      <xdr:colOff>177800</xdr:colOff>
      <xdr:row>70</xdr:row>
      <xdr:rowOff>168287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06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153064</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198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62726</xdr:rowOff>
    </xdr:from>
    <xdr:to>
      <xdr:col>81</xdr:col>
      <xdr:colOff>101600</xdr:colOff>
      <xdr:row>70</xdr:row>
      <xdr:rowOff>164326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06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9403</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183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67411</xdr:rowOff>
    </xdr:from>
    <xdr:to>
      <xdr:col>76</xdr:col>
      <xdr:colOff>165100</xdr:colOff>
      <xdr:row>70</xdr:row>
      <xdr:rowOff>169011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06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14088</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184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48399</xdr:rowOff>
    </xdr:from>
    <xdr:to>
      <xdr:col>72</xdr:col>
      <xdr:colOff>38100</xdr:colOff>
      <xdr:row>70</xdr:row>
      <xdr:rowOff>149999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04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68</xdr:row>
      <xdr:rowOff>166526</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182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123190</xdr:rowOff>
    </xdr:from>
    <xdr:to>
      <xdr:col>67</xdr:col>
      <xdr:colOff>101600</xdr:colOff>
      <xdr:row>71</xdr:row>
      <xdr:rowOff>53340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12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69867</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189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107150</xdr:rowOff>
    </xdr:from>
    <xdr:to>
      <xdr:col>85</xdr:col>
      <xdr:colOff>126364</xdr:colOff>
      <xdr:row>98</xdr:row>
      <xdr:rowOff>155918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709100"/>
          <a:ext cx="1269" cy="1248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159745</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696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155918</xdr:rowOff>
    </xdr:from>
    <xdr:to>
      <xdr:col>86</xdr:col>
      <xdr:colOff>25400</xdr:colOff>
      <xdr:row>98</xdr:row>
      <xdr:rowOff>155918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6958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53827</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48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107150</xdr:rowOff>
    </xdr:from>
    <xdr:to>
      <xdr:col>86</xdr:col>
      <xdr:colOff>25400</xdr:colOff>
      <xdr:row>91</xdr:row>
      <xdr:rowOff>107150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7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137643</xdr:rowOff>
    </xdr:from>
    <xdr:to>
      <xdr:col>85</xdr:col>
      <xdr:colOff>127000</xdr:colOff>
      <xdr:row>98</xdr:row>
      <xdr:rowOff>138354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939743"/>
          <a:ext cx="838200" cy="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49776</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508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26899</xdr:rowOff>
    </xdr:from>
    <xdr:to>
      <xdr:col>85</xdr:col>
      <xdr:colOff>177800</xdr:colOff>
      <xdr:row>97</xdr:row>
      <xdr:rowOff>128499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65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137643</xdr:rowOff>
    </xdr:from>
    <xdr:to>
      <xdr:col>81</xdr:col>
      <xdr:colOff>50800</xdr:colOff>
      <xdr:row>98</xdr:row>
      <xdr:rowOff>142836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939743"/>
          <a:ext cx="889000" cy="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26885</xdr:rowOff>
    </xdr:from>
    <xdr:to>
      <xdr:col>81</xdr:col>
      <xdr:colOff>101600</xdr:colOff>
      <xdr:row>97</xdr:row>
      <xdr:rowOff>128485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65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145012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43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135510</xdr:rowOff>
    </xdr:from>
    <xdr:to>
      <xdr:col>76</xdr:col>
      <xdr:colOff>114300</xdr:colOff>
      <xdr:row>98</xdr:row>
      <xdr:rowOff>142836</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937610"/>
          <a:ext cx="889000" cy="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90246</xdr:rowOff>
    </xdr:from>
    <xdr:to>
      <xdr:col>76</xdr:col>
      <xdr:colOff>165100</xdr:colOff>
      <xdr:row>98</xdr:row>
      <xdr:rowOff>20396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7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36923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49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135510</xdr:rowOff>
    </xdr:from>
    <xdr:to>
      <xdr:col>71</xdr:col>
      <xdr:colOff>177800</xdr:colOff>
      <xdr:row>99</xdr:row>
      <xdr:rowOff>7810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937610"/>
          <a:ext cx="889000" cy="4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122135</xdr:rowOff>
    </xdr:from>
    <xdr:to>
      <xdr:col>72</xdr:col>
      <xdr:colOff>38100</xdr:colOff>
      <xdr:row>98</xdr:row>
      <xdr:rowOff>52285</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7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68812</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52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93371</xdr:rowOff>
    </xdr:from>
    <xdr:to>
      <xdr:col>67</xdr:col>
      <xdr:colOff>101600</xdr:colOff>
      <xdr:row>98</xdr:row>
      <xdr:rowOff>23521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72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40048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4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87554</xdr:rowOff>
    </xdr:from>
    <xdr:to>
      <xdr:col>85</xdr:col>
      <xdr:colOff>177800</xdr:colOff>
      <xdr:row>99</xdr:row>
      <xdr:rowOff>17704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88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2481</xdr:rowOff>
    </xdr:from>
    <xdr:ext cx="469744"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0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86843</xdr:rowOff>
    </xdr:from>
    <xdr:to>
      <xdr:col>81</xdr:col>
      <xdr:colOff>101600</xdr:colOff>
      <xdr:row>99</xdr:row>
      <xdr:rowOff>16993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8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8120</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46428" y="1698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92036</xdr:rowOff>
    </xdr:from>
    <xdr:to>
      <xdr:col>76</xdr:col>
      <xdr:colOff>165100</xdr:colOff>
      <xdr:row>99</xdr:row>
      <xdr:rowOff>22186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89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13313</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57428" y="1698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84710</xdr:rowOff>
    </xdr:from>
    <xdr:to>
      <xdr:col>72</xdr:col>
      <xdr:colOff>38100</xdr:colOff>
      <xdr:row>99</xdr:row>
      <xdr:rowOff>14860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88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5987</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68428" y="1697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128460</xdr:rowOff>
    </xdr:from>
    <xdr:to>
      <xdr:col>67</xdr:col>
      <xdr:colOff>101600</xdr:colOff>
      <xdr:row>99</xdr:row>
      <xdr:rowOff>58610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49737</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79428" y="170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136957</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623357"/>
          <a:ext cx="1269" cy="1031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83634</xdr:rowOff>
    </xdr:from>
    <xdr:ext cx="469744"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398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136957</xdr:rowOff>
    </xdr:from>
    <xdr:to>
      <xdr:col>116</xdr:col>
      <xdr:colOff>152400</xdr:colOff>
      <xdr:row>32</xdr:row>
      <xdr:rowOff>136957</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623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121183</xdr:rowOff>
    </xdr:from>
    <xdr:to>
      <xdr:col>116</xdr:col>
      <xdr:colOff>63500</xdr:colOff>
      <xdr:row>32</xdr:row>
      <xdr:rowOff>136957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5607583"/>
          <a:ext cx="8382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78071</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250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99644</xdr:rowOff>
    </xdr:from>
    <xdr:to>
      <xdr:col>116</xdr:col>
      <xdr:colOff>114300</xdr:colOff>
      <xdr:row>37</xdr:row>
      <xdr:rowOff>29794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85979</xdr:rowOff>
    </xdr:from>
    <xdr:to>
      <xdr:col>111</xdr:col>
      <xdr:colOff>177800</xdr:colOff>
      <xdr:row>32</xdr:row>
      <xdr:rowOff>121183</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5572379"/>
          <a:ext cx="8890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48438</xdr:rowOff>
    </xdr:from>
    <xdr:to>
      <xdr:col>112</xdr:col>
      <xdr:colOff>38100</xdr:colOff>
      <xdr:row>36</xdr:row>
      <xdr:rowOff>150038</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2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141165</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13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148844</xdr:rowOff>
    </xdr:from>
    <xdr:to>
      <xdr:col>107</xdr:col>
      <xdr:colOff>50800</xdr:colOff>
      <xdr:row>32</xdr:row>
      <xdr:rowOff>85979</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5463794"/>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52324</xdr:rowOff>
    </xdr:from>
    <xdr:to>
      <xdr:col>107</xdr:col>
      <xdr:colOff>101600</xdr:colOff>
      <xdr:row>36</xdr:row>
      <xdr:rowOff>153924</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224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145051</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1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148844</xdr:rowOff>
    </xdr:from>
    <xdr:to>
      <xdr:col>102</xdr:col>
      <xdr:colOff>114300</xdr:colOff>
      <xdr:row>32</xdr:row>
      <xdr:rowOff>2540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8656300" y="546379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72441</xdr:rowOff>
    </xdr:from>
    <xdr:to>
      <xdr:col>102</xdr:col>
      <xdr:colOff>165100</xdr:colOff>
      <xdr:row>37</xdr:row>
      <xdr:rowOff>2591</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24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165168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337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136677</xdr:rowOff>
    </xdr:from>
    <xdr:to>
      <xdr:col>98</xdr:col>
      <xdr:colOff>38100</xdr:colOff>
      <xdr:row>37</xdr:row>
      <xdr:rowOff>66827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3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57954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40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86157</xdr:rowOff>
    </xdr:from>
    <xdr:to>
      <xdr:col>116</xdr:col>
      <xdr:colOff>114300</xdr:colOff>
      <xdr:row>33</xdr:row>
      <xdr:rowOff>16307</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557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39184</xdr:rowOff>
    </xdr:from>
    <xdr:ext cx="469744"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552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70383</xdr:rowOff>
    </xdr:from>
    <xdr:to>
      <xdr:col>112</xdr:col>
      <xdr:colOff>38100</xdr:colOff>
      <xdr:row>33</xdr:row>
      <xdr:rowOff>533</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555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31</xdr:row>
      <xdr:rowOff>17060</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088428" y="5332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35179</xdr:rowOff>
    </xdr:from>
    <xdr:to>
      <xdr:col>107</xdr:col>
      <xdr:colOff>101600</xdr:colOff>
      <xdr:row>32</xdr:row>
      <xdr:rowOff>136779</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552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153306</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5296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98044</xdr:rowOff>
    </xdr:from>
    <xdr:to>
      <xdr:col>102</xdr:col>
      <xdr:colOff>165100</xdr:colOff>
      <xdr:row>32</xdr:row>
      <xdr:rowOff>28194</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54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44721</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10428" y="518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123190</xdr:rowOff>
    </xdr:from>
    <xdr:to>
      <xdr:col>98</xdr:col>
      <xdr:colOff>38100</xdr:colOff>
      <xdr:row>32</xdr:row>
      <xdr:rowOff>53340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543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69867</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21428" y="521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162005</xdr:rowOff>
    </xdr:from>
    <xdr:to>
      <xdr:col>116</xdr:col>
      <xdr:colOff>62864</xdr:colOff>
      <xdr:row>59</xdr:row>
      <xdr:rowOff>97376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734505"/>
          <a:ext cx="1269" cy="1478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101203</xdr:rowOff>
    </xdr:from>
    <xdr:ext cx="313932"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2167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97376</xdr:rowOff>
    </xdr:from>
    <xdr:to>
      <xdr:col>116</xdr:col>
      <xdr:colOff>152400</xdr:colOff>
      <xdr:row>59</xdr:row>
      <xdr:rowOff>97376</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21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108682</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50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162005</xdr:rowOff>
    </xdr:from>
    <xdr:to>
      <xdr:col>116</xdr:col>
      <xdr:colOff>152400</xdr:colOff>
      <xdr:row>50</xdr:row>
      <xdr:rowOff>162005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73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44210</xdr:rowOff>
    </xdr:from>
    <xdr:to>
      <xdr:col>116</xdr:col>
      <xdr:colOff>63500</xdr:colOff>
      <xdr:row>58</xdr:row>
      <xdr:rowOff>48195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1323300" y="9988310"/>
          <a:ext cx="838200" cy="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45646</xdr:rowOff>
    </xdr:from>
    <xdr:ext cx="534377"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646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22769</xdr:rowOff>
    </xdr:from>
    <xdr:to>
      <xdr:col>116</xdr:col>
      <xdr:colOff>114300</xdr:colOff>
      <xdr:row>57</xdr:row>
      <xdr:rowOff>124369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79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48195</xdr:rowOff>
    </xdr:from>
    <xdr:to>
      <xdr:col>111</xdr:col>
      <xdr:colOff>177800</xdr:colOff>
      <xdr:row>58</xdr:row>
      <xdr:rowOff>48978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0434300" y="9992295"/>
          <a:ext cx="8890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19993</xdr:rowOff>
    </xdr:from>
    <xdr:to>
      <xdr:col>112</xdr:col>
      <xdr:colOff>38100</xdr:colOff>
      <xdr:row>57</xdr:row>
      <xdr:rowOff>121593</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79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138120</xdr:rowOff>
    </xdr:from>
    <xdr:ext cx="534377"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56111" y="956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33989</xdr:rowOff>
    </xdr:from>
    <xdr:to>
      <xdr:col>107</xdr:col>
      <xdr:colOff>50800</xdr:colOff>
      <xdr:row>58</xdr:row>
      <xdr:rowOff>48978</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9978089"/>
          <a:ext cx="889000" cy="1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12776</xdr:rowOff>
    </xdr:from>
    <xdr:to>
      <xdr:col>107</xdr:col>
      <xdr:colOff>101600</xdr:colOff>
      <xdr:row>57</xdr:row>
      <xdr:rowOff>114376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78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130903</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67111" y="956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32683</xdr:rowOff>
    </xdr:from>
    <xdr:to>
      <xdr:col>102</xdr:col>
      <xdr:colOff>114300</xdr:colOff>
      <xdr:row>58</xdr:row>
      <xdr:rowOff>33989</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9976783"/>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165938</xdr:rowOff>
    </xdr:from>
    <xdr:to>
      <xdr:col>102</xdr:col>
      <xdr:colOff>165100</xdr:colOff>
      <xdr:row>57</xdr:row>
      <xdr:rowOff>96088</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76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112615</xdr:rowOff>
    </xdr:from>
    <xdr:ext cx="534377"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278111" y="9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105294</xdr:rowOff>
    </xdr:from>
    <xdr:to>
      <xdr:col>98</xdr:col>
      <xdr:colOff>38100</xdr:colOff>
      <xdr:row>57</xdr:row>
      <xdr:rowOff>35444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70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51971</xdr:rowOff>
    </xdr:from>
    <xdr:ext cx="534377"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389111" y="948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164860</xdr:rowOff>
    </xdr:from>
    <xdr:to>
      <xdr:col>116</xdr:col>
      <xdr:colOff>114300</xdr:colOff>
      <xdr:row>58</xdr:row>
      <xdr:rowOff>95010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993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143287</xdr:rowOff>
    </xdr:from>
    <xdr:ext cx="469744"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91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168845</xdr:rowOff>
    </xdr:from>
    <xdr:to>
      <xdr:col>112</xdr:col>
      <xdr:colOff>38100</xdr:colOff>
      <xdr:row>58</xdr:row>
      <xdr:rowOff>98995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994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90122</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088428" y="1003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169628</xdr:rowOff>
    </xdr:from>
    <xdr:to>
      <xdr:col>107</xdr:col>
      <xdr:colOff>101600</xdr:colOff>
      <xdr:row>58</xdr:row>
      <xdr:rowOff>99778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994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90905</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199428" y="1003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154639</xdr:rowOff>
    </xdr:from>
    <xdr:to>
      <xdr:col>102</xdr:col>
      <xdr:colOff>165100</xdr:colOff>
      <xdr:row>58</xdr:row>
      <xdr:rowOff>84789</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992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75916</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10428" y="1002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153333</xdr:rowOff>
    </xdr:from>
    <xdr:to>
      <xdr:col>98</xdr:col>
      <xdr:colOff>38100</xdr:colOff>
      <xdr:row>58</xdr:row>
      <xdr:rowOff>83483</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992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74610</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21428" y="1001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133939</xdr:rowOff>
    </xdr:from>
    <xdr:to>
      <xdr:col>116</xdr:col>
      <xdr:colOff>62864</xdr:colOff>
      <xdr:row>79</xdr:row>
      <xdr:rowOff>33537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135439"/>
          <a:ext cx="1269" cy="1442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37364</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58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33537</xdr:rowOff>
    </xdr:from>
    <xdr:to>
      <xdr:col>116</xdr:col>
      <xdr:colOff>152400</xdr:colOff>
      <xdr:row>79</xdr:row>
      <xdr:rowOff>33537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57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80616</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191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133939</xdr:rowOff>
    </xdr:from>
    <xdr:to>
      <xdr:col>116</xdr:col>
      <xdr:colOff>152400</xdr:colOff>
      <xdr:row>70</xdr:row>
      <xdr:rowOff>133939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13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111171</xdr:rowOff>
    </xdr:from>
    <xdr:to>
      <xdr:col>116</xdr:col>
      <xdr:colOff>63500</xdr:colOff>
      <xdr:row>72</xdr:row>
      <xdr:rowOff>13422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2284121"/>
          <a:ext cx="838200" cy="7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161785</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849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11908</xdr:rowOff>
    </xdr:from>
    <xdr:to>
      <xdr:col>116</xdr:col>
      <xdr:colOff>114300</xdr:colOff>
      <xdr:row>75</xdr:row>
      <xdr:rowOff>113508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87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13422</xdr:rowOff>
    </xdr:from>
    <xdr:to>
      <xdr:col>111</xdr:col>
      <xdr:colOff>177800</xdr:colOff>
      <xdr:row>72</xdr:row>
      <xdr:rowOff>131104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0434300" y="12357822"/>
          <a:ext cx="889000" cy="11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57079</xdr:rowOff>
    </xdr:from>
    <xdr:to>
      <xdr:col>112</xdr:col>
      <xdr:colOff>38100</xdr:colOff>
      <xdr:row>73</xdr:row>
      <xdr:rowOff>158679</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5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149806</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66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131104</xdr:rowOff>
    </xdr:from>
    <xdr:to>
      <xdr:col>107</xdr:col>
      <xdr:colOff>50800</xdr:colOff>
      <xdr:row>72</xdr:row>
      <xdr:rowOff>158537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24755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36779</xdr:rowOff>
    </xdr:from>
    <xdr:to>
      <xdr:col>107</xdr:col>
      <xdr:colOff>101600</xdr:colOff>
      <xdr:row>74</xdr:row>
      <xdr:rowOff>138379</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72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129506</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8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158537</xdr:rowOff>
    </xdr:from>
    <xdr:to>
      <xdr:col>102</xdr:col>
      <xdr:colOff>114300</xdr:colOff>
      <xdr:row>73</xdr:row>
      <xdr:rowOff>160274</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2502937"/>
          <a:ext cx="889000" cy="17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56896</xdr:rowOff>
    </xdr:from>
    <xdr:to>
      <xdr:col>102</xdr:col>
      <xdr:colOff>165100</xdr:colOff>
      <xdr:row>74</xdr:row>
      <xdr:rowOff>158496</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74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149623</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83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112126</xdr:rowOff>
    </xdr:from>
    <xdr:to>
      <xdr:col>98</xdr:col>
      <xdr:colOff>38100</xdr:colOff>
      <xdr:row>74</xdr:row>
      <xdr:rowOff>42276</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6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33403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72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60371</xdr:rowOff>
    </xdr:from>
    <xdr:to>
      <xdr:col>116</xdr:col>
      <xdr:colOff>114300</xdr:colOff>
      <xdr:row>71</xdr:row>
      <xdr:rowOff>161971</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23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83248</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08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134072</xdr:rowOff>
    </xdr:from>
    <xdr:to>
      <xdr:col>112</xdr:col>
      <xdr:colOff>38100</xdr:colOff>
      <xdr:row>72</xdr:row>
      <xdr:rowOff>64222</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30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80749</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208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80304</xdr:rowOff>
    </xdr:from>
    <xdr:to>
      <xdr:col>107</xdr:col>
      <xdr:colOff>101600</xdr:colOff>
      <xdr:row>73</xdr:row>
      <xdr:rowOff>10454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42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26981</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219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107737</xdr:rowOff>
    </xdr:from>
    <xdr:to>
      <xdr:col>102</xdr:col>
      <xdr:colOff>165100</xdr:colOff>
      <xdr:row>73</xdr:row>
      <xdr:rowOff>37887</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245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54414</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222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109474</xdr:rowOff>
    </xdr:from>
    <xdr:to>
      <xdr:col>98</xdr:col>
      <xdr:colOff>38100</xdr:colOff>
      <xdr:row>74</xdr:row>
      <xdr:rowOff>39624</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62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56151</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240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歳出決算総額は、住民一人当たり</a:t>
          </a:r>
          <a:r>
            <a:rPr kumimoji="1" lang="en-US" altLang="ja-JP" sz="1050">
              <a:solidFill>
                <a:schemeClr val="dk1"/>
              </a:solidFill>
              <a:effectLst/>
              <a:latin typeface="+mn-lt"/>
              <a:ea typeface="+mn-ea"/>
              <a:cs typeface="+mn-cs"/>
            </a:rPr>
            <a:t>575,234</a:t>
          </a:r>
          <a:r>
            <a:rPr kumimoji="1" lang="ja-JP" altLang="ja-JP" sz="1050">
              <a:solidFill>
                <a:schemeClr val="dk1"/>
              </a:solidFill>
              <a:effectLst/>
              <a:latin typeface="+mn-lt"/>
              <a:ea typeface="+mn-ea"/>
              <a:cs typeface="+mn-cs"/>
            </a:rPr>
            <a:t>円となっている。</a:t>
          </a:r>
          <a:endParaRPr lang="ja-JP" altLang="ja-JP" sz="1200">
            <a:effectLst/>
          </a:endParaRPr>
        </a:p>
        <a:p>
          <a:r>
            <a:rPr kumimoji="1" lang="ja-JP" altLang="ja-JP" sz="1050">
              <a:solidFill>
                <a:schemeClr val="dk1"/>
              </a:solidFill>
              <a:effectLst/>
              <a:latin typeface="+mn-lt"/>
              <a:ea typeface="+mn-ea"/>
              <a:cs typeface="+mn-cs"/>
            </a:rPr>
            <a:t>　人件費は、住民一人当たり</a:t>
          </a:r>
          <a:r>
            <a:rPr kumimoji="1" lang="en-US" altLang="ja-JP" sz="1050">
              <a:solidFill>
                <a:schemeClr val="dk1"/>
              </a:solidFill>
              <a:effectLst/>
              <a:latin typeface="+mn-lt"/>
              <a:ea typeface="+mn-ea"/>
              <a:cs typeface="+mn-cs"/>
            </a:rPr>
            <a:t>54,621</a:t>
          </a:r>
          <a:r>
            <a:rPr kumimoji="1" lang="ja-JP" altLang="ja-JP" sz="1050">
              <a:solidFill>
                <a:schemeClr val="dk1"/>
              </a:solidFill>
              <a:effectLst/>
              <a:latin typeface="+mn-lt"/>
              <a:ea typeface="+mn-ea"/>
              <a:cs typeface="+mn-cs"/>
            </a:rPr>
            <a:t>円となっており、類似団体内・全国・青森県平均を下回っている。</a:t>
          </a:r>
          <a:endParaRPr lang="ja-JP" altLang="ja-JP" sz="1200">
            <a:effectLst/>
          </a:endParaRPr>
        </a:p>
        <a:p>
          <a:r>
            <a:rPr kumimoji="1" lang="ja-JP" altLang="ja-JP" sz="1050">
              <a:solidFill>
                <a:schemeClr val="dk1"/>
              </a:solidFill>
              <a:effectLst/>
              <a:latin typeface="+mn-lt"/>
              <a:ea typeface="+mn-ea"/>
              <a:cs typeface="+mn-cs"/>
            </a:rPr>
            <a:t>　主な要因としては、これまで適正な定員管理・給与制度の運用に努めてきたことに加え、ごみ処理業務や消防業務等を一部事務組合で行っていることで人件費が補助費等で支出されていることが挙げられる。</a:t>
          </a:r>
          <a:endParaRPr lang="ja-JP" altLang="ja-JP" sz="1200">
            <a:effectLst/>
          </a:endParaRPr>
        </a:p>
        <a:p>
          <a:r>
            <a:rPr kumimoji="1" lang="ja-JP" altLang="ja-JP" sz="1050">
              <a:solidFill>
                <a:schemeClr val="dk1"/>
              </a:solidFill>
              <a:effectLst/>
              <a:latin typeface="+mn-lt"/>
              <a:ea typeface="+mn-ea"/>
              <a:cs typeface="+mn-cs"/>
            </a:rPr>
            <a:t>　補助費等は、住民一人当たり</a:t>
          </a:r>
          <a:r>
            <a:rPr kumimoji="1" lang="en-US" altLang="ja-JP" sz="1050">
              <a:solidFill>
                <a:schemeClr val="dk1"/>
              </a:solidFill>
              <a:effectLst/>
              <a:latin typeface="+mn-lt"/>
              <a:ea typeface="+mn-ea"/>
              <a:cs typeface="+mn-cs"/>
            </a:rPr>
            <a:t>161,567</a:t>
          </a:r>
          <a:r>
            <a:rPr kumimoji="1" lang="ja-JP" altLang="ja-JP" sz="1050">
              <a:solidFill>
                <a:schemeClr val="dk1"/>
              </a:solidFill>
              <a:effectLst/>
              <a:latin typeface="+mn-lt"/>
              <a:ea typeface="+mn-ea"/>
              <a:cs typeface="+mn-cs"/>
            </a:rPr>
            <a:t>円となっており、類似団体内・全国平均を上回っている。</a:t>
          </a:r>
          <a:r>
            <a:rPr kumimoji="1" lang="en-US" altLang="ja-JP" sz="1050">
              <a:solidFill>
                <a:schemeClr val="dk1"/>
              </a:solidFill>
              <a:effectLst/>
              <a:latin typeface="+mn-lt"/>
              <a:ea typeface="+mn-ea"/>
              <a:cs typeface="+mn-cs"/>
            </a:rPr>
            <a:t>R2</a:t>
          </a:r>
          <a:r>
            <a:rPr kumimoji="1" lang="ja-JP" altLang="en-US" sz="1050">
              <a:solidFill>
                <a:schemeClr val="dk1"/>
              </a:solidFill>
              <a:effectLst/>
              <a:latin typeface="+mn-lt"/>
              <a:ea typeface="+mn-ea"/>
              <a:cs typeface="+mn-cs"/>
            </a:rPr>
            <a:t>年度は特別定額給付金など、新型コロナウイルス感染症対策経費が増加したことが要因として挙げられる。</a:t>
          </a:r>
          <a:endParaRPr kumimoji="1" lang="en-US" altLang="ja-JP" sz="1050">
            <a:solidFill>
              <a:schemeClr val="dk1"/>
            </a:solidFill>
            <a:effectLst/>
            <a:latin typeface="+mn-lt"/>
            <a:ea typeface="+mn-ea"/>
            <a:cs typeface="+mn-cs"/>
          </a:endParaRPr>
        </a:p>
        <a:p>
          <a:r>
            <a:rPr kumimoji="1" lang="ja-JP" altLang="ja-JP" sz="1050">
              <a:solidFill>
                <a:schemeClr val="dk1"/>
              </a:solidFill>
              <a:effectLst/>
              <a:latin typeface="+mn-lt"/>
              <a:ea typeface="+mn-ea"/>
              <a:cs typeface="+mn-cs"/>
            </a:rPr>
            <a:t>　普通建設事業費は、住民一人当たり</a:t>
          </a:r>
          <a:r>
            <a:rPr kumimoji="1" lang="en-US" altLang="ja-JP" sz="1050">
              <a:solidFill>
                <a:schemeClr val="dk1"/>
              </a:solidFill>
              <a:effectLst/>
              <a:latin typeface="+mn-lt"/>
              <a:ea typeface="+mn-ea"/>
              <a:cs typeface="+mn-cs"/>
            </a:rPr>
            <a:t>34,354</a:t>
          </a:r>
          <a:r>
            <a:rPr kumimoji="1" lang="ja-JP" altLang="ja-JP" sz="1050">
              <a:solidFill>
                <a:schemeClr val="dk1"/>
              </a:solidFill>
              <a:effectLst/>
              <a:latin typeface="+mn-lt"/>
              <a:ea typeface="+mn-ea"/>
              <a:cs typeface="+mn-cs"/>
            </a:rPr>
            <a:t>円となっており、類似団体内・全国</a:t>
          </a:r>
          <a:r>
            <a:rPr kumimoji="1" lang="ja-JP" altLang="en-US" sz="1050">
              <a:solidFill>
                <a:schemeClr val="dk1"/>
              </a:solidFill>
              <a:effectLst/>
              <a:latin typeface="+mn-lt"/>
              <a:ea typeface="+mn-ea"/>
              <a:cs typeface="+mn-cs"/>
            </a:rPr>
            <a:t>・青森県</a:t>
          </a:r>
          <a:r>
            <a:rPr kumimoji="1" lang="ja-JP" altLang="ja-JP" sz="1050">
              <a:solidFill>
                <a:schemeClr val="dk1"/>
              </a:solidFill>
              <a:effectLst/>
              <a:latin typeface="+mn-lt"/>
              <a:ea typeface="+mn-ea"/>
              <a:cs typeface="+mn-cs"/>
            </a:rPr>
            <a:t>平均を下回って</a:t>
          </a:r>
          <a:r>
            <a:rPr kumimoji="1" lang="ja-JP" altLang="en-US" sz="1050">
              <a:solidFill>
                <a:schemeClr val="dk1"/>
              </a:solidFill>
              <a:effectLst/>
              <a:latin typeface="+mn-lt"/>
              <a:ea typeface="+mn-ea"/>
              <a:cs typeface="+mn-cs"/>
            </a:rPr>
            <a:t>いる。</a:t>
          </a:r>
          <a:r>
            <a:rPr kumimoji="1" lang="ja-JP" altLang="ja-JP" sz="1050">
              <a:solidFill>
                <a:schemeClr val="dk1"/>
              </a:solidFill>
              <a:effectLst/>
              <a:latin typeface="+mn-lt"/>
              <a:ea typeface="+mn-ea"/>
              <a:cs typeface="+mn-cs"/>
            </a:rPr>
            <a:t>庁舎改修等の大規模建設事業の完了に伴い、減少傾向にある。</a:t>
          </a:r>
          <a:r>
            <a:rPr kumimoji="1" lang="en-US" altLang="ja-JP" sz="1050">
              <a:solidFill>
                <a:schemeClr val="dk1"/>
              </a:solidFill>
              <a:effectLst/>
              <a:latin typeface="+mn-lt"/>
              <a:ea typeface="+mn-ea"/>
              <a:cs typeface="+mn-cs"/>
            </a:rPr>
            <a:t>R2</a:t>
          </a:r>
          <a:r>
            <a:rPr kumimoji="1" lang="ja-JP" altLang="ja-JP" sz="1050">
              <a:solidFill>
                <a:schemeClr val="dk1"/>
              </a:solidFill>
              <a:effectLst/>
              <a:latin typeface="+mn-lt"/>
              <a:ea typeface="+mn-ea"/>
              <a:cs typeface="+mn-cs"/>
            </a:rPr>
            <a:t>年度は前年度に比べて</a:t>
          </a:r>
          <a:r>
            <a:rPr kumimoji="1" lang="en-US" altLang="ja-JP" sz="1050">
              <a:solidFill>
                <a:schemeClr val="dk1"/>
              </a:solidFill>
              <a:effectLst/>
              <a:latin typeface="+mn-lt"/>
              <a:ea typeface="+mn-ea"/>
              <a:cs typeface="+mn-cs"/>
            </a:rPr>
            <a:t>12,988</a:t>
          </a:r>
          <a:r>
            <a:rPr kumimoji="1" lang="ja-JP" altLang="en-US" sz="1050">
              <a:solidFill>
                <a:schemeClr val="dk1"/>
              </a:solidFill>
              <a:effectLst/>
              <a:latin typeface="+mn-lt"/>
              <a:ea typeface="+mn-ea"/>
              <a:cs typeface="+mn-cs"/>
            </a:rPr>
            <a:t>円減少</a:t>
          </a:r>
          <a:r>
            <a:rPr kumimoji="1" lang="ja-JP" altLang="ja-JP" sz="1050">
              <a:solidFill>
                <a:schemeClr val="dk1"/>
              </a:solidFill>
              <a:effectLst/>
              <a:latin typeface="+mn-lt"/>
              <a:ea typeface="+mn-ea"/>
              <a:cs typeface="+mn-cs"/>
            </a:rPr>
            <a:t>しており、吉野町緑地周辺整備事業の</a:t>
          </a:r>
          <a:r>
            <a:rPr kumimoji="1" lang="ja-JP" altLang="en-US" sz="1050">
              <a:solidFill>
                <a:schemeClr val="dk1"/>
              </a:solidFill>
              <a:effectLst/>
              <a:latin typeface="+mn-lt"/>
              <a:ea typeface="+mn-ea"/>
              <a:cs typeface="+mn-cs"/>
            </a:rPr>
            <a:t>減</a:t>
          </a:r>
          <a:r>
            <a:rPr kumimoji="1" lang="ja-JP" altLang="ja-JP" sz="1050">
              <a:solidFill>
                <a:schemeClr val="dk1"/>
              </a:solidFill>
              <a:effectLst/>
              <a:latin typeface="+mn-lt"/>
              <a:ea typeface="+mn-ea"/>
              <a:cs typeface="+mn-cs"/>
            </a:rPr>
            <a:t>が要因として挙げられる。</a:t>
          </a:r>
          <a:endParaRPr lang="ja-JP" altLang="ja-JP" sz="1200">
            <a:effectLst/>
          </a:endParaRPr>
        </a:p>
        <a:p>
          <a:r>
            <a:rPr kumimoji="1" lang="ja-JP" altLang="ja-JP" sz="1050">
              <a:solidFill>
                <a:schemeClr val="dk1"/>
              </a:solidFill>
              <a:effectLst/>
              <a:latin typeface="+mn-lt"/>
              <a:ea typeface="+mn-ea"/>
              <a:cs typeface="+mn-cs"/>
            </a:rPr>
            <a:t>　扶助費は、住民一人当たり</a:t>
          </a:r>
          <a:r>
            <a:rPr kumimoji="1" lang="en-US" altLang="ja-JP" sz="1050">
              <a:solidFill>
                <a:schemeClr val="dk1"/>
              </a:solidFill>
              <a:effectLst/>
              <a:latin typeface="+mn-lt"/>
              <a:ea typeface="+mn-ea"/>
              <a:cs typeface="+mn-cs"/>
            </a:rPr>
            <a:t>137,916</a:t>
          </a:r>
          <a:r>
            <a:rPr kumimoji="1" lang="ja-JP" altLang="ja-JP" sz="1050">
              <a:solidFill>
                <a:schemeClr val="dk1"/>
              </a:solidFill>
              <a:effectLst/>
              <a:latin typeface="+mn-lt"/>
              <a:ea typeface="+mn-ea"/>
              <a:cs typeface="+mn-cs"/>
            </a:rPr>
            <a:t>円となっており、類似団体内・全国・青森県平均を上回っている。</a:t>
          </a:r>
          <a:r>
            <a:rPr kumimoji="1" lang="en-US" altLang="ja-JP" sz="1050">
              <a:solidFill>
                <a:schemeClr val="dk1"/>
              </a:solidFill>
              <a:effectLst/>
              <a:latin typeface="+mn-lt"/>
              <a:ea typeface="+mn-ea"/>
              <a:cs typeface="+mn-cs"/>
            </a:rPr>
            <a:t>R1</a:t>
          </a:r>
          <a:r>
            <a:rPr kumimoji="1" lang="ja-JP" altLang="ja-JP" sz="1050">
              <a:solidFill>
                <a:schemeClr val="dk1"/>
              </a:solidFill>
              <a:effectLst/>
              <a:latin typeface="+mn-lt"/>
              <a:ea typeface="+mn-ea"/>
              <a:cs typeface="+mn-cs"/>
            </a:rPr>
            <a:t>年度から幼児教育・保育の無償化が実施されたほか、障害者自立支援扶助費等の社会保障関係経費が増加しており、今後も増加傾向で推移するものと見込んでいる。</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青森県弘前市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168,479
167,724
524.20
97,696,353
96,914,794
420,710
42,413,169
83,898,061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18542</xdr:rowOff>
    </xdr:from>
    <xdr:to>
      <xdr:col>24</xdr:col>
      <xdr:colOff>62865</xdr:colOff>
      <xdr:row>38</xdr:row>
      <xdr:rowOff>169418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333492"/>
          <a:ext cx="127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1795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169418</xdr:rowOff>
    </xdr:from>
    <xdr:to>
      <xdr:col>24</xdr:col>
      <xdr:colOff>152400</xdr:colOff>
      <xdr:row>38</xdr:row>
      <xdr:rowOff>169418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136669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18542</xdr:rowOff>
    </xdr:from>
    <xdr:to>
      <xdr:col>24</xdr:col>
      <xdr:colOff>152400</xdr:colOff>
      <xdr:row>31</xdr:row>
      <xdr:rowOff>18542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162560</xdr:rowOff>
    </xdr:from>
    <xdr:to>
      <xdr:col>24</xdr:col>
      <xdr:colOff>63500</xdr:colOff>
      <xdr:row>34</xdr:row>
      <xdr:rowOff>18542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648960"/>
          <a:ext cx="838200" cy="19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138193</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67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159766</xdr:rowOff>
    </xdr:from>
    <xdr:to>
      <xdr:col>24</xdr:col>
      <xdr:colOff>114300</xdr:colOff>
      <xdr:row>35</xdr:row>
      <xdr:rowOff>89916</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162560</xdr:rowOff>
    </xdr:from>
    <xdr:to>
      <xdr:col>19</xdr:col>
      <xdr:colOff>177800</xdr:colOff>
      <xdr:row>33</xdr:row>
      <xdr:rowOff>98552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648960"/>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127762</xdr:rowOff>
    </xdr:from>
    <xdr:to>
      <xdr:col>20</xdr:col>
      <xdr:colOff>38100</xdr:colOff>
      <xdr:row>34</xdr:row>
      <xdr:rowOff>57912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78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49039</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7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98552</xdr:rowOff>
    </xdr:from>
    <xdr:to>
      <xdr:col>15</xdr:col>
      <xdr:colOff>50800</xdr:colOff>
      <xdr:row>34</xdr:row>
      <xdr:rowOff>105410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756402"/>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166624</xdr:rowOff>
    </xdr:from>
    <xdr:to>
      <xdr:col>15</xdr:col>
      <xdr:colOff>101600</xdr:colOff>
      <xdr:row>34</xdr:row>
      <xdr:rowOff>96774</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824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87901</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1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105410</xdr:rowOff>
    </xdr:from>
    <xdr:to>
      <xdr:col>10</xdr:col>
      <xdr:colOff>114300</xdr:colOff>
      <xdr:row>35</xdr:row>
      <xdr:rowOff>43688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93471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91186</xdr:rowOff>
    </xdr:from>
    <xdr:to>
      <xdr:col>10</xdr:col>
      <xdr:colOff>165100</xdr:colOff>
      <xdr:row>34</xdr:row>
      <xdr:rowOff>21336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74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37863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52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59182</xdr:rowOff>
    </xdr:from>
    <xdr:to>
      <xdr:col>6</xdr:col>
      <xdr:colOff>38100</xdr:colOff>
      <xdr:row>33</xdr:row>
      <xdr:rowOff>160782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717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5859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492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139192</xdr:rowOff>
    </xdr:from>
    <xdr:to>
      <xdr:col>24</xdr:col>
      <xdr:colOff>114300</xdr:colOff>
      <xdr:row>34</xdr:row>
      <xdr:rowOff>69342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9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162069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48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111760</xdr:rowOff>
    </xdr:from>
    <xdr:to>
      <xdr:col>20</xdr:col>
      <xdr:colOff>38100</xdr:colOff>
      <xdr:row>33</xdr:row>
      <xdr:rowOff>41910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59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58437</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37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47752</xdr:rowOff>
    </xdr:from>
    <xdr:to>
      <xdr:col>15</xdr:col>
      <xdr:colOff>101600</xdr:colOff>
      <xdr:row>33</xdr:row>
      <xdr:rowOff>149352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70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165879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48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54610</xdr:rowOff>
    </xdr:from>
    <xdr:to>
      <xdr:col>10</xdr:col>
      <xdr:colOff>165100</xdr:colOff>
      <xdr:row>34</xdr:row>
      <xdr:rowOff>156210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8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147337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97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164338</xdr:rowOff>
    </xdr:from>
    <xdr:to>
      <xdr:col>6</xdr:col>
      <xdr:colOff>38100</xdr:colOff>
      <xdr:row>35</xdr:row>
      <xdr:rowOff>94488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9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85615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08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17866</xdr:rowOff>
    </xdr:from>
    <xdr:to>
      <xdr:col>24</xdr:col>
      <xdr:colOff>62865</xdr:colOff>
      <xdr:row>55</xdr:row>
      <xdr:rowOff>16978</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761816"/>
          <a:ext cx="1270" cy="68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20805</xdr:rowOff>
    </xdr:from>
    <xdr:ext cx="599010"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45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16978</xdr:rowOff>
    </xdr:from>
    <xdr:to>
      <xdr:col>24</xdr:col>
      <xdr:colOff>152400</xdr:colOff>
      <xdr:row>55</xdr:row>
      <xdr:rowOff>16978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44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135993</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537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289,148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17866</xdr:rowOff>
    </xdr:from>
    <xdr:to>
      <xdr:col>24</xdr:col>
      <xdr:colOff>152400</xdr:colOff>
      <xdr:row>51</xdr:row>
      <xdr:rowOff>17866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761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5489</xdr:rowOff>
    </xdr:from>
    <xdr:to>
      <xdr:col>24</xdr:col>
      <xdr:colOff>63500</xdr:colOff>
      <xdr:row>57</xdr:row>
      <xdr:rowOff>130511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3797300" y="9435239"/>
          <a:ext cx="838200" cy="46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17923</xdr:rowOff>
    </xdr:from>
    <xdr:ext cx="599010"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1047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166496</xdr:rowOff>
    </xdr:from>
    <xdr:to>
      <xdr:col>24</xdr:col>
      <xdr:colOff>114300</xdr:colOff>
      <xdr:row>54</xdr:row>
      <xdr:rowOff>96646</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25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130511</xdr:rowOff>
    </xdr:from>
    <xdr:to>
      <xdr:col>19</xdr:col>
      <xdr:colOff>177800</xdr:colOff>
      <xdr:row>57</xdr:row>
      <xdr:rowOff>143691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903161"/>
          <a:ext cx="889000" cy="1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130615</xdr:rowOff>
    </xdr:from>
    <xdr:to>
      <xdr:col>20</xdr:col>
      <xdr:colOff>38100</xdr:colOff>
      <xdr:row>57</xdr:row>
      <xdr:rowOff>60765</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77292</xdr:rowOff>
    </xdr:from>
    <xdr:ext cx="534377"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530111" y="950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103353</xdr:rowOff>
    </xdr:from>
    <xdr:to>
      <xdr:col>15</xdr:col>
      <xdr:colOff>50800</xdr:colOff>
      <xdr:row>57</xdr:row>
      <xdr:rowOff>143691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019300" y="9876003"/>
          <a:ext cx="889000" cy="4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156821</xdr:rowOff>
    </xdr:from>
    <xdr:to>
      <xdr:col>15</xdr:col>
      <xdr:colOff>101600</xdr:colOff>
      <xdr:row>57</xdr:row>
      <xdr:rowOff>86971</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758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103498</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53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69286</xdr:rowOff>
    </xdr:from>
    <xdr:to>
      <xdr:col>10</xdr:col>
      <xdr:colOff>114300</xdr:colOff>
      <xdr:row>57</xdr:row>
      <xdr:rowOff>103353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841936"/>
          <a:ext cx="889000" cy="3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164969</xdr:rowOff>
    </xdr:from>
    <xdr:to>
      <xdr:col>10</xdr:col>
      <xdr:colOff>165100</xdr:colOff>
      <xdr:row>57</xdr:row>
      <xdr:rowOff>95119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76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111646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54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140857</xdr:rowOff>
    </xdr:from>
    <xdr:to>
      <xdr:col>6</xdr:col>
      <xdr:colOff>38100</xdr:colOff>
      <xdr:row>57</xdr:row>
      <xdr:rowOff>71007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74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87534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1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126139</xdr:rowOff>
    </xdr:from>
    <xdr:to>
      <xdr:col>24</xdr:col>
      <xdr:colOff>114300</xdr:colOff>
      <xdr:row>55</xdr:row>
      <xdr:rowOff>56289</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38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41066</xdr:rowOff>
    </xdr:from>
    <xdr:ext cx="599010"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299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79711</xdr:rowOff>
    </xdr:from>
    <xdr:to>
      <xdr:col>20</xdr:col>
      <xdr:colOff>38100</xdr:colOff>
      <xdr:row>58</xdr:row>
      <xdr:rowOff>9861</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85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988</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530111" y="994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92891</xdr:rowOff>
    </xdr:from>
    <xdr:to>
      <xdr:col>15</xdr:col>
      <xdr:colOff>101600</xdr:colOff>
      <xdr:row>58</xdr:row>
      <xdr:rowOff>23041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6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14168</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95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52553</xdr:rowOff>
    </xdr:from>
    <xdr:to>
      <xdr:col>10</xdr:col>
      <xdr:colOff>165100</xdr:colOff>
      <xdr:row>57</xdr:row>
      <xdr:rowOff>154153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2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145280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91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18486</xdr:rowOff>
    </xdr:from>
    <xdr:to>
      <xdr:col>6</xdr:col>
      <xdr:colOff>38100</xdr:colOff>
      <xdr:row>57</xdr:row>
      <xdr:rowOff>120086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79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111213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88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33934</xdr:rowOff>
    </xdr:from>
    <xdr:to>
      <xdr:col>24</xdr:col>
      <xdr:colOff>62865</xdr:colOff>
      <xdr:row>73</xdr:row>
      <xdr:rowOff>144120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035434"/>
          <a:ext cx="1270" cy="62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147947</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266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73</xdr:row>
      <xdr:rowOff>144120</xdr:rowOff>
    </xdr:from>
    <xdr:to>
      <xdr:col>24</xdr:col>
      <xdr:colOff>152400</xdr:colOff>
      <xdr:row>73</xdr:row>
      <xdr:rowOff>144120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2659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152061</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810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200,388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33934</xdr:rowOff>
    </xdr:from>
    <xdr:to>
      <xdr:col>24</xdr:col>
      <xdr:colOff>152400</xdr:colOff>
      <xdr:row>70</xdr:row>
      <xdr:rowOff>33934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035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21513</xdr:rowOff>
    </xdr:from>
    <xdr:to>
      <xdr:col>24</xdr:col>
      <xdr:colOff>63500</xdr:colOff>
      <xdr:row>73</xdr:row>
      <xdr:rowOff>18542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2194463"/>
          <a:ext cx="838200" cy="33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10101</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1830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31674</xdr:rowOff>
    </xdr:from>
    <xdr:to>
      <xdr:col>24</xdr:col>
      <xdr:colOff>114300</xdr:colOff>
      <xdr:row>71</xdr:row>
      <xdr:rowOff>133274</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22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18542</xdr:rowOff>
    </xdr:from>
    <xdr:to>
      <xdr:col>19</xdr:col>
      <xdr:colOff>177800</xdr:colOff>
      <xdr:row>75</xdr:row>
      <xdr:rowOff>125908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2534392"/>
          <a:ext cx="889000" cy="450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72</xdr:row>
      <xdr:rowOff>116104</xdr:rowOff>
    </xdr:from>
    <xdr:to>
      <xdr:col>20</xdr:col>
      <xdr:colOff>38100</xdr:colOff>
      <xdr:row>73</xdr:row>
      <xdr:rowOff>46254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246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62781</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235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125908</xdr:rowOff>
    </xdr:from>
    <xdr:to>
      <xdr:col>15</xdr:col>
      <xdr:colOff>50800</xdr:colOff>
      <xdr:row>76</xdr:row>
      <xdr:rowOff>73634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2984658"/>
          <a:ext cx="889000" cy="11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126238</xdr:rowOff>
    </xdr:from>
    <xdr:to>
      <xdr:col>15</xdr:col>
      <xdr:colOff>101600</xdr:colOff>
      <xdr:row>76</xdr:row>
      <xdr:rowOff>56387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29849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47514</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077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73634</xdr:rowOff>
    </xdr:from>
    <xdr:to>
      <xdr:col>10</xdr:col>
      <xdr:colOff>114300</xdr:colOff>
      <xdr:row>78</xdr:row>
      <xdr:rowOff>116763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103834"/>
          <a:ext cx="889000" cy="386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54611</xdr:rowOff>
    </xdr:from>
    <xdr:to>
      <xdr:col>10</xdr:col>
      <xdr:colOff>165100</xdr:colOff>
      <xdr:row>76</xdr:row>
      <xdr:rowOff>156211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08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147338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177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63906</xdr:rowOff>
    </xdr:from>
    <xdr:to>
      <xdr:col>6</xdr:col>
      <xdr:colOff>38100</xdr:colOff>
      <xdr:row>78</xdr:row>
      <xdr:rowOff>165506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43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10583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21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142163</xdr:rowOff>
    </xdr:from>
    <xdr:to>
      <xdr:col>24</xdr:col>
      <xdr:colOff>114300</xdr:colOff>
      <xdr:row>71</xdr:row>
      <xdr:rowOff>72313</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214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165040</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1995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139192</xdr:rowOff>
    </xdr:from>
    <xdr:to>
      <xdr:col>20</xdr:col>
      <xdr:colOff>38100</xdr:colOff>
      <xdr:row>73</xdr:row>
      <xdr:rowOff>69342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248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60469</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576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75108</xdr:rowOff>
    </xdr:from>
    <xdr:to>
      <xdr:col>15</xdr:col>
      <xdr:colOff>101600</xdr:colOff>
      <xdr:row>76</xdr:row>
      <xdr:rowOff>5259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29338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21785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709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22834</xdr:rowOff>
    </xdr:from>
    <xdr:to>
      <xdr:col>10</xdr:col>
      <xdr:colOff>165100</xdr:colOff>
      <xdr:row>76</xdr:row>
      <xdr:rowOff>124434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05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140961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282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65963</xdr:rowOff>
    </xdr:from>
    <xdr:to>
      <xdr:col>6</xdr:col>
      <xdr:colOff>38100</xdr:colOff>
      <xdr:row>78</xdr:row>
      <xdr:rowOff>167563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43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158690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53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29863</xdr:rowOff>
    </xdr:from>
    <xdr:to>
      <xdr:col>24</xdr:col>
      <xdr:colOff>62865</xdr:colOff>
      <xdr:row>99</xdr:row>
      <xdr:rowOff>95830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460363"/>
          <a:ext cx="1270" cy="160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99657</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707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95830</xdr:rowOff>
    </xdr:from>
    <xdr:to>
      <xdr:col>24</xdr:col>
      <xdr:colOff>152400</xdr:colOff>
      <xdr:row>99</xdr:row>
      <xdr:rowOff>95830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7069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147990</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3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29863</xdr:rowOff>
    </xdr:from>
    <xdr:to>
      <xdr:col>24</xdr:col>
      <xdr:colOff>152400</xdr:colOff>
      <xdr:row>90</xdr:row>
      <xdr:rowOff>29863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46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29863</xdr:rowOff>
    </xdr:from>
    <xdr:to>
      <xdr:col>24</xdr:col>
      <xdr:colOff>63500</xdr:colOff>
      <xdr:row>92</xdr:row>
      <xdr:rowOff>88973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5460363"/>
          <a:ext cx="838200" cy="40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29554</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317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51127</xdr:rowOff>
    </xdr:from>
    <xdr:to>
      <xdr:col>24</xdr:col>
      <xdr:colOff>114300</xdr:colOff>
      <xdr:row>95</xdr:row>
      <xdr:rowOff>152727</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33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88973</xdr:rowOff>
    </xdr:from>
    <xdr:to>
      <xdr:col>19</xdr:col>
      <xdr:colOff>177800</xdr:colOff>
      <xdr:row>92</xdr:row>
      <xdr:rowOff>91041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5862373"/>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83130</xdr:rowOff>
    </xdr:from>
    <xdr:to>
      <xdr:col>20</xdr:col>
      <xdr:colOff>38100</xdr:colOff>
      <xdr:row>97</xdr:row>
      <xdr:rowOff>13280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54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4407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63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91041</xdr:rowOff>
    </xdr:from>
    <xdr:to>
      <xdr:col>15</xdr:col>
      <xdr:colOff>50800</xdr:colOff>
      <xdr:row>93</xdr:row>
      <xdr:rowOff>73732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5864441"/>
          <a:ext cx="889000" cy="15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87268</xdr:rowOff>
    </xdr:from>
    <xdr:to>
      <xdr:col>15</xdr:col>
      <xdr:colOff>101600</xdr:colOff>
      <xdr:row>96</xdr:row>
      <xdr:rowOff>17418</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37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8545</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46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129577</xdr:rowOff>
    </xdr:from>
    <xdr:to>
      <xdr:col>10</xdr:col>
      <xdr:colOff>114300</xdr:colOff>
      <xdr:row>93</xdr:row>
      <xdr:rowOff>73732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5560077"/>
          <a:ext cx="889000" cy="45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170435</xdr:rowOff>
    </xdr:from>
    <xdr:to>
      <xdr:col>10</xdr:col>
      <xdr:colOff>165100</xdr:colOff>
      <xdr:row>96</xdr:row>
      <xdr:rowOff>100585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45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91712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55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45357</xdr:rowOff>
    </xdr:from>
    <xdr:to>
      <xdr:col>6</xdr:col>
      <xdr:colOff>38100</xdr:colOff>
      <xdr:row>95</xdr:row>
      <xdr:rowOff>146957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33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138084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42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150513</xdr:rowOff>
    </xdr:from>
    <xdr:to>
      <xdr:col>24</xdr:col>
      <xdr:colOff>114300</xdr:colOff>
      <xdr:row>90</xdr:row>
      <xdr:rowOff>80663</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540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103540</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536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38173</xdr:rowOff>
    </xdr:from>
    <xdr:to>
      <xdr:col>20</xdr:col>
      <xdr:colOff>38100</xdr:colOff>
      <xdr:row>92</xdr:row>
      <xdr:rowOff>139773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581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156300</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558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40241</xdr:rowOff>
    </xdr:from>
    <xdr:to>
      <xdr:col>15</xdr:col>
      <xdr:colOff>101600</xdr:colOff>
      <xdr:row>92</xdr:row>
      <xdr:rowOff>141841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581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158368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558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22932</xdr:rowOff>
    </xdr:from>
    <xdr:to>
      <xdr:col>10</xdr:col>
      <xdr:colOff>165100</xdr:colOff>
      <xdr:row>93</xdr:row>
      <xdr:rowOff>124532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596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141059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574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78777</xdr:rowOff>
    </xdr:from>
    <xdr:to>
      <xdr:col>6</xdr:col>
      <xdr:colOff>38100</xdr:colOff>
      <xdr:row>91</xdr:row>
      <xdr:rowOff>8927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550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89</xdr:row>
      <xdr:rowOff>25454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528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163830</xdr:rowOff>
    </xdr:from>
    <xdr:to>
      <xdr:col>54</xdr:col>
      <xdr:colOff>189865</xdr:colOff>
      <xdr:row>38</xdr:row>
      <xdr:rowOff>114300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35880"/>
          <a:ext cx="127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118127</xdr:rowOff>
    </xdr:from>
    <xdr:ext cx="313932"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33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114300</xdr:rowOff>
    </xdr:from>
    <xdr:to>
      <xdr:col>55</xdr:col>
      <xdr:colOff>88900</xdr:colOff>
      <xdr:row>38</xdr:row>
      <xdr:rowOff>114300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2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110507</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911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163830</xdr:rowOff>
    </xdr:from>
    <xdr:to>
      <xdr:col>55</xdr:col>
      <xdr:colOff>88900</xdr:colOff>
      <xdr:row>29</xdr:row>
      <xdr:rowOff>163830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3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0</xdr:rowOff>
    </xdr:from>
    <xdr:to>
      <xdr:col>55</xdr:col>
      <xdr:colOff>0</xdr:colOff>
      <xdr:row>37</xdr:row>
      <xdr:rowOff>13970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343650"/>
          <a:ext cx="8382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40657</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5698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17780</xdr:rowOff>
    </xdr:from>
    <xdr:to>
      <xdr:col>55</xdr:col>
      <xdr:colOff>50800</xdr:colOff>
      <xdr:row>34</xdr:row>
      <xdr:rowOff>119380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584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165100</xdr:rowOff>
    </xdr:from>
    <xdr:to>
      <xdr:col>50</xdr:col>
      <xdr:colOff>114300</xdr:colOff>
      <xdr:row>37</xdr:row>
      <xdr:rowOff>13970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33730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163830</xdr:rowOff>
    </xdr:from>
    <xdr:to>
      <xdr:col>50</xdr:col>
      <xdr:colOff>165100</xdr:colOff>
      <xdr:row>34</xdr:row>
      <xdr:rowOff>93980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582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32</xdr:row>
      <xdr:rowOff>110507</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559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157480</xdr:rowOff>
    </xdr:from>
    <xdr:to>
      <xdr:col>45</xdr:col>
      <xdr:colOff>177800</xdr:colOff>
      <xdr:row>36</xdr:row>
      <xdr:rowOff>165100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329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2540</xdr:rowOff>
    </xdr:from>
    <xdr:to>
      <xdr:col>46</xdr:col>
      <xdr:colOff>38100</xdr:colOff>
      <xdr:row>34</xdr:row>
      <xdr:rowOff>104140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583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32</xdr:row>
      <xdr:rowOff>120667</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5607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95250</xdr:rowOff>
    </xdr:from>
    <xdr:to>
      <xdr:col>41</xdr:col>
      <xdr:colOff>50800</xdr:colOff>
      <xdr:row>36</xdr:row>
      <xdr:rowOff>157480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267450"/>
          <a:ext cx="88900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46990</xdr:rowOff>
    </xdr:from>
    <xdr:to>
      <xdr:col>41</xdr:col>
      <xdr:colOff>101600</xdr:colOff>
      <xdr:row>34</xdr:row>
      <xdr:rowOff>148590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587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32</xdr:row>
      <xdr:rowOff>165117</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5651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48260</xdr:rowOff>
    </xdr:from>
    <xdr:to>
      <xdr:col>36</xdr:col>
      <xdr:colOff>165100</xdr:colOff>
      <xdr:row>34</xdr:row>
      <xdr:rowOff>149860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587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32</xdr:row>
      <xdr:rowOff>166387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5652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120650</xdr:rowOff>
    </xdr:from>
    <xdr:to>
      <xdr:col>55</xdr:col>
      <xdr:colOff>50800</xdr:colOff>
      <xdr:row>37</xdr:row>
      <xdr:rowOff>50800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99077</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271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134620</xdr:rowOff>
    </xdr:from>
    <xdr:to>
      <xdr:col>50</xdr:col>
      <xdr:colOff>165100</xdr:colOff>
      <xdr:row>37</xdr:row>
      <xdr:rowOff>64770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55897</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114300</xdr:rowOff>
    </xdr:from>
    <xdr:to>
      <xdr:col>46</xdr:col>
      <xdr:colOff>38100</xdr:colOff>
      <xdr:row>37</xdr:row>
      <xdr:rowOff>44450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35577</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379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106680</xdr:rowOff>
    </xdr:from>
    <xdr:to>
      <xdr:col>41</xdr:col>
      <xdr:colOff>101600</xdr:colOff>
      <xdr:row>37</xdr:row>
      <xdr:rowOff>36830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27957</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371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44450</xdr:rowOff>
    </xdr:from>
    <xdr:to>
      <xdr:col>36</xdr:col>
      <xdr:colOff>165100</xdr:colOff>
      <xdr:row>36</xdr:row>
      <xdr:rowOff>146050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137177</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309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92563</xdr:rowOff>
    </xdr:from>
    <xdr:to>
      <xdr:col>54</xdr:col>
      <xdr:colOff>189865</xdr:colOff>
      <xdr:row>58</xdr:row>
      <xdr:rowOff>116566</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836513"/>
          <a:ext cx="1270" cy="122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120393</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064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116566</xdr:rowOff>
    </xdr:from>
    <xdr:to>
      <xdr:col>55</xdr:col>
      <xdr:colOff>88900</xdr:colOff>
      <xdr:row>58</xdr:row>
      <xdr:rowOff>116566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06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39240</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61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92563</xdr:rowOff>
    </xdr:from>
    <xdr:to>
      <xdr:col>55</xdr:col>
      <xdr:colOff>88900</xdr:colOff>
      <xdr:row>51</xdr:row>
      <xdr:rowOff>92563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836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33081</xdr:rowOff>
    </xdr:from>
    <xdr:to>
      <xdr:col>55</xdr:col>
      <xdr:colOff>0</xdr:colOff>
      <xdr:row>56</xdr:row>
      <xdr:rowOff>14610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9639300" y="9462831"/>
          <a:ext cx="838200" cy="15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123345</xdr:rowOff>
    </xdr:from>
    <xdr:ext cx="534377"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381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100468</xdr:rowOff>
    </xdr:from>
    <xdr:to>
      <xdr:col>55</xdr:col>
      <xdr:colOff>50800</xdr:colOff>
      <xdr:row>56</xdr:row>
      <xdr:rowOff>30618</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53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33081</xdr:rowOff>
    </xdr:from>
    <xdr:to>
      <xdr:col>50</xdr:col>
      <xdr:colOff>114300</xdr:colOff>
      <xdr:row>55</xdr:row>
      <xdr:rowOff>135996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9462831"/>
          <a:ext cx="889000" cy="10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156840</xdr:rowOff>
    </xdr:from>
    <xdr:to>
      <xdr:col>50</xdr:col>
      <xdr:colOff>165100</xdr:colOff>
      <xdr:row>55</xdr:row>
      <xdr:rowOff>86990</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41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78117</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72111" y="950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17993</xdr:rowOff>
    </xdr:from>
    <xdr:to>
      <xdr:col>45</xdr:col>
      <xdr:colOff>177800</xdr:colOff>
      <xdr:row>55</xdr:row>
      <xdr:rowOff>135996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7861300" y="9276293"/>
          <a:ext cx="889000" cy="28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110068</xdr:rowOff>
    </xdr:from>
    <xdr:to>
      <xdr:col>46</xdr:col>
      <xdr:colOff>38100</xdr:colOff>
      <xdr:row>56</xdr:row>
      <xdr:rowOff>40218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53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31345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963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17993</xdr:rowOff>
    </xdr:from>
    <xdr:to>
      <xdr:col>41</xdr:col>
      <xdr:colOff>50800</xdr:colOff>
      <xdr:row>55</xdr:row>
      <xdr:rowOff>67371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9276293"/>
          <a:ext cx="889000" cy="22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146004</xdr:rowOff>
    </xdr:from>
    <xdr:to>
      <xdr:col>41</xdr:col>
      <xdr:colOff>101600</xdr:colOff>
      <xdr:row>55</xdr:row>
      <xdr:rowOff>76154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40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67281</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949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127213</xdr:rowOff>
    </xdr:from>
    <xdr:to>
      <xdr:col>36</xdr:col>
      <xdr:colOff>165100</xdr:colOff>
      <xdr:row>56</xdr:row>
      <xdr:rowOff>57363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55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48490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964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135260</xdr:rowOff>
    </xdr:from>
    <xdr:to>
      <xdr:col>55</xdr:col>
      <xdr:colOff>50800</xdr:colOff>
      <xdr:row>56</xdr:row>
      <xdr:rowOff>65410</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56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113687</xdr:rowOff>
    </xdr:from>
    <xdr:ext cx="534377"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54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153731</xdr:rowOff>
    </xdr:from>
    <xdr:to>
      <xdr:col>50</xdr:col>
      <xdr:colOff>165100</xdr:colOff>
      <xdr:row>55</xdr:row>
      <xdr:rowOff>83881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41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100408</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372111" y="918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85196</xdr:rowOff>
    </xdr:from>
    <xdr:to>
      <xdr:col>46</xdr:col>
      <xdr:colOff>38100</xdr:colOff>
      <xdr:row>56</xdr:row>
      <xdr:rowOff>15346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51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31873</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483111" y="929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138643</xdr:rowOff>
    </xdr:from>
    <xdr:to>
      <xdr:col>41</xdr:col>
      <xdr:colOff>101600</xdr:colOff>
      <xdr:row>54</xdr:row>
      <xdr:rowOff>68793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22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85320</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900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16571</xdr:rowOff>
    </xdr:from>
    <xdr:to>
      <xdr:col>36</xdr:col>
      <xdr:colOff>165100</xdr:colOff>
      <xdr:row>55</xdr:row>
      <xdr:rowOff>118171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44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134698</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05111" y="922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62281</xdr:rowOff>
    </xdr:from>
    <xdr:to>
      <xdr:col>54</xdr:col>
      <xdr:colOff>189865</xdr:colOff>
      <xdr:row>79</xdr:row>
      <xdr:rowOff>134289</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35231"/>
          <a:ext cx="1270" cy="1443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138116</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68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134289</xdr:rowOff>
    </xdr:from>
    <xdr:to>
      <xdr:col>55</xdr:col>
      <xdr:colOff>88900</xdr:colOff>
      <xdr:row>79</xdr:row>
      <xdr:rowOff>134289</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67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8958</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1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45,532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62281</xdr:rowOff>
    </xdr:from>
    <xdr:to>
      <xdr:col>55</xdr:col>
      <xdr:colOff>88900</xdr:colOff>
      <xdr:row>71</xdr:row>
      <xdr:rowOff>62281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3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121565</xdr:rowOff>
    </xdr:from>
    <xdr:to>
      <xdr:col>55</xdr:col>
      <xdr:colOff>0</xdr:colOff>
      <xdr:row>78</xdr:row>
      <xdr:rowOff>52412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151765"/>
          <a:ext cx="838200" cy="27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130332</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817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107455</xdr:rowOff>
    </xdr:from>
    <xdr:to>
      <xdr:col>55</xdr:col>
      <xdr:colOff>50800</xdr:colOff>
      <xdr:row>76</xdr:row>
      <xdr:rowOff>37604</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29662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45669</xdr:rowOff>
    </xdr:from>
    <xdr:to>
      <xdr:col>50</xdr:col>
      <xdr:colOff>114300</xdr:colOff>
      <xdr:row>78</xdr:row>
      <xdr:rowOff>52412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418769"/>
          <a:ext cx="889000" cy="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146507</xdr:rowOff>
    </xdr:from>
    <xdr:to>
      <xdr:col>50</xdr:col>
      <xdr:colOff>165100</xdr:colOff>
      <xdr:row>78</xdr:row>
      <xdr:rowOff>76657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4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93184</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12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18162</xdr:rowOff>
    </xdr:from>
    <xdr:to>
      <xdr:col>45</xdr:col>
      <xdr:colOff>177800</xdr:colOff>
      <xdr:row>78</xdr:row>
      <xdr:rowOff>45669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391262"/>
          <a:ext cx="889000" cy="2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12509</xdr:rowOff>
    </xdr:from>
    <xdr:to>
      <xdr:col>46</xdr:col>
      <xdr:colOff>38100</xdr:colOff>
      <xdr:row>78</xdr:row>
      <xdr:rowOff>114109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8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105236</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47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156998</xdr:rowOff>
    </xdr:from>
    <xdr:to>
      <xdr:col>41</xdr:col>
      <xdr:colOff>50800</xdr:colOff>
      <xdr:row>78</xdr:row>
      <xdr:rowOff>18162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358648"/>
          <a:ext cx="889000" cy="3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113094</xdr:rowOff>
    </xdr:from>
    <xdr:to>
      <xdr:col>41</xdr:col>
      <xdr:colOff>101600</xdr:colOff>
      <xdr:row>78</xdr:row>
      <xdr:rowOff>43244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14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59771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08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128257</xdr:rowOff>
    </xdr:from>
    <xdr:to>
      <xdr:col>36</xdr:col>
      <xdr:colOff>165100</xdr:colOff>
      <xdr:row>78</xdr:row>
      <xdr:rowOff>58407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2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49534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42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70765</xdr:rowOff>
    </xdr:from>
    <xdr:to>
      <xdr:col>55</xdr:col>
      <xdr:colOff>50800</xdr:colOff>
      <xdr:row>77</xdr:row>
      <xdr:rowOff>915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10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49192</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07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1612</xdr:rowOff>
    </xdr:from>
    <xdr:to>
      <xdr:col>50</xdr:col>
      <xdr:colOff>165100</xdr:colOff>
      <xdr:row>78</xdr:row>
      <xdr:rowOff>103212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94339</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46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166319</xdr:rowOff>
    </xdr:from>
    <xdr:to>
      <xdr:col>46</xdr:col>
      <xdr:colOff>38100</xdr:colOff>
      <xdr:row>78</xdr:row>
      <xdr:rowOff>96469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6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112996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14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138812</xdr:rowOff>
    </xdr:from>
    <xdr:to>
      <xdr:col>41</xdr:col>
      <xdr:colOff>101600</xdr:colOff>
      <xdr:row>78</xdr:row>
      <xdr:rowOff>68962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4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60089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43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106198</xdr:rowOff>
    </xdr:from>
    <xdr:to>
      <xdr:col>36</xdr:col>
      <xdr:colOff>165100</xdr:colOff>
      <xdr:row>78</xdr:row>
      <xdr:rowOff>36348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0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52875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08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131966</xdr:rowOff>
    </xdr:from>
    <xdr:to>
      <xdr:col>54</xdr:col>
      <xdr:colOff>189865</xdr:colOff>
      <xdr:row>97</xdr:row>
      <xdr:rowOff>164198</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562466"/>
          <a:ext cx="1270" cy="12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168025</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79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164198</xdr:rowOff>
    </xdr:from>
    <xdr:to>
      <xdr:col>55</xdr:col>
      <xdr:colOff>88900</xdr:colOff>
      <xdr:row>97</xdr:row>
      <xdr:rowOff>164198</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79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78643</xdr:rowOff>
    </xdr:from>
    <xdr:ext cx="534377"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33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131966</xdr:rowOff>
    </xdr:from>
    <xdr:to>
      <xdr:col>55</xdr:col>
      <xdr:colOff>88900</xdr:colOff>
      <xdr:row>90</xdr:row>
      <xdr:rowOff>131966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56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59043</xdr:rowOff>
    </xdr:from>
    <xdr:to>
      <xdr:col>55</xdr:col>
      <xdr:colOff>0</xdr:colOff>
      <xdr:row>92</xdr:row>
      <xdr:rowOff>157987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5660993"/>
          <a:ext cx="838200" cy="27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129621</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0744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151194</xdr:rowOff>
    </xdr:from>
    <xdr:to>
      <xdr:col>55</xdr:col>
      <xdr:colOff>50800</xdr:colOff>
      <xdr:row>94</xdr:row>
      <xdr:rowOff>81344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096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98552</xdr:rowOff>
    </xdr:from>
    <xdr:to>
      <xdr:col>50</xdr:col>
      <xdr:colOff>114300</xdr:colOff>
      <xdr:row>91</xdr:row>
      <xdr:rowOff>59043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5529052"/>
          <a:ext cx="889000" cy="13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92</xdr:row>
      <xdr:rowOff>160604</xdr:rowOff>
    </xdr:from>
    <xdr:to>
      <xdr:col>50</xdr:col>
      <xdr:colOff>165100</xdr:colOff>
      <xdr:row>93</xdr:row>
      <xdr:rowOff>90754</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593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81881</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02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58280</xdr:rowOff>
    </xdr:from>
    <xdr:to>
      <xdr:col>45</xdr:col>
      <xdr:colOff>177800</xdr:colOff>
      <xdr:row>90</xdr:row>
      <xdr:rowOff>98552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5488780"/>
          <a:ext cx="889000" cy="4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28550</xdr:rowOff>
    </xdr:from>
    <xdr:to>
      <xdr:col>46</xdr:col>
      <xdr:colOff>38100</xdr:colOff>
      <xdr:row>93</xdr:row>
      <xdr:rowOff>130150</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597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121277</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06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58280</xdr:rowOff>
    </xdr:from>
    <xdr:to>
      <xdr:col>41</xdr:col>
      <xdr:colOff>50800</xdr:colOff>
      <xdr:row>91</xdr:row>
      <xdr:rowOff>11988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5488780"/>
          <a:ext cx="889000" cy="12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92</xdr:row>
      <xdr:rowOff>71907</xdr:rowOff>
    </xdr:from>
    <xdr:to>
      <xdr:col>41</xdr:col>
      <xdr:colOff>101600</xdr:colOff>
      <xdr:row>93</xdr:row>
      <xdr:rowOff>2057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5845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164634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593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115303</xdr:rowOff>
    </xdr:from>
    <xdr:to>
      <xdr:col>36</xdr:col>
      <xdr:colOff>165100</xdr:colOff>
      <xdr:row>94</xdr:row>
      <xdr:rowOff>45453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06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36580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15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107187</xdr:rowOff>
    </xdr:from>
    <xdr:to>
      <xdr:col>55</xdr:col>
      <xdr:colOff>50800</xdr:colOff>
      <xdr:row>93</xdr:row>
      <xdr:rowOff>37337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588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130064</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573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8243</xdr:rowOff>
    </xdr:from>
    <xdr:to>
      <xdr:col>50</xdr:col>
      <xdr:colOff>165100</xdr:colOff>
      <xdr:row>91</xdr:row>
      <xdr:rowOff>109843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561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89</xdr:row>
      <xdr:rowOff>126370</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538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47752</xdr:rowOff>
    </xdr:from>
    <xdr:to>
      <xdr:col>46</xdr:col>
      <xdr:colOff>38100</xdr:colOff>
      <xdr:row>90</xdr:row>
      <xdr:rowOff>149352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54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88</xdr:row>
      <xdr:rowOff>165879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525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7480</xdr:rowOff>
    </xdr:from>
    <xdr:to>
      <xdr:col>41</xdr:col>
      <xdr:colOff>101600</xdr:colOff>
      <xdr:row>90</xdr:row>
      <xdr:rowOff>109080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543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88</xdr:row>
      <xdr:rowOff>125607</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521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132638</xdr:rowOff>
    </xdr:from>
    <xdr:to>
      <xdr:col>36</xdr:col>
      <xdr:colOff>165100</xdr:colOff>
      <xdr:row>91</xdr:row>
      <xdr:rowOff>62788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556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89</xdr:row>
      <xdr:rowOff>79315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533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23685</xdr:rowOff>
    </xdr:from>
    <xdr:to>
      <xdr:col>85</xdr:col>
      <xdr:colOff>126364</xdr:colOff>
      <xdr:row>39</xdr:row>
      <xdr:rowOff>71120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67185"/>
          <a:ext cx="1269" cy="159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74947</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6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71120</xdr:rowOff>
    </xdr:from>
    <xdr:to>
      <xdr:col>86</xdr:col>
      <xdr:colOff>25400</xdr:colOff>
      <xdr:row>39</xdr:row>
      <xdr:rowOff>71120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57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141812</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94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23685</xdr:rowOff>
    </xdr:from>
    <xdr:to>
      <xdr:col>86</xdr:col>
      <xdr:colOff>25400</xdr:colOff>
      <xdr:row>30</xdr:row>
      <xdr:rowOff>23685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67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163703</xdr:rowOff>
    </xdr:from>
    <xdr:to>
      <xdr:col>85</xdr:col>
      <xdr:colOff>127000</xdr:colOff>
      <xdr:row>36</xdr:row>
      <xdr:rowOff>136271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5993003"/>
          <a:ext cx="8382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24845</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97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46418</xdr:rowOff>
    </xdr:from>
    <xdr:to>
      <xdr:col>85</xdr:col>
      <xdr:colOff>177800</xdr:colOff>
      <xdr:row>36</xdr:row>
      <xdr:rowOff>148018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1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136271</xdr:rowOff>
    </xdr:from>
    <xdr:to>
      <xdr:col>81</xdr:col>
      <xdr:colOff>50800</xdr:colOff>
      <xdr:row>37</xdr:row>
      <xdr:rowOff>18352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308471"/>
          <a:ext cx="889000" cy="5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155575</xdr:rowOff>
    </xdr:from>
    <xdr:to>
      <xdr:col>81</xdr:col>
      <xdr:colOff>101600</xdr:colOff>
      <xdr:row>37</xdr:row>
      <xdr:rowOff>85725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27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76852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42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18352</xdr:rowOff>
    </xdr:from>
    <xdr:to>
      <xdr:col>76</xdr:col>
      <xdr:colOff>114300</xdr:colOff>
      <xdr:row>37</xdr:row>
      <xdr:rowOff>120650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362002"/>
          <a:ext cx="889000" cy="10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74613</xdr:rowOff>
    </xdr:from>
    <xdr:to>
      <xdr:col>76</xdr:col>
      <xdr:colOff>165100</xdr:colOff>
      <xdr:row>38</xdr:row>
      <xdr:rowOff>4763</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41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167340</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51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120650</xdr:rowOff>
    </xdr:from>
    <xdr:to>
      <xdr:col>71</xdr:col>
      <xdr:colOff>177800</xdr:colOff>
      <xdr:row>38</xdr:row>
      <xdr:rowOff>18161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464300"/>
          <a:ext cx="889000" cy="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114046</xdr:rowOff>
    </xdr:from>
    <xdr:to>
      <xdr:col>72</xdr:col>
      <xdr:colOff>38100</xdr:colOff>
      <xdr:row>37</xdr:row>
      <xdr:rowOff>44196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60723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06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89662</xdr:rowOff>
    </xdr:from>
    <xdr:to>
      <xdr:col>67</xdr:col>
      <xdr:colOff>101600</xdr:colOff>
      <xdr:row>37</xdr:row>
      <xdr:rowOff>19812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36339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03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112903</xdr:rowOff>
    </xdr:from>
    <xdr:to>
      <xdr:col>85</xdr:col>
      <xdr:colOff>177800</xdr:colOff>
      <xdr:row>35</xdr:row>
      <xdr:rowOff>43053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594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135780</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79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85471</xdr:rowOff>
    </xdr:from>
    <xdr:to>
      <xdr:col>81</xdr:col>
      <xdr:colOff>101600</xdr:colOff>
      <xdr:row>37</xdr:row>
      <xdr:rowOff>15621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25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32148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03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139002</xdr:rowOff>
    </xdr:from>
    <xdr:to>
      <xdr:col>76</xdr:col>
      <xdr:colOff>165100</xdr:colOff>
      <xdr:row>37</xdr:row>
      <xdr:rowOff>69152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31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85679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08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69850</xdr:rowOff>
    </xdr:from>
    <xdr:to>
      <xdr:col>72</xdr:col>
      <xdr:colOff>38100</xdr:colOff>
      <xdr:row>38</xdr:row>
      <xdr:rowOff>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162577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0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138811</xdr:rowOff>
    </xdr:from>
    <xdr:to>
      <xdr:col>67</xdr:col>
      <xdr:colOff>101600</xdr:colOff>
      <xdr:row>38</xdr:row>
      <xdr:rowOff>68961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8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60088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7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57404</xdr:rowOff>
    </xdr:from>
    <xdr:to>
      <xdr:col>85</xdr:col>
      <xdr:colOff>126364</xdr:colOff>
      <xdr:row>57</xdr:row>
      <xdr:rowOff>33630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629904"/>
          <a:ext cx="1269" cy="1176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37457</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81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33630</xdr:rowOff>
    </xdr:from>
    <xdr:to>
      <xdr:col>86</xdr:col>
      <xdr:colOff>25400</xdr:colOff>
      <xdr:row>57</xdr:row>
      <xdr:rowOff>33630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80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4081</xdr:rowOff>
    </xdr:from>
    <xdr:ext cx="534377"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40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55,900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57404</xdr:rowOff>
    </xdr:from>
    <xdr:to>
      <xdr:col>86</xdr:col>
      <xdr:colOff>25400</xdr:colOff>
      <xdr:row>50</xdr:row>
      <xdr:rowOff>57404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629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78344</xdr:rowOff>
    </xdr:from>
    <xdr:to>
      <xdr:col>85</xdr:col>
      <xdr:colOff>127000</xdr:colOff>
      <xdr:row>55</xdr:row>
      <xdr:rowOff>134762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8993744"/>
          <a:ext cx="838200" cy="57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146971</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233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168544</xdr:rowOff>
    </xdr:from>
    <xdr:to>
      <xdr:col>85</xdr:col>
      <xdr:colOff>177800</xdr:colOff>
      <xdr:row>54</xdr:row>
      <xdr:rowOff>98694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25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134762</xdr:rowOff>
    </xdr:from>
    <xdr:to>
      <xdr:col>81</xdr:col>
      <xdr:colOff>50800</xdr:colOff>
      <xdr:row>58</xdr:row>
      <xdr:rowOff>9672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564512"/>
          <a:ext cx="889000" cy="38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119441</xdr:rowOff>
    </xdr:from>
    <xdr:to>
      <xdr:col>81</xdr:col>
      <xdr:colOff>101600</xdr:colOff>
      <xdr:row>55</xdr:row>
      <xdr:rowOff>49591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37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66118</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15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71760</xdr:rowOff>
    </xdr:from>
    <xdr:to>
      <xdr:col>76</xdr:col>
      <xdr:colOff>114300</xdr:colOff>
      <xdr:row>58</xdr:row>
      <xdr:rowOff>9672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158610"/>
          <a:ext cx="889000" cy="79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92741</xdr:rowOff>
    </xdr:from>
    <xdr:to>
      <xdr:col>76</xdr:col>
      <xdr:colOff>165100</xdr:colOff>
      <xdr:row>58</xdr:row>
      <xdr:rowOff>22891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6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39418</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64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71760</xdr:rowOff>
    </xdr:from>
    <xdr:to>
      <xdr:col>71</xdr:col>
      <xdr:colOff>177800</xdr:colOff>
      <xdr:row>56</xdr:row>
      <xdr:rowOff>2449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158610"/>
          <a:ext cx="889000" cy="44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122367</xdr:rowOff>
    </xdr:from>
    <xdr:to>
      <xdr:col>72</xdr:col>
      <xdr:colOff>38100</xdr:colOff>
      <xdr:row>58</xdr:row>
      <xdr:rowOff>52517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9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43644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98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53787</xdr:rowOff>
    </xdr:from>
    <xdr:to>
      <xdr:col>67</xdr:col>
      <xdr:colOff>101600</xdr:colOff>
      <xdr:row>58</xdr:row>
      <xdr:rowOff>155387</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99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146514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1009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27544</xdr:rowOff>
    </xdr:from>
    <xdr:to>
      <xdr:col>85</xdr:col>
      <xdr:colOff>177800</xdr:colOff>
      <xdr:row>52</xdr:row>
      <xdr:rowOff>129144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894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50421</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879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83962</xdr:rowOff>
    </xdr:from>
    <xdr:to>
      <xdr:col>81</xdr:col>
      <xdr:colOff>101600</xdr:colOff>
      <xdr:row>56</xdr:row>
      <xdr:rowOff>14112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51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5239</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60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130322</xdr:rowOff>
    </xdr:from>
    <xdr:to>
      <xdr:col>76</xdr:col>
      <xdr:colOff>165100</xdr:colOff>
      <xdr:row>58</xdr:row>
      <xdr:rowOff>60472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90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51599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99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20960</xdr:rowOff>
    </xdr:from>
    <xdr:to>
      <xdr:col>72</xdr:col>
      <xdr:colOff>38100</xdr:colOff>
      <xdr:row>53</xdr:row>
      <xdr:rowOff>122560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10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139087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888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123099</xdr:rowOff>
    </xdr:from>
    <xdr:to>
      <xdr:col>67</xdr:col>
      <xdr:colOff>101600</xdr:colOff>
      <xdr:row>56</xdr:row>
      <xdr:rowOff>53249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55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69776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32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144272</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317222"/>
          <a:ext cx="1269" cy="127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90949</xdr:rowOff>
    </xdr:from>
    <xdr:ext cx="469744"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209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144272</xdr:rowOff>
    </xdr:from>
    <xdr:to>
      <xdr:col>86</xdr:col>
      <xdr:colOff>25400</xdr:colOff>
      <xdr:row>71</xdr:row>
      <xdr:rowOff>144272</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31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51579</xdr:rowOff>
    </xdr:from>
    <xdr:ext cx="378565"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08177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28702</xdr:rowOff>
    </xdr:from>
    <xdr:to>
      <xdr:col>85</xdr:col>
      <xdr:colOff>177800</xdr:colOff>
      <xdr:row>77</xdr:row>
      <xdr:rowOff>130302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23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75564</xdr:rowOff>
    </xdr:from>
    <xdr:to>
      <xdr:col>81</xdr:col>
      <xdr:colOff>101600</xdr:colOff>
      <xdr:row>78</xdr:row>
      <xdr:rowOff>5714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2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22241</xdr:rowOff>
    </xdr:from>
    <xdr:ext cx="378565"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2017" y="13052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82804</xdr:rowOff>
    </xdr:from>
    <xdr:to>
      <xdr:col>76</xdr:col>
      <xdr:colOff>165100</xdr:colOff>
      <xdr:row>78</xdr:row>
      <xdr:rowOff>12954</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28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29481</xdr:rowOff>
    </xdr:from>
    <xdr:ext cx="378565"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403017" y="13059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116332</xdr:rowOff>
    </xdr:from>
    <xdr:to>
      <xdr:col>72</xdr:col>
      <xdr:colOff>38100</xdr:colOff>
      <xdr:row>76</xdr:row>
      <xdr:rowOff>46481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29750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63009</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8428" y="1275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164337</xdr:rowOff>
    </xdr:from>
    <xdr:to>
      <xdr:col>67</xdr:col>
      <xdr:colOff>101600</xdr:colOff>
      <xdr:row>78</xdr:row>
      <xdr:rowOff>94487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3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111014</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5017" y="13141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15799</xdr:rowOff>
    </xdr:from>
    <xdr:to>
      <xdr:col>85</xdr:col>
      <xdr:colOff>126364</xdr:colOff>
      <xdr:row>98</xdr:row>
      <xdr:rowOff>30353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446299"/>
          <a:ext cx="1269" cy="138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34180</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83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30353</xdr:rowOff>
    </xdr:from>
    <xdr:to>
      <xdr:col>86</xdr:col>
      <xdr:colOff>25400</xdr:colOff>
      <xdr:row>98</xdr:row>
      <xdr:rowOff>30353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83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133926</xdr:rowOff>
    </xdr:from>
    <xdr:ext cx="534377"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22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15799</xdr:rowOff>
    </xdr:from>
    <xdr:to>
      <xdr:col>86</xdr:col>
      <xdr:colOff>25400</xdr:colOff>
      <xdr:row>90</xdr:row>
      <xdr:rowOff>15799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4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113525</xdr:rowOff>
    </xdr:from>
    <xdr:to>
      <xdr:col>85</xdr:col>
      <xdr:colOff>127000</xdr:colOff>
      <xdr:row>90</xdr:row>
      <xdr:rowOff>117487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481300" y="15544025"/>
          <a:ext cx="8382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93197</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0380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114770</xdr:rowOff>
    </xdr:from>
    <xdr:to>
      <xdr:col>85</xdr:col>
      <xdr:colOff>177800</xdr:colOff>
      <xdr:row>94</xdr:row>
      <xdr:rowOff>44920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05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113525</xdr:rowOff>
    </xdr:from>
    <xdr:to>
      <xdr:col>81</xdr:col>
      <xdr:colOff>50800</xdr:colOff>
      <xdr:row>90</xdr:row>
      <xdr:rowOff>118211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5544025"/>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92</xdr:row>
      <xdr:rowOff>148946</xdr:rowOff>
    </xdr:from>
    <xdr:to>
      <xdr:col>81</xdr:col>
      <xdr:colOff>101600</xdr:colOff>
      <xdr:row>93</xdr:row>
      <xdr:rowOff>79096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59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70223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01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99200</xdr:rowOff>
    </xdr:from>
    <xdr:to>
      <xdr:col>76</xdr:col>
      <xdr:colOff>114300</xdr:colOff>
      <xdr:row>90</xdr:row>
      <xdr:rowOff>118211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5529700"/>
          <a:ext cx="889000" cy="1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24434</xdr:rowOff>
    </xdr:from>
    <xdr:to>
      <xdr:col>76</xdr:col>
      <xdr:colOff>165100</xdr:colOff>
      <xdr:row>93</xdr:row>
      <xdr:rowOff>126034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596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117161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06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99200</xdr:rowOff>
    </xdr:from>
    <xdr:to>
      <xdr:col>71</xdr:col>
      <xdr:colOff>177800</xdr:colOff>
      <xdr:row>91</xdr:row>
      <xdr:rowOff>2539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5529700"/>
          <a:ext cx="889000" cy="7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92</xdr:row>
      <xdr:rowOff>165481</xdr:rowOff>
    </xdr:from>
    <xdr:to>
      <xdr:col>72</xdr:col>
      <xdr:colOff>38100</xdr:colOff>
      <xdr:row>93</xdr:row>
      <xdr:rowOff>95631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593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86758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03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39523</xdr:rowOff>
    </xdr:from>
    <xdr:to>
      <xdr:col>67</xdr:col>
      <xdr:colOff>101600</xdr:colOff>
      <xdr:row>93</xdr:row>
      <xdr:rowOff>141123</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59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132250</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07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66687</xdr:rowOff>
    </xdr:from>
    <xdr:to>
      <xdr:col>85</xdr:col>
      <xdr:colOff>177800</xdr:colOff>
      <xdr:row>90</xdr:row>
      <xdr:rowOff>168287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549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153064</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541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62725</xdr:rowOff>
    </xdr:from>
    <xdr:to>
      <xdr:col>81</xdr:col>
      <xdr:colOff>101600</xdr:colOff>
      <xdr:row>90</xdr:row>
      <xdr:rowOff>164325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549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9402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526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67411</xdr:rowOff>
    </xdr:from>
    <xdr:to>
      <xdr:col>76</xdr:col>
      <xdr:colOff>165100</xdr:colOff>
      <xdr:row>90</xdr:row>
      <xdr:rowOff>169011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549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14088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527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48400</xdr:rowOff>
    </xdr:from>
    <xdr:to>
      <xdr:col>72</xdr:col>
      <xdr:colOff>38100</xdr:colOff>
      <xdr:row>90</xdr:row>
      <xdr:rowOff>150000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547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88</xdr:row>
      <xdr:rowOff>166527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525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123189</xdr:rowOff>
    </xdr:from>
    <xdr:to>
      <xdr:col>67</xdr:col>
      <xdr:colOff>101600</xdr:colOff>
      <xdr:row>91</xdr:row>
      <xdr:rowOff>53339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555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69866</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532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39</xdr:row>
      <xdr:rowOff>98878</xdr:rowOff>
    </xdr:from>
    <xdr:to>
      <xdr:col>116</xdr:col>
      <xdr:colOff>62864</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159595" y="6785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140805</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140805</xdr:rowOff>
    </xdr:from>
    <xdr:ext cx="249299"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6484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26505</xdr:rowOff>
    </xdr:from>
    <xdr:ext cx="249299"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713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116115</xdr:rowOff>
    </xdr:from>
    <xdr:to>
      <xdr:col>112</xdr:col>
      <xdr:colOff>38100</xdr:colOff>
      <xdr:row>39</xdr:row>
      <xdr:rowOff>46265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63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62791</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66333" y="6406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118291</xdr:rowOff>
    </xdr:from>
    <xdr:to>
      <xdr:col>107</xdr:col>
      <xdr:colOff>101600</xdr:colOff>
      <xdr:row>39</xdr:row>
      <xdr:rowOff>48441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63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64969</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77333" y="64086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113937</xdr:rowOff>
    </xdr:from>
    <xdr:to>
      <xdr:col>102</xdr:col>
      <xdr:colOff>165100</xdr:colOff>
      <xdr:row>39</xdr:row>
      <xdr:rowOff>44087</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2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60614</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88333" y="64042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145506</xdr:rowOff>
    </xdr:from>
    <xdr:to>
      <xdr:col>98</xdr:col>
      <xdr:colOff>38100</xdr:colOff>
      <xdr:row>31</xdr:row>
      <xdr:rowOff>75656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52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92183</xdr:rowOff>
    </xdr:from>
    <xdr:ext cx="469744"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21428" y="506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83655</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98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民生費は、住民一人当たり</a:t>
          </a:r>
          <a:r>
            <a:rPr kumimoji="1" lang="en-US" altLang="ja-JP" sz="1100">
              <a:solidFill>
                <a:schemeClr val="dk1"/>
              </a:solidFill>
              <a:effectLst/>
              <a:latin typeface="+mn-lt"/>
              <a:ea typeface="+mn-ea"/>
              <a:cs typeface="+mn-cs"/>
            </a:rPr>
            <a:t>198,301</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類似団体内平均</a:t>
          </a:r>
          <a:r>
            <a:rPr kumimoji="1" lang="ja-JP" altLang="ja-JP" sz="1100">
              <a:solidFill>
                <a:schemeClr val="dk1"/>
              </a:solidFill>
              <a:effectLst/>
              <a:latin typeface="+mn-lt"/>
              <a:ea typeface="+mn-ea"/>
              <a:cs typeface="+mn-cs"/>
            </a:rPr>
            <a:t>を上回っている。近年、後期高齢者医療特別会計繰出金、障害者自立支援扶助費や認定こども園給付費等が増加しており、今後も増加傾向が続くものと見込まれる。</a:t>
          </a:r>
          <a:endParaRPr lang="ja-JP" altLang="ja-JP" sz="1400">
            <a:effectLst/>
          </a:endParaRPr>
        </a:p>
        <a:p>
          <a:r>
            <a:rPr kumimoji="1" lang="ja-JP" altLang="ja-JP" sz="1100">
              <a:solidFill>
                <a:schemeClr val="dk1"/>
              </a:solidFill>
              <a:effectLst/>
              <a:latin typeface="+mn-lt"/>
              <a:ea typeface="+mn-ea"/>
              <a:cs typeface="+mn-cs"/>
            </a:rPr>
            <a:t>　土木費は、住民一人当たり</a:t>
          </a:r>
          <a:r>
            <a:rPr kumimoji="1" lang="en-US" altLang="ja-JP" sz="1100">
              <a:solidFill>
                <a:schemeClr val="dk1"/>
              </a:solidFill>
              <a:effectLst/>
              <a:latin typeface="+mn-lt"/>
              <a:ea typeface="+mn-ea"/>
              <a:cs typeface="+mn-cs"/>
            </a:rPr>
            <a:t>48,520</a:t>
          </a:r>
          <a:r>
            <a:rPr kumimoji="1" lang="ja-JP" altLang="ja-JP" sz="1100">
              <a:solidFill>
                <a:schemeClr val="dk1"/>
              </a:solidFill>
              <a:effectLst/>
              <a:latin typeface="+mn-lt"/>
              <a:ea typeface="+mn-ea"/>
              <a:cs typeface="+mn-cs"/>
            </a:rPr>
            <a:t>円となっており、類似団体</a:t>
          </a:r>
          <a:r>
            <a:rPr kumimoji="1" lang="ja-JP" altLang="en-US" sz="1100">
              <a:solidFill>
                <a:schemeClr val="dk1"/>
              </a:solidFill>
              <a:effectLst/>
              <a:latin typeface="+mn-lt"/>
              <a:ea typeface="+mn-ea"/>
              <a:cs typeface="+mn-cs"/>
            </a:rPr>
            <a:t>内平均</a:t>
          </a:r>
          <a:r>
            <a:rPr kumimoji="1" lang="ja-JP" altLang="ja-JP" sz="1100">
              <a:solidFill>
                <a:schemeClr val="dk1"/>
              </a:solidFill>
              <a:effectLst/>
              <a:latin typeface="+mn-lt"/>
              <a:ea typeface="+mn-ea"/>
              <a:cs typeface="+mn-cs"/>
            </a:rPr>
            <a:t>を上回っているものの、前年度から住民一人当たり</a:t>
          </a:r>
          <a:r>
            <a:rPr kumimoji="1" lang="en-US" altLang="ja-JP" sz="1100">
              <a:solidFill>
                <a:schemeClr val="dk1"/>
              </a:solidFill>
              <a:effectLst/>
              <a:latin typeface="+mn-lt"/>
              <a:ea typeface="+mn-ea"/>
              <a:cs typeface="+mn-cs"/>
            </a:rPr>
            <a:t>7,097</a:t>
          </a:r>
          <a:r>
            <a:rPr kumimoji="1" lang="ja-JP" altLang="ja-JP" sz="1100">
              <a:solidFill>
                <a:schemeClr val="dk1"/>
              </a:solidFill>
              <a:effectLst/>
              <a:latin typeface="+mn-lt"/>
              <a:ea typeface="+mn-ea"/>
              <a:cs typeface="+mn-cs"/>
            </a:rPr>
            <a:t>円減少している。主な理由として、</a:t>
          </a:r>
          <a:r>
            <a:rPr kumimoji="1" lang="ja-JP" altLang="en-US" sz="1100">
              <a:solidFill>
                <a:schemeClr val="dk1"/>
              </a:solidFill>
              <a:effectLst/>
              <a:latin typeface="+mn-lt"/>
              <a:ea typeface="+mn-ea"/>
              <a:cs typeface="+mn-cs"/>
            </a:rPr>
            <a:t>吉野町緑地周辺整備</a:t>
          </a:r>
          <a:r>
            <a:rPr kumimoji="1" lang="ja-JP" altLang="ja-JP" sz="1100">
              <a:solidFill>
                <a:schemeClr val="dk1"/>
              </a:solidFill>
              <a:effectLst/>
              <a:latin typeface="+mn-lt"/>
              <a:ea typeface="+mn-ea"/>
              <a:cs typeface="+mn-cs"/>
            </a:rPr>
            <a:t>事業の減が挙げられる。</a:t>
          </a:r>
          <a:endParaRPr lang="ja-JP" altLang="ja-JP" sz="1400">
            <a:effectLst/>
          </a:endParaRPr>
        </a:p>
        <a:p>
          <a:r>
            <a:rPr kumimoji="1" lang="ja-JP" altLang="ja-JP" sz="1100">
              <a:solidFill>
                <a:schemeClr val="dk1"/>
              </a:solidFill>
              <a:effectLst/>
              <a:latin typeface="+mn-lt"/>
              <a:ea typeface="+mn-ea"/>
              <a:cs typeface="+mn-cs"/>
            </a:rPr>
            <a:t>　教育費は、住民一人当たり</a:t>
          </a:r>
          <a:r>
            <a:rPr kumimoji="1" lang="en-US" altLang="ja-JP" sz="1100">
              <a:solidFill>
                <a:schemeClr val="dk1"/>
              </a:solidFill>
              <a:effectLst/>
              <a:latin typeface="+mn-lt"/>
              <a:ea typeface="+mn-ea"/>
              <a:cs typeface="+mn-cs"/>
            </a:rPr>
            <a:t>51,921</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全国・青森県平均を下回っているものの、</a:t>
          </a:r>
          <a:r>
            <a:rPr kumimoji="1" lang="ja-JP" altLang="ja-JP" sz="1100">
              <a:solidFill>
                <a:schemeClr val="dk1"/>
              </a:solidFill>
              <a:effectLst/>
              <a:latin typeface="+mn-lt"/>
              <a:ea typeface="+mn-ea"/>
              <a:cs typeface="+mn-cs"/>
            </a:rPr>
            <a:t>前年度から住民一人当たり</a:t>
          </a:r>
          <a:r>
            <a:rPr kumimoji="1" lang="en-US" altLang="ja-JP" sz="1100">
              <a:solidFill>
                <a:schemeClr val="dk1"/>
              </a:solidFill>
              <a:effectLst/>
              <a:latin typeface="+mn-lt"/>
              <a:ea typeface="+mn-ea"/>
              <a:cs typeface="+mn-cs"/>
            </a:rPr>
            <a:t>6,242</a:t>
          </a:r>
          <a:r>
            <a:rPr kumimoji="1" lang="ja-JP" altLang="ja-JP" sz="1100">
              <a:solidFill>
                <a:schemeClr val="dk1"/>
              </a:solidFill>
              <a:effectLst/>
              <a:latin typeface="+mn-lt"/>
              <a:ea typeface="+mn-ea"/>
              <a:cs typeface="+mn-cs"/>
            </a:rPr>
            <a:t>円増加して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主な理由として、</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GIGA</a:t>
          </a:r>
          <a:r>
            <a:rPr kumimoji="1" lang="ja-JP" altLang="en-US" sz="1100">
              <a:solidFill>
                <a:schemeClr val="dk1"/>
              </a:solidFill>
              <a:effectLst/>
              <a:latin typeface="+mn-lt"/>
              <a:ea typeface="+mn-ea"/>
              <a:cs typeface="+mn-cs"/>
            </a:rPr>
            <a:t>スクール構想の実現」に係る学校コンピュータ等整備事業</a:t>
          </a:r>
          <a:r>
            <a:rPr kumimoji="1" lang="ja-JP" altLang="ja-JP" sz="1100">
              <a:solidFill>
                <a:schemeClr val="dk1"/>
              </a:solidFill>
              <a:effectLst/>
              <a:latin typeface="+mn-lt"/>
              <a:ea typeface="+mn-ea"/>
              <a:cs typeface="+mn-cs"/>
            </a:rPr>
            <a:t>の増が挙げられる。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青森県弘前市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年度は除排雪経費や資金不足を補てんするための病院事業会計補助金</a:t>
          </a:r>
          <a:r>
            <a:rPr kumimoji="1" lang="ja-JP" altLang="en-US" sz="1100">
              <a:solidFill>
                <a:schemeClr val="dk1"/>
              </a:solidFill>
              <a:effectLst/>
              <a:latin typeface="+mn-lt"/>
              <a:ea typeface="+mn-ea"/>
              <a:cs typeface="+mn-cs"/>
            </a:rPr>
            <a:t>のほか、新型コロナウイルス感染症対策経費</a:t>
          </a:r>
          <a:r>
            <a:rPr kumimoji="1" lang="ja-JP" altLang="ja-JP" sz="1100">
              <a:solidFill>
                <a:schemeClr val="dk1"/>
              </a:solidFill>
              <a:effectLst/>
              <a:latin typeface="+mn-lt"/>
              <a:ea typeface="+mn-ea"/>
              <a:cs typeface="+mn-cs"/>
            </a:rPr>
            <a:t>が増額となったことなど</a:t>
          </a:r>
          <a:r>
            <a:rPr kumimoji="1" lang="ja-JP" altLang="en-US" sz="1100">
              <a:solidFill>
                <a:schemeClr val="dk1"/>
              </a:solidFill>
              <a:effectLst/>
              <a:latin typeface="+mn-lt"/>
              <a:ea typeface="+mn-ea"/>
              <a:cs typeface="+mn-cs"/>
            </a:rPr>
            <a:t>に伴い</a:t>
          </a:r>
          <a:r>
            <a:rPr kumimoji="1" lang="ja-JP" altLang="ja-JP" sz="1100">
              <a:solidFill>
                <a:schemeClr val="dk1"/>
              </a:solidFill>
              <a:effectLst/>
              <a:latin typeface="+mn-lt"/>
              <a:ea typeface="+mn-ea"/>
              <a:cs typeface="+mn-cs"/>
            </a:rPr>
            <a:t>、財政調整基金の取崩額</a:t>
          </a:r>
          <a:r>
            <a:rPr kumimoji="1" lang="ja-JP" altLang="en-US" sz="1100">
              <a:solidFill>
                <a:schemeClr val="dk1"/>
              </a:solidFill>
              <a:effectLst/>
              <a:latin typeface="+mn-lt"/>
              <a:ea typeface="+mn-ea"/>
              <a:cs typeface="+mn-cs"/>
            </a:rPr>
            <a:t>が増加したことから</a:t>
          </a:r>
          <a:r>
            <a:rPr kumimoji="1" lang="ja-JP" altLang="ja-JP" sz="1100">
              <a:solidFill>
                <a:schemeClr val="dk1"/>
              </a:solidFill>
              <a:effectLst/>
              <a:latin typeface="+mn-lt"/>
              <a:ea typeface="+mn-ea"/>
              <a:cs typeface="+mn-cs"/>
            </a:rPr>
            <a:t>、実質単年度収支は</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1.41</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赤字</a:t>
          </a:r>
          <a:r>
            <a:rPr kumimoji="1" lang="ja-JP" altLang="ja-JP" sz="1100">
              <a:solidFill>
                <a:schemeClr val="dk1"/>
              </a:solidFill>
              <a:effectLst/>
              <a:latin typeface="+mn-lt"/>
              <a:ea typeface="+mn-ea"/>
              <a:cs typeface="+mn-cs"/>
            </a:rPr>
            <a:t>になった。</a:t>
          </a:r>
          <a:endParaRPr lang="ja-JP" altLang="ja-JP" sz="1400">
            <a:effectLst/>
          </a:endParaRPr>
        </a:p>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年度末の財政調整基金残高は、約</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千万円となっており、前年度末現在高と比較して約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千万円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している。災害や豪雪などに備え、一定程度の額を確保できている状況ではあるものの、引き続き中長期的な視点に立ち、健全な財政運営に努めていく。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青森県弘前市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年度は病院事業会計が</a:t>
          </a:r>
          <a:r>
            <a:rPr kumimoji="1" lang="ja-JP" altLang="en-US" sz="1100">
              <a:solidFill>
                <a:schemeClr val="dk1"/>
              </a:solidFill>
              <a:effectLst/>
              <a:latin typeface="+mn-lt"/>
              <a:ea typeface="+mn-ea"/>
              <a:cs typeface="+mn-cs"/>
            </a:rPr>
            <a:t>一般会計からの基準外繰出により、４年ぶりに黒字</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病院事業会計については、令和４年度の開設を目指して国立病院機構との新中核病院整備を進めているところであり、それまでの間、地域医療機関と連携して医師の確保等に努めるほか、一般会計からの基準外繰出も含めて赤字の縮小を図る。</a:t>
          </a:r>
          <a:endParaRPr lang="ja-JP" altLang="ja-JP" sz="1400">
            <a:effectLst/>
          </a:endParaRPr>
        </a:p>
        <a:p>
          <a:r>
            <a:rPr kumimoji="1" lang="ja-JP" altLang="ja-JP" sz="1100">
              <a:solidFill>
                <a:schemeClr val="dk1"/>
              </a:solidFill>
              <a:effectLst/>
              <a:latin typeface="+mn-lt"/>
              <a:ea typeface="+mn-ea"/>
              <a:cs typeface="+mn-cs"/>
            </a:rPr>
            <a:t>　そのほか、一般会計をはじめ、黒字となっている各会計についても引き続き健全な財政運営に努めていく。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97696353</v>
      </c>
      <c r="BO4" s="433"/>
      <c r="BP4" s="433"/>
      <c r="BQ4" s="433"/>
      <c r="BR4" s="433"/>
      <c r="BS4" s="433"/>
      <c r="BT4" s="433"/>
      <c r="BU4" s="434"/>
      <c r="BV4" s="432">
        <v>78940925</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1</v>
      </c>
      <c r="CU4" s="439"/>
      <c r="CV4" s="439"/>
      <c r="CW4" s="439"/>
      <c r="CX4" s="439"/>
      <c r="CY4" s="439"/>
      <c r="CZ4" s="439"/>
      <c r="DA4" s="440"/>
      <c r="DB4" s="438">
        <v>1.3</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96914794</v>
      </c>
      <c r="BO5" s="470"/>
      <c r="BP5" s="470"/>
      <c r="BQ5" s="470"/>
      <c r="BR5" s="470"/>
      <c r="BS5" s="470"/>
      <c r="BT5" s="470"/>
      <c r="BU5" s="471"/>
      <c r="BV5" s="469">
        <v>78344036</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96.6</v>
      </c>
      <c r="CU5" s="467"/>
      <c r="CV5" s="467"/>
      <c r="CW5" s="467"/>
      <c r="CX5" s="467"/>
      <c r="CY5" s="467"/>
      <c r="CZ5" s="467"/>
      <c r="DA5" s="468"/>
      <c r="DB5" s="466">
        <v>97.1</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781559</v>
      </c>
      <c r="BO6" s="470"/>
      <c r="BP6" s="470"/>
      <c r="BQ6" s="470"/>
      <c r="BR6" s="470"/>
      <c r="BS6" s="470"/>
      <c r="BT6" s="470"/>
      <c r="BU6" s="471"/>
      <c r="BV6" s="469">
        <v>596889</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100.8</v>
      </c>
      <c r="CU6" s="507"/>
      <c r="CV6" s="507"/>
      <c r="CW6" s="507"/>
      <c r="CX6" s="507"/>
      <c r="CY6" s="507"/>
      <c r="CZ6" s="507"/>
      <c r="DA6" s="508"/>
      <c r="DB6" s="506">
        <v>101.6</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102</v>
      </c>
      <c r="AV7" s="502"/>
      <c r="AW7" s="502"/>
      <c r="AX7" s="502"/>
      <c r="AY7" s="503" t="s">
        <v>106</v>
      </c>
      <c r="AZ7" s="504"/>
      <c r="BA7" s="504"/>
      <c r="BB7" s="504"/>
      <c r="BC7" s="504"/>
      <c r="BD7" s="504"/>
      <c r="BE7" s="504"/>
      <c r="BF7" s="504"/>
      <c r="BG7" s="504"/>
      <c r="BH7" s="504"/>
      <c r="BI7" s="504"/>
      <c r="BJ7" s="504"/>
      <c r="BK7" s="504"/>
      <c r="BL7" s="504"/>
      <c r="BM7" s="505"/>
      <c r="BN7" s="469">
        <v>360849</v>
      </c>
      <c r="BO7" s="470"/>
      <c r="BP7" s="470"/>
      <c r="BQ7" s="470"/>
      <c r="BR7" s="470"/>
      <c r="BS7" s="470"/>
      <c r="BT7" s="470"/>
      <c r="BU7" s="471"/>
      <c r="BV7" s="469">
        <v>68394</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42413169</v>
      </c>
      <c r="CU7" s="470"/>
      <c r="CV7" s="470"/>
      <c r="CW7" s="470"/>
      <c r="CX7" s="470"/>
      <c r="CY7" s="470"/>
      <c r="CZ7" s="470"/>
      <c r="DA7" s="471"/>
      <c r="DB7" s="469">
        <v>41646426</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420710</v>
      </c>
      <c r="BO8" s="470"/>
      <c r="BP8" s="470"/>
      <c r="BQ8" s="470"/>
      <c r="BR8" s="470"/>
      <c r="BS8" s="470"/>
      <c r="BT8" s="470"/>
      <c r="BU8" s="471"/>
      <c r="BV8" s="469">
        <v>528495</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0.5</v>
      </c>
      <c r="CU8" s="510"/>
      <c r="CV8" s="510"/>
      <c r="CW8" s="510"/>
      <c r="CX8" s="510"/>
      <c r="CY8" s="510"/>
      <c r="CZ8" s="510"/>
      <c r="DA8" s="511"/>
      <c r="DB8" s="509">
        <v>0.49</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168466</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102</v>
      </c>
      <c r="AV9" s="502"/>
      <c r="AW9" s="502"/>
      <c r="AX9" s="502"/>
      <c r="AY9" s="503" t="s">
        <v>116</v>
      </c>
      <c r="AZ9" s="504"/>
      <c r="BA9" s="504"/>
      <c r="BB9" s="504"/>
      <c r="BC9" s="504"/>
      <c r="BD9" s="504"/>
      <c r="BE9" s="504"/>
      <c r="BF9" s="504"/>
      <c r="BG9" s="504"/>
      <c r="BH9" s="504"/>
      <c r="BI9" s="504"/>
      <c r="BJ9" s="504"/>
      <c r="BK9" s="504"/>
      <c r="BL9" s="504"/>
      <c r="BM9" s="505"/>
      <c r="BN9" s="469">
        <v>-107785</v>
      </c>
      <c r="BO9" s="470"/>
      <c r="BP9" s="470"/>
      <c r="BQ9" s="470"/>
      <c r="BR9" s="470"/>
      <c r="BS9" s="470"/>
      <c r="BT9" s="470"/>
      <c r="BU9" s="471"/>
      <c r="BV9" s="469">
        <v>-12084</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15.7</v>
      </c>
      <c r="CU9" s="467"/>
      <c r="CV9" s="467"/>
      <c r="CW9" s="467"/>
      <c r="CX9" s="467"/>
      <c r="CY9" s="467"/>
      <c r="CZ9" s="467"/>
      <c r="DA9" s="468"/>
      <c r="DB9" s="466">
        <v>16.899999999999999</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177411</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309513</v>
      </c>
      <c r="BO10" s="470"/>
      <c r="BP10" s="470"/>
      <c r="BQ10" s="470"/>
      <c r="BR10" s="470"/>
      <c r="BS10" s="470"/>
      <c r="BT10" s="470"/>
      <c r="BU10" s="471"/>
      <c r="BV10" s="469">
        <v>477157</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126</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168479</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135</v>
      </c>
      <c r="AV12" s="502"/>
      <c r="AW12" s="502"/>
      <c r="AX12" s="502"/>
      <c r="AY12" s="503" t="s">
        <v>136</v>
      </c>
      <c r="AZ12" s="504"/>
      <c r="BA12" s="504"/>
      <c r="BB12" s="504"/>
      <c r="BC12" s="504"/>
      <c r="BD12" s="504"/>
      <c r="BE12" s="504"/>
      <c r="BF12" s="504"/>
      <c r="BG12" s="504"/>
      <c r="BH12" s="504"/>
      <c r="BI12" s="504"/>
      <c r="BJ12" s="504"/>
      <c r="BK12" s="504"/>
      <c r="BL12" s="504"/>
      <c r="BM12" s="505"/>
      <c r="BN12" s="469">
        <v>800000</v>
      </c>
      <c r="BO12" s="470"/>
      <c r="BP12" s="470"/>
      <c r="BQ12" s="470"/>
      <c r="BR12" s="470"/>
      <c r="BS12" s="470"/>
      <c r="BT12" s="470"/>
      <c r="BU12" s="471"/>
      <c r="BV12" s="469">
        <v>300000</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138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139</v>
      </c>
      <c r="N13" s="561"/>
      <c r="O13" s="561"/>
      <c r="P13" s="561"/>
      <c r="Q13" s="562"/>
      <c r="R13" s="553">
        <v>167724</v>
      </c>
      <c r="S13" s="554"/>
      <c r="T13" s="554"/>
      <c r="U13" s="554"/>
      <c r="V13" s="555"/>
      <c r="W13" s="485" t="s">
        <v>140</v>
      </c>
      <c r="X13" s="486"/>
      <c r="Y13" s="486"/>
      <c r="Z13" s="486"/>
      <c r="AA13" s="486"/>
      <c r="AB13" s="476"/>
      <c r="AC13" s="520">
        <v>12316</v>
      </c>
      <c r="AD13" s="521"/>
      <c r="AE13" s="521"/>
      <c r="AF13" s="521"/>
      <c r="AG13" s="563"/>
      <c r="AH13" s="520">
        <v>12670</v>
      </c>
      <c r="AI13" s="521"/>
      <c r="AJ13" s="521"/>
      <c r="AK13" s="521"/>
      <c r="AL13" s="522"/>
      <c r="AM13" s="498" t="s">
        <v>141</v>
      </c>
      <c r="AN13" s="499"/>
      <c r="AO13" s="499"/>
      <c r="AP13" s="499"/>
      <c r="AQ13" s="499"/>
      <c r="AR13" s="499"/>
      <c r="AS13" s="499"/>
      <c r="AT13" s="500"/>
      <c r="AU13" s="501" t="s">
        <v>135</v>
      </c>
      <c r="AV13" s="502"/>
      <c r="AW13" s="502"/>
      <c r="AX13" s="502"/>
      <c r="AY13" s="503" t="s">
        <v>142</v>
      </c>
      <c r="AZ13" s="504"/>
      <c r="BA13" s="504"/>
      <c r="BB13" s="504"/>
      <c r="BC13" s="504"/>
      <c r="BD13" s="504"/>
      <c r="BE13" s="504"/>
      <c r="BF13" s="504"/>
      <c r="BG13" s="504"/>
      <c r="BH13" s="504"/>
      <c r="BI13" s="504"/>
      <c r="BJ13" s="504"/>
      <c r="BK13" s="504"/>
      <c r="BL13" s="504"/>
      <c r="BM13" s="505"/>
      <c r="BN13" s="469">
        <v>-598272</v>
      </c>
      <c r="BO13" s="470"/>
      <c r="BP13" s="470"/>
      <c r="BQ13" s="470"/>
      <c r="BR13" s="470"/>
      <c r="BS13" s="470"/>
      <c r="BT13" s="470"/>
      <c r="BU13" s="471"/>
      <c r="BV13" s="469">
        <v>165073</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6.4</v>
      </c>
      <c r="CU13" s="467"/>
      <c r="CV13" s="467"/>
      <c r="CW13" s="467"/>
      <c r="CX13" s="467"/>
      <c r="CY13" s="467"/>
      <c r="CZ13" s="467"/>
      <c r="DA13" s="468"/>
      <c r="DB13" s="466">
        <v>7</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170212</v>
      </c>
      <c r="S14" s="554"/>
      <c r="T14" s="554"/>
      <c r="U14" s="554"/>
      <c r="V14" s="555"/>
      <c r="W14" s="459"/>
      <c r="X14" s="460"/>
      <c r="Y14" s="460"/>
      <c r="Z14" s="460"/>
      <c r="AA14" s="460"/>
      <c r="AB14" s="449"/>
      <c r="AC14" s="556">
        <v>15.4</v>
      </c>
      <c r="AD14" s="557"/>
      <c r="AE14" s="557"/>
      <c r="AF14" s="557"/>
      <c r="AG14" s="558"/>
      <c r="AH14" s="556">
        <v>15.5</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v>48.6</v>
      </c>
      <c r="CU14" s="568"/>
      <c r="CV14" s="568"/>
      <c r="CW14" s="568"/>
      <c r="CX14" s="568"/>
      <c r="CY14" s="568"/>
      <c r="CZ14" s="568"/>
      <c r="DA14" s="569"/>
      <c r="DB14" s="567">
        <v>52.7</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139</v>
      </c>
      <c r="N15" s="561"/>
      <c r="O15" s="561"/>
      <c r="P15" s="561"/>
      <c r="Q15" s="562"/>
      <c r="R15" s="553">
        <v>169352</v>
      </c>
      <c r="S15" s="554"/>
      <c r="T15" s="554"/>
      <c r="U15" s="554"/>
      <c r="V15" s="555"/>
      <c r="W15" s="485" t="s">
        <v>146</v>
      </c>
      <c r="X15" s="486"/>
      <c r="Y15" s="486"/>
      <c r="Z15" s="486"/>
      <c r="AA15" s="486"/>
      <c r="AB15" s="476"/>
      <c r="AC15" s="520">
        <v>13579</v>
      </c>
      <c r="AD15" s="521"/>
      <c r="AE15" s="521"/>
      <c r="AF15" s="521"/>
      <c r="AG15" s="563"/>
      <c r="AH15" s="520">
        <v>13609</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18066870</v>
      </c>
      <c r="BO15" s="433"/>
      <c r="BP15" s="433"/>
      <c r="BQ15" s="433"/>
      <c r="BR15" s="433"/>
      <c r="BS15" s="433"/>
      <c r="BT15" s="433"/>
      <c r="BU15" s="434"/>
      <c r="BV15" s="432">
        <v>17145755</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16.899999999999999</v>
      </c>
      <c r="AD16" s="557"/>
      <c r="AE16" s="557"/>
      <c r="AF16" s="557"/>
      <c r="AG16" s="558"/>
      <c r="AH16" s="556">
        <v>16.7</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35877912</v>
      </c>
      <c r="BO16" s="470"/>
      <c r="BP16" s="470"/>
      <c r="BQ16" s="470"/>
      <c r="BR16" s="470"/>
      <c r="BS16" s="470"/>
      <c r="BT16" s="470"/>
      <c r="BU16" s="471"/>
      <c r="BV16" s="469">
        <v>34963179</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152</v>
      </c>
      <c r="N17" s="577"/>
      <c r="O17" s="577"/>
      <c r="P17" s="577"/>
      <c r="Q17" s="578"/>
      <c r="R17" s="573" t="s">
        <v>150</v>
      </c>
      <c r="S17" s="574"/>
      <c r="T17" s="574"/>
      <c r="U17" s="574"/>
      <c r="V17" s="575"/>
      <c r="W17" s="485" t="s">
        <v>153</v>
      </c>
      <c r="X17" s="486"/>
      <c r="Y17" s="486"/>
      <c r="Z17" s="486"/>
      <c r="AA17" s="486"/>
      <c r="AB17" s="476"/>
      <c r="AC17" s="520">
        <v>54242</v>
      </c>
      <c r="AD17" s="521"/>
      <c r="AE17" s="521"/>
      <c r="AF17" s="521"/>
      <c r="AG17" s="563"/>
      <c r="AH17" s="520">
        <v>55357</v>
      </c>
      <c r="AI17" s="521"/>
      <c r="AJ17" s="521"/>
      <c r="AK17" s="521"/>
      <c r="AL17" s="522"/>
      <c r="AM17" s="498"/>
      <c r="AN17" s="499"/>
      <c r="AO17" s="499"/>
      <c r="AP17" s="499"/>
      <c r="AQ17" s="499"/>
      <c r="AR17" s="499"/>
      <c r="AS17" s="499"/>
      <c r="AT17" s="500"/>
      <c r="AU17" s="501"/>
      <c r="AV17" s="502"/>
      <c r="AW17" s="502"/>
      <c r="AX17" s="502"/>
      <c r="AY17" s="503" t="s">
        <v>154</v>
      </c>
      <c r="AZ17" s="504"/>
      <c r="BA17" s="504"/>
      <c r="BB17" s="504"/>
      <c r="BC17" s="504"/>
      <c r="BD17" s="504"/>
      <c r="BE17" s="504"/>
      <c r="BF17" s="504"/>
      <c r="BG17" s="504"/>
      <c r="BH17" s="504"/>
      <c r="BI17" s="504"/>
      <c r="BJ17" s="504"/>
      <c r="BK17" s="504"/>
      <c r="BL17" s="504"/>
      <c r="BM17" s="505"/>
      <c r="BN17" s="469">
        <v>22850022</v>
      </c>
      <c r="BO17" s="470"/>
      <c r="BP17" s="470"/>
      <c r="BQ17" s="470"/>
      <c r="BR17" s="470"/>
      <c r="BS17" s="470"/>
      <c r="BT17" s="470"/>
      <c r="BU17" s="471"/>
      <c r="BV17" s="469">
        <v>21853237</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155</v>
      </c>
      <c r="C18" s="512"/>
      <c r="D18" s="512"/>
      <c r="E18" s="584"/>
      <c r="F18" s="584"/>
      <c r="G18" s="584"/>
      <c r="H18" s="584"/>
      <c r="I18" s="584"/>
      <c r="J18" s="584"/>
      <c r="K18" s="584"/>
      <c r="L18" s="585">
        <v>524.20000000000005</v>
      </c>
      <c r="M18" s="585"/>
      <c r="N18" s="585"/>
      <c r="O18" s="585"/>
      <c r="P18" s="585"/>
      <c r="Q18" s="585"/>
      <c r="R18" s="586"/>
      <c r="S18" s="586"/>
      <c r="T18" s="586"/>
      <c r="U18" s="586"/>
      <c r="V18" s="587"/>
      <c r="W18" s="487"/>
      <c r="X18" s="488"/>
      <c r="Y18" s="488"/>
      <c r="Z18" s="488"/>
      <c r="AA18" s="488"/>
      <c r="AB18" s="479"/>
      <c r="AC18" s="588">
        <v>67.7</v>
      </c>
      <c r="AD18" s="589"/>
      <c r="AE18" s="589"/>
      <c r="AF18" s="589"/>
      <c r="AG18" s="590"/>
      <c r="AH18" s="588">
        <v>67.8</v>
      </c>
      <c r="AI18" s="589"/>
      <c r="AJ18" s="589"/>
      <c r="AK18" s="589"/>
      <c r="AL18" s="591"/>
      <c r="AM18" s="498"/>
      <c r="AN18" s="499"/>
      <c r="AO18" s="499"/>
      <c r="AP18" s="499"/>
      <c r="AQ18" s="499"/>
      <c r="AR18" s="499"/>
      <c r="AS18" s="499"/>
      <c r="AT18" s="500"/>
      <c r="AU18" s="501"/>
      <c r="AV18" s="502"/>
      <c r="AW18" s="502"/>
      <c r="AX18" s="502"/>
      <c r="AY18" s="503" t="s">
        <v>156</v>
      </c>
      <c r="AZ18" s="504"/>
      <c r="BA18" s="504"/>
      <c r="BB18" s="504"/>
      <c r="BC18" s="504"/>
      <c r="BD18" s="504"/>
      <c r="BE18" s="504"/>
      <c r="BF18" s="504"/>
      <c r="BG18" s="504"/>
      <c r="BH18" s="504"/>
      <c r="BI18" s="504"/>
      <c r="BJ18" s="504"/>
      <c r="BK18" s="504"/>
      <c r="BL18" s="504"/>
      <c r="BM18" s="505"/>
      <c r="BN18" s="469">
        <v>42123890</v>
      </c>
      <c r="BO18" s="470"/>
      <c r="BP18" s="470"/>
      <c r="BQ18" s="470"/>
      <c r="BR18" s="470"/>
      <c r="BS18" s="470"/>
      <c r="BT18" s="470"/>
      <c r="BU18" s="471"/>
      <c r="BV18" s="469">
        <v>42170464</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157</v>
      </c>
      <c r="C19" s="512"/>
      <c r="D19" s="512"/>
      <c r="E19" s="584"/>
      <c r="F19" s="584"/>
      <c r="G19" s="584"/>
      <c r="H19" s="584"/>
      <c r="I19" s="584"/>
      <c r="J19" s="584"/>
      <c r="K19" s="584"/>
      <c r="L19" s="592">
        <v>321</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158</v>
      </c>
      <c r="AZ19" s="504"/>
      <c r="BA19" s="504"/>
      <c r="BB19" s="504"/>
      <c r="BC19" s="504"/>
      <c r="BD19" s="504"/>
      <c r="BE19" s="504"/>
      <c r="BF19" s="504"/>
      <c r="BG19" s="504"/>
      <c r="BH19" s="504"/>
      <c r="BI19" s="504"/>
      <c r="BJ19" s="504"/>
      <c r="BK19" s="504"/>
      <c r="BL19" s="504"/>
      <c r="BM19" s="505"/>
      <c r="BN19" s="469">
        <v>50587452</v>
      </c>
      <c r="BO19" s="470"/>
      <c r="BP19" s="470"/>
      <c r="BQ19" s="470"/>
      <c r="BR19" s="470"/>
      <c r="BS19" s="470"/>
      <c r="BT19" s="470"/>
      <c r="BU19" s="471"/>
      <c r="BV19" s="469">
        <v>47167756</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159</v>
      </c>
      <c r="C20" s="512"/>
      <c r="D20" s="512"/>
      <c r="E20" s="584"/>
      <c r="F20" s="584"/>
      <c r="G20" s="584"/>
      <c r="H20" s="584"/>
      <c r="I20" s="584"/>
      <c r="J20" s="584"/>
      <c r="K20" s="584"/>
      <c r="L20" s="592">
        <v>71022</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160</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161</v>
      </c>
      <c r="C22" s="607"/>
      <c r="D22" s="608"/>
      <c r="E22" s="481" t="s">
        <v>1</v>
      </c>
      <c r="F22" s="486"/>
      <c r="G22" s="486"/>
      <c r="H22" s="486"/>
      <c r="I22" s="486"/>
      <c r="J22" s="486"/>
      <c r="K22" s="476"/>
      <c r="L22" s="481" t="s">
        <v>162</v>
      </c>
      <c r="M22" s="486"/>
      <c r="N22" s="486"/>
      <c r="O22" s="486"/>
      <c r="P22" s="476"/>
      <c r="Q22" s="615" t="s">
        <v>163</v>
      </c>
      <c r="R22" s="616"/>
      <c r="S22" s="616"/>
      <c r="T22" s="616"/>
      <c r="U22" s="616"/>
      <c r="V22" s="617"/>
      <c r="W22" s="621" t="s">
        <v>164</v>
      </c>
      <c r="X22" s="607"/>
      <c r="Y22" s="608"/>
      <c r="Z22" s="481" t="s">
        <v>1</v>
      </c>
      <c r="AA22" s="486"/>
      <c r="AB22" s="486"/>
      <c r="AC22" s="486"/>
      <c r="AD22" s="486"/>
      <c r="AE22" s="486"/>
      <c r="AF22" s="486"/>
      <c r="AG22" s="476"/>
      <c r="AH22" s="634" t="s">
        <v>165</v>
      </c>
      <c r="AI22" s="486"/>
      <c r="AJ22" s="486"/>
      <c r="AK22" s="486"/>
      <c r="AL22" s="476"/>
      <c r="AM22" s="634" t="s">
        <v>166</v>
      </c>
      <c r="AN22" s="635"/>
      <c r="AO22" s="635"/>
      <c r="AP22" s="635"/>
      <c r="AQ22" s="635"/>
      <c r="AR22" s="636"/>
      <c r="AS22" s="615" t="s">
        <v>163</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167</v>
      </c>
      <c r="AZ23" s="430"/>
      <c r="BA23" s="430"/>
      <c r="BB23" s="430"/>
      <c r="BC23" s="430"/>
      <c r="BD23" s="430"/>
      <c r="BE23" s="430"/>
      <c r="BF23" s="430"/>
      <c r="BG23" s="430"/>
      <c r="BH23" s="430"/>
      <c r="BI23" s="430"/>
      <c r="BJ23" s="430"/>
      <c r="BK23" s="430"/>
      <c r="BL23" s="430"/>
      <c r="BM23" s="431"/>
      <c r="BN23" s="469">
        <v>83898061</v>
      </c>
      <c r="BO23" s="470"/>
      <c r="BP23" s="470"/>
      <c r="BQ23" s="470"/>
      <c r="BR23" s="470"/>
      <c r="BS23" s="470"/>
      <c r="BT23" s="470"/>
      <c r="BU23" s="471"/>
      <c r="BV23" s="469">
        <v>86251452</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168</v>
      </c>
      <c r="F24" s="499"/>
      <c r="G24" s="499"/>
      <c r="H24" s="499"/>
      <c r="I24" s="499"/>
      <c r="J24" s="499"/>
      <c r="K24" s="500"/>
      <c r="L24" s="520">
        <v>1</v>
      </c>
      <c r="M24" s="521"/>
      <c r="N24" s="521"/>
      <c r="O24" s="521"/>
      <c r="P24" s="563"/>
      <c r="Q24" s="520">
        <v>10350</v>
      </c>
      <c r="R24" s="521"/>
      <c r="S24" s="521"/>
      <c r="T24" s="521"/>
      <c r="U24" s="521"/>
      <c r="V24" s="563"/>
      <c r="W24" s="622"/>
      <c r="X24" s="610"/>
      <c r="Y24" s="611"/>
      <c r="Z24" s="519" t="s">
        <v>169</v>
      </c>
      <c r="AA24" s="499"/>
      <c r="AB24" s="499"/>
      <c r="AC24" s="499"/>
      <c r="AD24" s="499"/>
      <c r="AE24" s="499"/>
      <c r="AF24" s="499"/>
      <c r="AG24" s="500"/>
      <c r="AH24" s="520">
        <v>1028</v>
      </c>
      <c r="AI24" s="521"/>
      <c r="AJ24" s="521"/>
      <c r="AK24" s="521"/>
      <c r="AL24" s="563"/>
      <c r="AM24" s="520">
        <v>2995592</v>
      </c>
      <c r="AN24" s="521"/>
      <c r="AO24" s="521"/>
      <c r="AP24" s="521"/>
      <c r="AQ24" s="521"/>
      <c r="AR24" s="563"/>
      <c r="AS24" s="520">
        <v>2914</v>
      </c>
      <c r="AT24" s="521"/>
      <c r="AU24" s="521"/>
      <c r="AV24" s="521"/>
      <c r="AW24" s="521"/>
      <c r="AX24" s="522"/>
      <c r="AY24" s="642" t="s">
        <v>170</v>
      </c>
      <c r="AZ24" s="643"/>
      <c r="BA24" s="643"/>
      <c r="BB24" s="643"/>
      <c r="BC24" s="643"/>
      <c r="BD24" s="643"/>
      <c r="BE24" s="643"/>
      <c r="BF24" s="643"/>
      <c r="BG24" s="643"/>
      <c r="BH24" s="643"/>
      <c r="BI24" s="643"/>
      <c r="BJ24" s="643"/>
      <c r="BK24" s="643"/>
      <c r="BL24" s="643"/>
      <c r="BM24" s="644"/>
      <c r="BN24" s="469">
        <v>72198991</v>
      </c>
      <c r="BO24" s="470"/>
      <c r="BP24" s="470"/>
      <c r="BQ24" s="470"/>
      <c r="BR24" s="470"/>
      <c r="BS24" s="470"/>
      <c r="BT24" s="470"/>
      <c r="BU24" s="471"/>
      <c r="BV24" s="469">
        <v>75142515</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171</v>
      </c>
      <c r="F25" s="499"/>
      <c r="G25" s="499"/>
      <c r="H25" s="499"/>
      <c r="I25" s="499"/>
      <c r="J25" s="499"/>
      <c r="K25" s="500"/>
      <c r="L25" s="520">
        <v>1</v>
      </c>
      <c r="M25" s="521"/>
      <c r="N25" s="521"/>
      <c r="O25" s="521"/>
      <c r="P25" s="563"/>
      <c r="Q25" s="520">
        <v>8510</v>
      </c>
      <c r="R25" s="521"/>
      <c r="S25" s="521"/>
      <c r="T25" s="521"/>
      <c r="U25" s="521"/>
      <c r="V25" s="563"/>
      <c r="W25" s="622"/>
      <c r="X25" s="610"/>
      <c r="Y25" s="611"/>
      <c r="Z25" s="519" t="s">
        <v>172</v>
      </c>
      <c r="AA25" s="499"/>
      <c r="AB25" s="499"/>
      <c r="AC25" s="499"/>
      <c r="AD25" s="499"/>
      <c r="AE25" s="499"/>
      <c r="AF25" s="499"/>
      <c r="AG25" s="500"/>
      <c r="AH25" s="520" t="s">
        <v>173</v>
      </c>
      <c r="AI25" s="521"/>
      <c r="AJ25" s="521"/>
      <c r="AK25" s="521"/>
      <c r="AL25" s="563"/>
      <c r="AM25" s="520" t="s">
        <v>138</v>
      </c>
      <c r="AN25" s="521"/>
      <c r="AO25" s="521"/>
      <c r="AP25" s="521"/>
      <c r="AQ25" s="521"/>
      <c r="AR25" s="563"/>
      <c r="AS25" s="520" t="s">
        <v>173</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24208916</v>
      </c>
      <c r="BO25" s="433"/>
      <c r="BP25" s="433"/>
      <c r="BQ25" s="433"/>
      <c r="BR25" s="433"/>
      <c r="BS25" s="433"/>
      <c r="BT25" s="433"/>
      <c r="BU25" s="434"/>
      <c r="BV25" s="432">
        <v>28394344</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175</v>
      </c>
      <c r="F26" s="499"/>
      <c r="G26" s="499"/>
      <c r="H26" s="499"/>
      <c r="I26" s="499"/>
      <c r="J26" s="499"/>
      <c r="K26" s="500"/>
      <c r="L26" s="520">
        <v>1</v>
      </c>
      <c r="M26" s="521"/>
      <c r="N26" s="521"/>
      <c r="O26" s="521"/>
      <c r="P26" s="563"/>
      <c r="Q26" s="520">
        <v>7380</v>
      </c>
      <c r="R26" s="521"/>
      <c r="S26" s="521"/>
      <c r="T26" s="521"/>
      <c r="U26" s="521"/>
      <c r="V26" s="563"/>
      <c r="W26" s="622"/>
      <c r="X26" s="610"/>
      <c r="Y26" s="611"/>
      <c r="Z26" s="519" t="s">
        <v>176</v>
      </c>
      <c r="AA26" s="632"/>
      <c r="AB26" s="632"/>
      <c r="AC26" s="632"/>
      <c r="AD26" s="632"/>
      <c r="AE26" s="632"/>
      <c r="AF26" s="632"/>
      <c r="AG26" s="633"/>
      <c r="AH26" s="520">
        <v>93</v>
      </c>
      <c r="AI26" s="521"/>
      <c r="AJ26" s="521"/>
      <c r="AK26" s="521"/>
      <c r="AL26" s="563"/>
      <c r="AM26" s="520">
        <v>241335</v>
      </c>
      <c r="AN26" s="521"/>
      <c r="AO26" s="521"/>
      <c r="AP26" s="521"/>
      <c r="AQ26" s="521"/>
      <c r="AR26" s="563"/>
      <c r="AS26" s="520">
        <v>2595</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t="s">
        <v>178</v>
      </c>
      <c r="BO26" s="470"/>
      <c r="BP26" s="470"/>
      <c r="BQ26" s="470"/>
      <c r="BR26" s="470"/>
      <c r="BS26" s="470"/>
      <c r="BT26" s="470"/>
      <c r="BU26" s="471"/>
      <c r="BV26" s="469" t="s">
        <v>173</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179</v>
      </c>
      <c r="F27" s="499"/>
      <c r="G27" s="499"/>
      <c r="H27" s="499"/>
      <c r="I27" s="499"/>
      <c r="J27" s="499"/>
      <c r="K27" s="500"/>
      <c r="L27" s="520">
        <v>1</v>
      </c>
      <c r="M27" s="521"/>
      <c r="N27" s="521"/>
      <c r="O27" s="521"/>
      <c r="P27" s="563"/>
      <c r="Q27" s="520">
        <v>6100</v>
      </c>
      <c r="R27" s="521"/>
      <c r="S27" s="521"/>
      <c r="T27" s="521"/>
      <c r="U27" s="521"/>
      <c r="V27" s="563"/>
      <c r="W27" s="622"/>
      <c r="X27" s="610"/>
      <c r="Y27" s="611"/>
      <c r="Z27" s="519" t="s">
        <v>180</v>
      </c>
      <c r="AA27" s="499"/>
      <c r="AB27" s="499"/>
      <c r="AC27" s="499"/>
      <c r="AD27" s="499"/>
      <c r="AE27" s="499"/>
      <c r="AF27" s="499"/>
      <c r="AG27" s="500"/>
      <c r="AH27" s="520">
        <v>16</v>
      </c>
      <c r="AI27" s="521"/>
      <c r="AJ27" s="521"/>
      <c r="AK27" s="521"/>
      <c r="AL27" s="563"/>
      <c r="AM27" s="520">
        <v>64352</v>
      </c>
      <c r="AN27" s="521"/>
      <c r="AO27" s="521"/>
      <c r="AP27" s="521"/>
      <c r="AQ27" s="521"/>
      <c r="AR27" s="563"/>
      <c r="AS27" s="520">
        <v>4022</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v>614890</v>
      </c>
      <c r="BO27" s="646"/>
      <c r="BP27" s="646"/>
      <c r="BQ27" s="646"/>
      <c r="BR27" s="646"/>
      <c r="BS27" s="646"/>
      <c r="BT27" s="646"/>
      <c r="BU27" s="647"/>
      <c r="BV27" s="645">
        <v>688671</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182</v>
      </c>
      <c r="F28" s="499"/>
      <c r="G28" s="499"/>
      <c r="H28" s="499"/>
      <c r="I28" s="499"/>
      <c r="J28" s="499"/>
      <c r="K28" s="500"/>
      <c r="L28" s="520">
        <v>1</v>
      </c>
      <c r="M28" s="521"/>
      <c r="N28" s="521"/>
      <c r="O28" s="521"/>
      <c r="P28" s="563"/>
      <c r="Q28" s="520">
        <v>5470</v>
      </c>
      <c r="R28" s="521"/>
      <c r="S28" s="521"/>
      <c r="T28" s="521"/>
      <c r="U28" s="521"/>
      <c r="V28" s="563"/>
      <c r="W28" s="622"/>
      <c r="X28" s="610"/>
      <c r="Y28" s="611"/>
      <c r="Z28" s="519" t="s">
        <v>183</v>
      </c>
      <c r="AA28" s="499"/>
      <c r="AB28" s="499"/>
      <c r="AC28" s="499"/>
      <c r="AD28" s="499"/>
      <c r="AE28" s="499"/>
      <c r="AF28" s="499"/>
      <c r="AG28" s="500"/>
      <c r="AH28" s="520" t="s">
        <v>173</v>
      </c>
      <c r="AI28" s="521"/>
      <c r="AJ28" s="521"/>
      <c r="AK28" s="521"/>
      <c r="AL28" s="563"/>
      <c r="AM28" s="520" t="s">
        <v>178</v>
      </c>
      <c r="AN28" s="521"/>
      <c r="AO28" s="521"/>
      <c r="AP28" s="521"/>
      <c r="AQ28" s="521"/>
      <c r="AR28" s="563"/>
      <c r="AS28" s="520" t="s">
        <v>173</v>
      </c>
      <c r="AT28" s="521"/>
      <c r="AU28" s="521"/>
      <c r="AV28" s="521"/>
      <c r="AW28" s="521"/>
      <c r="AX28" s="522"/>
      <c r="AY28" s="648" t="s">
        <v>184</v>
      </c>
      <c r="AZ28" s="649"/>
      <c r="BA28" s="649"/>
      <c r="BB28" s="650"/>
      <c r="BC28" s="429" t="s">
        <v>48</v>
      </c>
      <c r="BD28" s="430"/>
      <c r="BE28" s="430"/>
      <c r="BF28" s="430"/>
      <c r="BG28" s="430"/>
      <c r="BH28" s="430"/>
      <c r="BI28" s="430"/>
      <c r="BJ28" s="430"/>
      <c r="BK28" s="430"/>
      <c r="BL28" s="430"/>
      <c r="BM28" s="431"/>
      <c r="BN28" s="432">
        <v>2588397</v>
      </c>
      <c r="BO28" s="433"/>
      <c r="BP28" s="433"/>
      <c r="BQ28" s="433"/>
      <c r="BR28" s="433"/>
      <c r="BS28" s="433"/>
      <c r="BT28" s="433"/>
      <c r="BU28" s="434"/>
      <c r="BV28" s="432">
        <v>3078884</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185</v>
      </c>
      <c r="F29" s="499"/>
      <c r="G29" s="499"/>
      <c r="H29" s="499"/>
      <c r="I29" s="499"/>
      <c r="J29" s="499"/>
      <c r="K29" s="500"/>
      <c r="L29" s="520">
        <v>26</v>
      </c>
      <c r="M29" s="521"/>
      <c r="N29" s="521"/>
      <c r="O29" s="521"/>
      <c r="P29" s="563"/>
      <c r="Q29" s="520">
        <v>5170</v>
      </c>
      <c r="R29" s="521"/>
      <c r="S29" s="521"/>
      <c r="T29" s="521"/>
      <c r="U29" s="521"/>
      <c r="V29" s="563"/>
      <c r="W29" s="623"/>
      <c r="X29" s="624"/>
      <c r="Y29" s="625"/>
      <c r="Z29" s="519" t="s">
        <v>186</v>
      </c>
      <c r="AA29" s="499"/>
      <c r="AB29" s="499"/>
      <c r="AC29" s="499"/>
      <c r="AD29" s="499"/>
      <c r="AE29" s="499"/>
      <c r="AF29" s="499"/>
      <c r="AG29" s="500"/>
      <c r="AH29" s="520">
        <v>1044</v>
      </c>
      <c r="AI29" s="521"/>
      <c r="AJ29" s="521"/>
      <c r="AK29" s="521"/>
      <c r="AL29" s="563"/>
      <c r="AM29" s="520">
        <v>3059944</v>
      </c>
      <c r="AN29" s="521"/>
      <c r="AO29" s="521"/>
      <c r="AP29" s="521"/>
      <c r="AQ29" s="521"/>
      <c r="AR29" s="563"/>
      <c r="AS29" s="520">
        <v>2931</v>
      </c>
      <c r="AT29" s="521"/>
      <c r="AU29" s="521"/>
      <c r="AV29" s="521"/>
      <c r="AW29" s="521"/>
      <c r="AX29" s="522"/>
      <c r="AY29" s="651"/>
      <c r="AZ29" s="652"/>
      <c r="BA29" s="652"/>
      <c r="BB29" s="653"/>
      <c r="BC29" s="503" t="s">
        <v>187</v>
      </c>
      <c r="BD29" s="504"/>
      <c r="BE29" s="504"/>
      <c r="BF29" s="504"/>
      <c r="BG29" s="504"/>
      <c r="BH29" s="504"/>
      <c r="BI29" s="504"/>
      <c r="BJ29" s="504"/>
      <c r="BK29" s="504"/>
      <c r="BL29" s="504"/>
      <c r="BM29" s="505"/>
      <c r="BN29" s="469">
        <v>694266</v>
      </c>
      <c r="BO29" s="470"/>
      <c r="BP29" s="470"/>
      <c r="BQ29" s="470"/>
      <c r="BR29" s="470"/>
      <c r="BS29" s="470"/>
      <c r="BT29" s="470"/>
      <c r="BU29" s="471"/>
      <c r="BV29" s="469">
        <v>694248</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188</v>
      </c>
      <c r="X30" s="630"/>
      <c r="Y30" s="630"/>
      <c r="Z30" s="630"/>
      <c r="AA30" s="630"/>
      <c r="AB30" s="630"/>
      <c r="AC30" s="630"/>
      <c r="AD30" s="630"/>
      <c r="AE30" s="630"/>
      <c r="AF30" s="630"/>
      <c r="AG30" s="631"/>
      <c r="AH30" s="588">
        <v>94.5</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5823188</v>
      </c>
      <c r="BO30" s="646"/>
      <c r="BP30" s="646"/>
      <c r="BQ30" s="646"/>
      <c r="BR30" s="646"/>
      <c r="BS30" s="646"/>
      <c r="BT30" s="646"/>
      <c r="BU30" s="647"/>
      <c r="BV30" s="645">
        <v>5128611</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195</v>
      </c>
      <c r="D33" s="493"/>
      <c r="E33" s="458" t="s">
        <v>196</v>
      </c>
      <c r="F33" s="458"/>
      <c r="G33" s="458"/>
      <c r="H33" s="458"/>
      <c r="I33" s="458"/>
      <c r="J33" s="458"/>
      <c r="K33" s="458"/>
      <c r="L33" s="458"/>
      <c r="M33" s="458"/>
      <c r="N33" s="458"/>
      <c r="O33" s="458"/>
      <c r="P33" s="458"/>
      <c r="Q33" s="458"/>
      <c r="R33" s="458"/>
      <c r="S33" s="458"/>
      <c r="T33" s="216"/>
      <c r="U33" s="493" t="s">
        <v>197</v>
      </c>
      <c r="V33" s="493"/>
      <c r="W33" s="458" t="s">
        <v>196</v>
      </c>
      <c r="X33" s="458"/>
      <c r="Y33" s="458"/>
      <c r="Z33" s="458"/>
      <c r="AA33" s="458"/>
      <c r="AB33" s="458"/>
      <c r="AC33" s="458"/>
      <c r="AD33" s="458"/>
      <c r="AE33" s="458"/>
      <c r="AF33" s="458"/>
      <c r="AG33" s="458"/>
      <c r="AH33" s="458"/>
      <c r="AI33" s="458"/>
      <c r="AJ33" s="458"/>
      <c r="AK33" s="458"/>
      <c r="AL33" s="216"/>
      <c r="AM33" s="493" t="s">
        <v>197</v>
      </c>
      <c r="AN33" s="493"/>
      <c r="AO33" s="458" t="s">
        <v>196</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197</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弘前地区環境整備事務組合</v>
      </c>
      <c r="BZ34" s="659"/>
      <c r="CA34" s="659"/>
      <c r="CB34" s="659"/>
      <c r="CC34" s="659"/>
      <c r="CD34" s="659"/>
      <c r="CE34" s="659"/>
      <c r="CF34" s="659"/>
      <c r="CG34" s="659"/>
      <c r="CH34" s="659"/>
      <c r="CI34" s="659"/>
      <c r="CJ34" s="659"/>
      <c r="CK34" s="659"/>
      <c r="CL34" s="659"/>
      <c r="CM34" s="659"/>
      <c r="CN34" s="214"/>
      <c r="CO34" s="658">
        <f>IF(CQ34="","",MAX(C34:D43,U34:V43,AM34:AN43,BE34:BF43,BW34:BX43)+1)</f>
        <v>17</v>
      </c>
      <c r="CP34" s="658"/>
      <c r="CQ34" s="659" t="str">
        <f>IF('各会計、関係団体の財政状況及び健全化判断比率'!BS7="","",'各会計、関係団体の財政状況及び健全化判断比率'!BS7)</f>
        <v>一般社団法人　岩木振興社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6</v>
      </c>
      <c r="AN35" s="658"/>
      <c r="AO35" s="659" t="str">
        <f>IF('各会計、関係団体の財政状況及び健全化判断比率'!B32="","",'各会計、関係団体の財政状況及び健全化判断比率'!B32)</f>
        <v>病院事業会計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弘前地区消防事務組合</v>
      </c>
      <c r="BZ35" s="659"/>
      <c r="CA35" s="659"/>
      <c r="CB35" s="659"/>
      <c r="CC35" s="659"/>
      <c r="CD35" s="659"/>
      <c r="CE35" s="659"/>
      <c r="CF35" s="659"/>
      <c r="CG35" s="659"/>
      <c r="CH35" s="659"/>
      <c r="CI35" s="659"/>
      <c r="CJ35" s="659"/>
      <c r="CK35" s="659"/>
      <c r="CL35" s="659"/>
      <c r="CM35" s="659"/>
      <c r="CN35" s="214"/>
      <c r="CO35" s="658">
        <f t="shared" ref="CO35:CO43" si="3">IF(CQ35="","",CO34+1)</f>
        <v>18</v>
      </c>
      <c r="CP35" s="658"/>
      <c r="CQ35" s="659" t="str">
        <f>IF('各会計、関係団体の財政状況及び健全化判断比率'!BS8="","",'各会計、関係団体の財政状況及び健全化判断比率'!BS8)</f>
        <v>一般社団法人　星と森のロマントピア</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f t="shared" si="0"/>
        <v>7</v>
      </c>
      <c r="AN36" s="658"/>
      <c r="AO36" s="659" t="str">
        <f>IF('各会計、関係団体の財政状況及び健全化判断比率'!B33="","",'各会計、関係団体の財政状況及び健全化判断比率'!B33)</f>
        <v>下水道事業会計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津軽広域水道企業団津軽事業部</v>
      </c>
      <c r="BZ36" s="659"/>
      <c r="CA36" s="659"/>
      <c r="CB36" s="659"/>
      <c r="CC36" s="659"/>
      <c r="CD36" s="659"/>
      <c r="CE36" s="659"/>
      <c r="CF36" s="659"/>
      <c r="CG36" s="659"/>
      <c r="CH36" s="659"/>
      <c r="CI36" s="659"/>
      <c r="CJ36" s="659"/>
      <c r="CK36" s="659"/>
      <c r="CL36" s="659"/>
      <c r="CM36" s="659"/>
      <c r="CN36" s="214"/>
      <c r="CO36" s="658">
        <f t="shared" si="3"/>
        <v>19</v>
      </c>
      <c r="CP36" s="658"/>
      <c r="CQ36" s="659" t="str">
        <f>IF('各会計、関係団体の財政状況及び健全化判断比率'!BS9="","",'各会計、関係団体の財政状況及び健全化判断比率'!BS9)</f>
        <v>一般社団法人　弘前市みどりの協会</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津軽広域連合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青森県後期高齢者医療広域連合（一般会計）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13</v>
      </c>
      <c r="BX39" s="658"/>
      <c r="BY39" s="659" t="str">
        <f>IF('各会計、関係団体の財政状況及び健全化判断比率'!B73="","",'各会計、関係団体の財政状況及び健全化判断比率'!B73)</f>
        <v>青森県後期高齢者医療広域連合（特別会計）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14</v>
      </c>
      <c r="BX40" s="658"/>
      <c r="BY40" s="659" t="str">
        <f>IF('各会計、関係団体の財政状況及び健全化判断比率'!B74="","",'各会計、関係団体の財政状況及び健全化判断比率'!B74)</f>
        <v>青森県市長会館管理組合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15</v>
      </c>
      <c r="BX41" s="658"/>
      <c r="BY41" s="659" t="str">
        <f>IF('各会計、関係団体の財政状況及び健全化判断比率'!B75="","",'各会計、関係団体の財政状況及び健全化判断比率'!B75)</f>
        <v>青森県交通災害共済組合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16</v>
      </c>
      <c r="BX42" s="658"/>
      <c r="BY42" s="659" t="str">
        <f>IF('各会計、関係団体の財政状況及び健全化判断比率'!B76="","",'各会計、関係団体の財政状況及び健全化判断比率'!B76)</f>
        <v>青森県市町村総合事務組合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P7iIaUGhF/gSGkKmmd5cG+FZYFBNkKeHgqn/Cbi5cpWHDT56vqQ2JPVv3J4PQlHadNkt5w391EhGyUPtTqR18A==" saltValue="pr7BKiPRl6uIKxlD0F3pp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50" t="s">
        <v>561</v>
      </c>
      <c r="D34" s="1250"/>
      <c r="E34" s="1251"/>
      <c r="F34" s="32">
        <v>6.06</v>
      </c>
      <c r="G34" s="33">
        <v>7.02</v>
      </c>
      <c r="H34" s="33">
        <v>7.99</v>
      </c>
      <c r="I34" s="33">
        <v>9.18</v>
      </c>
      <c r="J34" s="34">
        <v>10.08</v>
      </c>
      <c r="K34" s="22"/>
      <c r="L34" s="22"/>
      <c r="M34" s="22"/>
      <c r="N34" s="22"/>
      <c r="O34" s="22"/>
      <c r="P34" s="22"/>
    </row>
    <row r="35" spans="1:16" ht="39" customHeight="1" x14ac:dyDescent="0.15">
      <c r="A35" s="22"/>
      <c r="B35" s="35"/>
      <c r="C35" s="1244" t="s">
        <v>562</v>
      </c>
      <c r="D35" s="1245"/>
      <c r="E35" s="1246"/>
      <c r="F35" s="36">
        <v>4.32</v>
      </c>
      <c r="G35" s="37">
        <v>5.0599999999999996</v>
      </c>
      <c r="H35" s="37">
        <v>5.07</v>
      </c>
      <c r="I35" s="37">
        <v>5.18</v>
      </c>
      <c r="J35" s="38">
        <v>4.63</v>
      </c>
      <c r="K35" s="22"/>
      <c r="L35" s="22"/>
      <c r="M35" s="22"/>
      <c r="N35" s="22"/>
      <c r="O35" s="22"/>
      <c r="P35" s="22"/>
    </row>
    <row r="36" spans="1:16" ht="39" customHeight="1" x14ac:dyDescent="0.15">
      <c r="A36" s="22"/>
      <c r="B36" s="35"/>
      <c r="C36" s="1244" t="s">
        <v>563</v>
      </c>
      <c r="D36" s="1245"/>
      <c r="E36" s="1246"/>
      <c r="F36" s="36" t="s">
        <v>564</v>
      </c>
      <c r="G36" s="37">
        <v>0</v>
      </c>
      <c r="H36" s="37">
        <v>1.71</v>
      </c>
      <c r="I36" s="37">
        <v>1.25</v>
      </c>
      <c r="J36" s="38">
        <v>1.53</v>
      </c>
      <c r="K36" s="22"/>
      <c r="L36" s="22"/>
      <c r="M36" s="22"/>
      <c r="N36" s="22"/>
      <c r="O36" s="22"/>
      <c r="P36" s="22"/>
    </row>
    <row r="37" spans="1:16" ht="39" customHeight="1" x14ac:dyDescent="0.15">
      <c r="A37" s="22"/>
      <c r="B37" s="35"/>
      <c r="C37" s="1244" t="s">
        <v>565</v>
      </c>
      <c r="D37" s="1245"/>
      <c r="E37" s="1246"/>
      <c r="F37" s="36">
        <v>1.57</v>
      </c>
      <c r="G37" s="37">
        <v>1.24</v>
      </c>
      <c r="H37" s="37">
        <v>1.28</v>
      </c>
      <c r="I37" s="37">
        <v>1.26</v>
      </c>
      <c r="J37" s="38">
        <v>0.99</v>
      </c>
      <c r="K37" s="22"/>
      <c r="L37" s="22"/>
      <c r="M37" s="22"/>
      <c r="N37" s="22"/>
      <c r="O37" s="22"/>
      <c r="P37" s="22"/>
    </row>
    <row r="38" spans="1:16" ht="39" customHeight="1" x14ac:dyDescent="0.15">
      <c r="A38" s="22"/>
      <c r="B38" s="35"/>
      <c r="C38" s="1244" t="s">
        <v>566</v>
      </c>
      <c r="D38" s="1245"/>
      <c r="E38" s="1246"/>
      <c r="F38" s="36">
        <v>0.53</v>
      </c>
      <c r="G38" s="37" t="s">
        <v>567</v>
      </c>
      <c r="H38" s="37" t="s">
        <v>568</v>
      </c>
      <c r="I38" s="37" t="s">
        <v>569</v>
      </c>
      <c r="J38" s="38">
        <v>0.98</v>
      </c>
      <c r="K38" s="22"/>
      <c r="L38" s="22"/>
      <c r="M38" s="22"/>
      <c r="N38" s="22"/>
      <c r="O38" s="22"/>
      <c r="P38" s="22"/>
    </row>
    <row r="39" spans="1:16" ht="39" customHeight="1" x14ac:dyDescent="0.15">
      <c r="A39" s="22"/>
      <c r="B39" s="35"/>
      <c r="C39" s="1244" t="s">
        <v>570</v>
      </c>
      <c r="D39" s="1245"/>
      <c r="E39" s="1246"/>
      <c r="F39" s="36">
        <v>0.73</v>
      </c>
      <c r="G39" s="37">
        <v>0.82</v>
      </c>
      <c r="H39" s="37">
        <v>0.96</v>
      </c>
      <c r="I39" s="37">
        <v>0.28000000000000003</v>
      </c>
      <c r="J39" s="38">
        <v>0.24</v>
      </c>
      <c r="K39" s="22"/>
      <c r="L39" s="22"/>
      <c r="M39" s="22"/>
      <c r="N39" s="22"/>
      <c r="O39" s="22"/>
      <c r="P39" s="22"/>
    </row>
    <row r="40" spans="1:16" ht="39" customHeight="1" x14ac:dyDescent="0.15">
      <c r="A40" s="22"/>
      <c r="B40" s="35"/>
      <c r="C40" s="1244" t="s">
        <v>571</v>
      </c>
      <c r="D40" s="1245"/>
      <c r="E40" s="1246"/>
      <c r="F40" s="36">
        <v>7.0000000000000007E-2</v>
      </c>
      <c r="G40" s="37">
        <v>7.0000000000000007E-2</v>
      </c>
      <c r="H40" s="37">
        <v>7.0000000000000007E-2</v>
      </c>
      <c r="I40" s="37">
        <v>0.05</v>
      </c>
      <c r="J40" s="38">
        <v>0.08</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572</v>
      </c>
      <c r="D42" s="1245"/>
      <c r="E42" s="1246"/>
      <c r="F42" s="36" t="s">
        <v>511</v>
      </c>
      <c r="G42" s="37" t="s">
        <v>511</v>
      </c>
      <c r="H42" s="37" t="s">
        <v>511</v>
      </c>
      <c r="I42" s="37" t="s">
        <v>511</v>
      </c>
      <c r="J42" s="38" t="s">
        <v>511</v>
      </c>
      <c r="K42" s="22"/>
      <c r="L42" s="22"/>
      <c r="M42" s="22"/>
      <c r="N42" s="22"/>
      <c r="O42" s="22"/>
      <c r="P42" s="22"/>
    </row>
    <row r="43" spans="1:16" ht="39" customHeight="1" thickBot="1" x14ac:dyDescent="0.2">
      <c r="A43" s="22"/>
      <c r="B43" s="40"/>
      <c r="C43" s="1247" t="s">
        <v>573</v>
      </c>
      <c r="D43" s="1248"/>
      <c r="E43" s="1249"/>
      <c r="F43" s="41" t="s">
        <v>511</v>
      </c>
      <c r="G43" s="42" t="s">
        <v>511</v>
      </c>
      <c r="H43" s="42" t="s">
        <v>511</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cvimnkX36iOUs39aLBGgZzsEnNblwV+7XjgyeXK8uHsJyhbUBDffg5MQmB65gxzUAvb82rJuIaGfxJKetI/iw==" saltValue="aA8W/THidhJ9L38/BAkE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election activeCell="E45" sqref="E45:J4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8265</v>
      </c>
      <c r="L45" s="60">
        <v>8539</v>
      </c>
      <c r="M45" s="60">
        <v>8354</v>
      </c>
      <c r="N45" s="60">
        <v>8287</v>
      </c>
      <c r="O45" s="61">
        <v>8185</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511</v>
      </c>
      <c r="L46" s="64" t="s">
        <v>511</v>
      </c>
      <c r="M46" s="64" t="s">
        <v>511</v>
      </c>
      <c r="N46" s="64" t="s">
        <v>511</v>
      </c>
      <c r="O46" s="65" t="s">
        <v>511</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511</v>
      </c>
      <c r="L47" s="64" t="s">
        <v>511</v>
      </c>
      <c r="M47" s="64" t="s">
        <v>511</v>
      </c>
      <c r="N47" s="64" t="s">
        <v>511</v>
      </c>
      <c r="O47" s="65" t="s">
        <v>511</v>
      </c>
      <c r="P47" s="48"/>
      <c r="Q47" s="48"/>
      <c r="R47" s="48"/>
      <c r="S47" s="48"/>
      <c r="T47" s="48"/>
      <c r="U47" s="48"/>
    </row>
    <row r="48" spans="1:21" ht="30.75" customHeight="1" x14ac:dyDescent="0.15">
      <c r="A48" s="48"/>
      <c r="B48" s="1254"/>
      <c r="C48" s="1255"/>
      <c r="D48" s="62"/>
      <c r="E48" s="1260" t="s">
        <v>15</v>
      </c>
      <c r="F48" s="1260"/>
      <c r="G48" s="1260"/>
      <c r="H48" s="1260"/>
      <c r="I48" s="1260"/>
      <c r="J48" s="1261"/>
      <c r="K48" s="63">
        <v>1813</v>
      </c>
      <c r="L48" s="64">
        <v>1769</v>
      </c>
      <c r="M48" s="64">
        <v>1616</v>
      </c>
      <c r="N48" s="64">
        <v>1608</v>
      </c>
      <c r="O48" s="65">
        <v>1564</v>
      </c>
      <c r="P48" s="48"/>
      <c r="Q48" s="48"/>
      <c r="R48" s="48"/>
      <c r="S48" s="48"/>
      <c r="T48" s="48"/>
      <c r="U48" s="48"/>
    </row>
    <row r="49" spans="1:21" ht="30.75" customHeight="1" x14ac:dyDescent="0.15">
      <c r="A49" s="48"/>
      <c r="B49" s="1254"/>
      <c r="C49" s="1255"/>
      <c r="D49" s="62"/>
      <c r="E49" s="1260" t="s">
        <v>16</v>
      </c>
      <c r="F49" s="1260"/>
      <c r="G49" s="1260"/>
      <c r="H49" s="1260"/>
      <c r="I49" s="1260"/>
      <c r="J49" s="1261"/>
      <c r="K49" s="63">
        <v>1108</v>
      </c>
      <c r="L49" s="64">
        <v>679</v>
      </c>
      <c r="M49" s="64">
        <v>354</v>
      </c>
      <c r="N49" s="64">
        <v>374</v>
      </c>
      <c r="O49" s="65">
        <v>388</v>
      </c>
      <c r="P49" s="48"/>
      <c r="Q49" s="48"/>
      <c r="R49" s="48"/>
      <c r="S49" s="48"/>
      <c r="T49" s="48"/>
      <c r="U49" s="48"/>
    </row>
    <row r="50" spans="1:21" ht="30.75" customHeight="1" x14ac:dyDescent="0.15">
      <c r="A50" s="48"/>
      <c r="B50" s="1254"/>
      <c r="C50" s="1255"/>
      <c r="D50" s="62"/>
      <c r="E50" s="1260" t="s">
        <v>17</v>
      </c>
      <c r="F50" s="1260"/>
      <c r="G50" s="1260"/>
      <c r="H50" s="1260"/>
      <c r="I50" s="1260"/>
      <c r="J50" s="1261"/>
      <c r="K50" s="63">
        <v>51</v>
      </c>
      <c r="L50" s="64">
        <v>25</v>
      </c>
      <c r="M50" s="64">
        <v>10</v>
      </c>
      <c r="N50" s="64">
        <v>17</v>
      </c>
      <c r="O50" s="65">
        <v>44</v>
      </c>
      <c r="P50" s="48"/>
      <c r="Q50" s="48"/>
      <c r="R50" s="48"/>
      <c r="S50" s="48"/>
      <c r="T50" s="48"/>
      <c r="U50" s="48"/>
    </row>
    <row r="51" spans="1:21" ht="30.75" customHeight="1" x14ac:dyDescent="0.15">
      <c r="A51" s="48"/>
      <c r="B51" s="1256"/>
      <c r="C51" s="1257"/>
      <c r="D51" s="66"/>
      <c r="E51" s="1260" t="s">
        <v>18</v>
      </c>
      <c r="F51" s="1260"/>
      <c r="G51" s="1260"/>
      <c r="H51" s="1260"/>
      <c r="I51" s="1260"/>
      <c r="J51" s="1261"/>
      <c r="K51" s="63">
        <v>1</v>
      </c>
      <c r="L51" s="64">
        <v>0</v>
      </c>
      <c r="M51" s="64">
        <v>0</v>
      </c>
      <c r="N51" s="64" t="s">
        <v>511</v>
      </c>
      <c r="O51" s="65" t="s">
        <v>511</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8214</v>
      </c>
      <c r="L52" s="64">
        <v>8201</v>
      </c>
      <c r="M52" s="64">
        <v>8046</v>
      </c>
      <c r="N52" s="64">
        <v>7987</v>
      </c>
      <c r="O52" s="65">
        <v>8001</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3024</v>
      </c>
      <c r="L53" s="69">
        <v>2811</v>
      </c>
      <c r="M53" s="69">
        <v>2288</v>
      </c>
      <c r="N53" s="69">
        <v>2299</v>
      </c>
      <c r="O53" s="70">
        <v>2180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WV5SjNWjeyA3dxlmvRMWZNopakbmQTGo8DkrOthy4idnHC/IoXIi7UDw9YBkUL8OsG42Em08QWQQ1FPY7t+nQ==" saltValue="ytbNPsBqjZ0zj7GfKmS81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7" zoomScale="70" zoomScaleNormal="70" zoomScaleSheetLayoutView="100" workbookViewId="0">
      <selection activeCell="E45" sqref="E45:H45"/>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78" t="s">
        <v>30</v>
      </c>
      <c r="C41" s="1279"/>
      <c r="D41" s="102"/>
      <c r="E41" s="1284" t="s">
        <v>31</v>
      </c>
      <c r="F41" s="1284"/>
      <c r="G41" s="1284"/>
      <c r="H41" s="1285"/>
      <c r="I41" s="103">
        <v>88523</v>
      </c>
      <c r="J41" s="104">
        <v>89577</v>
      </c>
      <c r="K41" s="104">
        <v>87978</v>
      </c>
      <c r="L41" s="104">
        <v>86251</v>
      </c>
      <c r="M41" s="105">
        <v>83898</v>
      </c>
    </row>
    <row r="42" spans="2:13" ht="27.75" customHeight="1" x14ac:dyDescent="0.15">
      <c r="B42" s="1280"/>
      <c r="C42" s="1281"/>
      <c r="D42" s="106"/>
      <c r="E42" s="1286" t="s">
        <v>32</v>
      </c>
      <c r="F42" s="1286"/>
      <c r="G42" s="1286"/>
      <c r="H42" s="1287"/>
      <c r="I42" s="107">
        <v>4</v>
      </c>
      <c r="J42" s="108" t="s">
        <v>511</v>
      </c>
      <c r="K42" s="108" t="s">
        <v>511</v>
      </c>
      <c r="L42" s="108" t="s">
        <v>511</v>
      </c>
      <c r="M42" s="109" t="s">
        <v>511</v>
      </c>
    </row>
    <row r="43" spans="2:13" ht="27.75" customHeight="1" x14ac:dyDescent="0.15">
      <c r="B43" s="1280"/>
      <c r="C43" s="1281"/>
      <c r="D43" s="106"/>
      <c r="E43" s="1286" t="s">
        <v>33</v>
      </c>
      <c r="F43" s="1286"/>
      <c r="G43" s="1286"/>
      <c r="H43" s="1287"/>
      <c r="I43" s="107">
        <v>21610</v>
      </c>
      <c r="J43" s="108">
        <v>20987</v>
      </c>
      <c r="K43" s="108">
        <v>19461</v>
      </c>
      <c r="L43" s="108">
        <v>18215</v>
      </c>
      <c r="M43" s="109">
        <v>16828</v>
      </c>
    </row>
    <row r="44" spans="2:13" ht="27.75" customHeight="1" x14ac:dyDescent="0.15">
      <c r="B44" s="1280"/>
      <c r="C44" s="1281"/>
      <c r="D44" s="106"/>
      <c r="E44" s="1286" t="s">
        <v>34</v>
      </c>
      <c r="F44" s="1286"/>
      <c r="G44" s="1286"/>
      <c r="H44" s="1287"/>
      <c r="I44" s="107">
        <v>1822</v>
      </c>
      <c r="J44" s="108">
        <v>1395</v>
      </c>
      <c r="K44" s="108">
        <v>1402</v>
      </c>
      <c r="L44" s="108">
        <v>1453</v>
      </c>
      <c r="M44" s="109">
        <v>1727</v>
      </c>
    </row>
    <row r="45" spans="2:13" ht="27.75" customHeight="1" x14ac:dyDescent="0.15">
      <c r="B45" s="1280"/>
      <c r="C45" s="1281"/>
      <c r="D45" s="106"/>
      <c r="E45" s="1286" t="s">
        <v>35</v>
      </c>
      <c r="F45" s="1286"/>
      <c r="G45" s="1286"/>
      <c r="H45" s="1287"/>
      <c r="I45" s="107">
        <v>8316</v>
      </c>
      <c r="J45" s="108">
        <v>7754</v>
      </c>
      <c r="K45" s="108">
        <v>7062</v>
      </c>
      <c r="L45" s="108">
        <v>7120</v>
      </c>
      <c r="M45" s="109">
        <v>7006</v>
      </c>
    </row>
    <row r="46" spans="2:13" ht="27.75" customHeight="1" x14ac:dyDescent="0.15">
      <c r="B46" s="1280"/>
      <c r="C46" s="1281"/>
      <c r="D46" s="110"/>
      <c r="E46" s="1286" t="s">
        <v>36</v>
      </c>
      <c r="F46" s="1286"/>
      <c r="G46" s="1286"/>
      <c r="H46" s="1287"/>
      <c r="I46" s="107" t="s">
        <v>511</v>
      </c>
      <c r="J46" s="108" t="s">
        <v>511</v>
      </c>
      <c r="K46" s="108" t="s">
        <v>511</v>
      </c>
      <c r="L46" s="108" t="s">
        <v>511</v>
      </c>
      <c r="M46" s="109" t="s">
        <v>511</v>
      </c>
    </row>
    <row r="47" spans="2:13" ht="27.75" customHeight="1" x14ac:dyDescent="0.15">
      <c r="B47" s="1280"/>
      <c r="C47" s="1281"/>
      <c r="D47" s="111"/>
      <c r="E47" s="1288" t="s">
        <v>37</v>
      </c>
      <c r="F47" s="1289"/>
      <c r="G47" s="1289"/>
      <c r="H47" s="1290"/>
      <c r="I47" s="107" t="s">
        <v>511</v>
      </c>
      <c r="J47" s="108" t="s">
        <v>511</v>
      </c>
      <c r="K47" s="108" t="s">
        <v>511</v>
      </c>
      <c r="L47" s="108" t="s">
        <v>511</v>
      </c>
      <c r="M47" s="109" t="s">
        <v>511</v>
      </c>
    </row>
    <row r="48" spans="2:13" ht="27.75" customHeight="1" x14ac:dyDescent="0.15">
      <c r="B48" s="1280"/>
      <c r="C48" s="1281"/>
      <c r="D48" s="106"/>
      <c r="E48" s="1286" t="s">
        <v>38</v>
      </c>
      <c r="F48" s="1286"/>
      <c r="G48" s="1286"/>
      <c r="H48" s="1287"/>
      <c r="I48" s="107" t="s">
        <v>511</v>
      </c>
      <c r="J48" s="108" t="s">
        <v>511</v>
      </c>
      <c r="K48" s="108" t="s">
        <v>511</v>
      </c>
      <c r="L48" s="108" t="s">
        <v>511</v>
      </c>
      <c r="M48" s="109" t="s">
        <v>511</v>
      </c>
    </row>
    <row r="49" spans="2:13" ht="27.75" customHeight="1" x14ac:dyDescent="0.15">
      <c r="B49" s="1282"/>
      <c r="C49" s="1283"/>
      <c r="D49" s="106"/>
      <c r="E49" s="1286" t="s">
        <v>39</v>
      </c>
      <c r="F49" s="1286"/>
      <c r="G49" s="1286"/>
      <c r="H49" s="1287"/>
      <c r="I49" s="107" t="s">
        <v>511</v>
      </c>
      <c r="J49" s="108" t="s">
        <v>511</v>
      </c>
      <c r="K49" s="108" t="s">
        <v>511</v>
      </c>
      <c r="L49" s="108" t="s">
        <v>511</v>
      </c>
      <c r="M49" s="109" t="s">
        <v>511</v>
      </c>
    </row>
    <row r="50" spans="2:13" ht="27.75" customHeight="1" x14ac:dyDescent="0.15">
      <c r="B50" s="1291" t="s">
        <v>40</v>
      </c>
      <c r="C50" s="1292"/>
      <c r="D50" s="112"/>
      <c r="E50" s="1286" t="s">
        <v>41</v>
      </c>
      <c r="F50" s="1286"/>
      <c r="G50" s="1286"/>
      <c r="H50" s="1287"/>
      <c r="I50" s="107">
        <v>7120</v>
      </c>
      <c r="J50" s="108">
        <v>7144</v>
      </c>
      <c r="K50" s="108">
        <v>6842</v>
      </c>
      <c r="L50" s="108">
        <v>7000</v>
      </c>
      <c r="M50" s="109">
        <v>7185</v>
      </c>
    </row>
    <row r="51" spans="2:13" ht="27.75" customHeight="1" x14ac:dyDescent="0.15">
      <c r="B51" s="1280"/>
      <c r="C51" s="1281"/>
      <c r="D51" s="106"/>
      <c r="E51" s="1286" t="s">
        <v>42</v>
      </c>
      <c r="F51" s="1286"/>
      <c r="G51" s="1286"/>
      <c r="H51" s="1287"/>
      <c r="I51" s="107">
        <v>8779</v>
      </c>
      <c r="J51" s="108">
        <v>8518</v>
      </c>
      <c r="K51" s="108">
        <v>8471</v>
      </c>
      <c r="L51" s="108">
        <v>8140</v>
      </c>
      <c r="M51" s="109">
        <v>8274</v>
      </c>
    </row>
    <row r="52" spans="2:13" ht="27.75" customHeight="1" x14ac:dyDescent="0.15">
      <c r="B52" s="1282"/>
      <c r="C52" s="1283"/>
      <c r="D52" s="106"/>
      <c r="E52" s="1286" t="s">
        <v>43</v>
      </c>
      <c r="F52" s="1286"/>
      <c r="G52" s="1286"/>
      <c r="H52" s="1287"/>
      <c r="I52" s="107">
        <v>85676</v>
      </c>
      <c r="J52" s="108">
        <v>84458</v>
      </c>
      <c r="K52" s="108">
        <v>82376</v>
      </c>
      <c r="L52" s="108">
        <v>79650</v>
      </c>
      <c r="M52" s="109">
        <v>76808</v>
      </c>
    </row>
    <row r="53" spans="2:13" ht="27.75" customHeight="1" thickBot="1" x14ac:dyDescent="0.2">
      <c r="B53" s="1293" t="s">
        <v>44</v>
      </c>
      <c r="C53" s="1294"/>
      <c r="D53" s="113"/>
      <c r="E53" s="1295" t="s">
        <v>45</v>
      </c>
      <c r="F53" s="1295"/>
      <c r="G53" s="1295"/>
      <c r="H53" s="1296"/>
      <c r="I53" s="114">
        <v>18701</v>
      </c>
      <c r="J53" s="115">
        <v>19594</v>
      </c>
      <c r="K53" s="115">
        <v>18215</v>
      </c>
      <c r="L53" s="115">
        <v>18250</v>
      </c>
      <c r="M53" s="116">
        <v>17193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ZSKKQ4FSdPYvGam+qmFtfugAdj7+LAGzsUFSMiWsh2iDyGfyK0pLd48cZj1xFM05Q8/Ce1caGaVY+u9mgBr8g==" saltValue="uugj0PoPiAf2GhqOrhP3Z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zoomScale="55" zoomScaleNormal="55"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305" t="s">
        <v>48</v>
      </c>
      <c r="D55" s="1305"/>
      <c r="E55" s="1306"/>
      <c r="F55" s="128">
        <v>2902</v>
      </c>
      <c r="G55" s="128">
        <v>3079</v>
      </c>
      <c r="H55" s="129">
        <v>2588</v>
      </c>
    </row>
    <row r="56" spans="2:8" ht="52.5" customHeight="1" x14ac:dyDescent="0.15">
      <c r="B56" s="130"/>
      <c r="C56" s="1307" t="s">
        <v>49</v>
      </c>
      <c r="D56" s="1307"/>
      <c r="E56" s="1308"/>
      <c r="F56" s="131">
        <v>735</v>
      </c>
      <c r="G56" s="131">
        <v>694</v>
      </c>
      <c r="H56" s="132">
        <v>694</v>
      </c>
    </row>
    <row r="57" spans="2:8" ht="53.25" customHeight="1" x14ac:dyDescent="0.15">
      <c r="B57" s="130"/>
      <c r="C57" s="1309" t="s">
        <v>50</v>
      </c>
      <c r="D57" s="1309"/>
      <c r="E57" s="1310"/>
      <c r="F57" s="133">
        <v>5688</v>
      </c>
      <c r="G57" s="133">
        <v>5129</v>
      </c>
      <c r="H57" s="134">
        <v>5823</v>
      </c>
    </row>
    <row r="58" spans="2:8" ht="45.75" customHeight="1" x14ac:dyDescent="0.15">
      <c r="B58" s="135"/>
      <c r="C58" s="1297" t="s">
        <v>593</v>
      </c>
      <c r="D58" s="1298"/>
      <c r="E58" s="1299"/>
      <c r="F58" s="136">
        <v>2876</v>
      </c>
      <c r="G58" s="136">
        <v>2354</v>
      </c>
      <c r="H58" s="137">
        <v>2373</v>
      </c>
    </row>
    <row r="59" spans="2:8" ht="45.75" customHeight="1" x14ac:dyDescent="0.15">
      <c r="B59" s="135"/>
      <c r="C59" s="1297" t="s">
        <v>595</v>
      </c>
      <c r="D59" s="1298"/>
      <c r="E59" s="1299"/>
      <c r="F59" s="136">
        <v>966</v>
      </c>
      <c r="G59" s="136">
        <v>843</v>
      </c>
      <c r="H59" s="137">
        <v>1114</v>
      </c>
    </row>
    <row r="60" spans="2:8" ht="45.75" customHeight="1" x14ac:dyDescent="0.15">
      <c r="B60" s="135"/>
      <c r="C60" s="1297" t="s">
        <v>594</v>
      </c>
      <c r="D60" s="1298"/>
      <c r="E60" s="1299"/>
      <c r="F60" s="136">
        <v>917</v>
      </c>
      <c r="G60" s="136">
        <v>924</v>
      </c>
      <c r="H60" s="137">
        <v>932</v>
      </c>
    </row>
    <row r="61" spans="2:8" ht="45.75" customHeight="1" x14ac:dyDescent="0.15">
      <c r="B61" s="135"/>
      <c r="C61" s="1297" t="s">
        <v>597</v>
      </c>
      <c r="D61" s="1298"/>
      <c r="E61" s="1299"/>
      <c r="F61" s="136">
        <v>284</v>
      </c>
      <c r="G61" s="136">
        <v>369</v>
      </c>
      <c r="H61" s="137">
        <v>590</v>
      </c>
    </row>
    <row r="62" spans="2:8" ht="45.75" customHeight="1" thickBot="1" x14ac:dyDescent="0.2">
      <c r="B62" s="138"/>
      <c r="C62" s="1300" t="s">
        <v>596</v>
      </c>
      <c r="D62" s="1301"/>
      <c r="E62" s="1302"/>
      <c r="F62" s="139">
        <v>379</v>
      </c>
      <c r="G62" s="139">
        <v>383</v>
      </c>
      <c r="H62" s="140">
        <v>542</v>
      </c>
    </row>
    <row r="63" spans="2:8" ht="52.5" customHeight="1" thickBot="1" x14ac:dyDescent="0.2">
      <c r="B63" s="141"/>
      <c r="C63" s="1303" t="s">
        <v>51</v>
      </c>
      <c r="D63" s="1303"/>
      <c r="E63" s="1304"/>
      <c r="F63" s="142">
        <v>9325</v>
      </c>
      <c r="G63" s="142">
        <v>8902</v>
      </c>
      <c r="H63" s="143">
        <v>9106</v>
      </c>
    </row>
    <row r="64" spans="2:8" ht="15" customHeight="1" x14ac:dyDescent="0.15"/>
  </sheetData>
  <sheetProtection algorithmName="SHA-512" hashValue="Rjw6bnwiONPyXD2J2fomx3NYnffjsK/GKldUMjv2D0RZIYorrcdCsatt0vE36wrsvLe8N3FmdVZYcdYkxbsCfQ==" saltValue="/b0jXU349BSiWOYtT9Wt8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599</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599</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600</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601</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602</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603</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552</v>
      </c>
      <c r="BQ50" s="1317"/>
      <c r="BR50" s="1317"/>
      <c r="BS50" s="1317"/>
      <c r="BT50" s="1317"/>
      <c r="BU50" s="1317"/>
      <c r="BV50" s="1317"/>
      <c r="BW50" s="1317"/>
      <c r="BX50" s="1317" t="s">
        <v>553</v>
      </c>
      <c r="BY50" s="1317"/>
      <c r="BZ50" s="1317"/>
      <c r="CA50" s="1317"/>
      <c r="CB50" s="1317"/>
      <c r="CC50" s="1317"/>
      <c r="CD50" s="1317"/>
      <c r="CE50" s="1317"/>
      <c r="CF50" s="1317" t="s">
        <v>554</v>
      </c>
      <c r="CG50" s="1317"/>
      <c r="CH50" s="1317"/>
      <c r="CI50" s="1317"/>
      <c r="CJ50" s="1317"/>
      <c r="CK50" s="1317"/>
      <c r="CL50" s="1317"/>
      <c r="CM50" s="1317"/>
      <c r="CN50" s="1317" t="s">
        <v>555</v>
      </c>
      <c r="CO50" s="1317"/>
      <c r="CP50" s="1317"/>
      <c r="CQ50" s="1317"/>
      <c r="CR50" s="1317"/>
      <c r="CS50" s="1317"/>
      <c r="CT50" s="1317"/>
      <c r="CU50" s="1317"/>
      <c r="CV50" s="1317" t="s">
        <v>556</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604</v>
      </c>
      <c r="AO51" s="1316"/>
      <c r="AP51" s="1316"/>
      <c r="AQ51" s="1316"/>
      <c r="AR51" s="1316"/>
      <c r="AS51" s="1316"/>
      <c r="AT51" s="1316"/>
      <c r="AU51" s="1316"/>
      <c r="AV51" s="1316"/>
      <c r="AW51" s="1316"/>
      <c r="AX51" s="1316"/>
      <c r="AY51" s="1316"/>
      <c r="AZ51" s="1316"/>
      <c r="BA51" s="1316"/>
      <c r="BB51" s="1316" t="s">
        <v>605</v>
      </c>
      <c r="BC51" s="1316"/>
      <c r="BD51" s="1316"/>
      <c r="BE51" s="1316"/>
      <c r="BF51" s="1316"/>
      <c r="BG51" s="1316"/>
      <c r="BH51" s="1316"/>
      <c r="BI51" s="1316"/>
      <c r="BJ51" s="1316"/>
      <c r="BK51" s="1316"/>
      <c r="BL51" s="1316"/>
      <c r="BM51" s="1316"/>
      <c r="BN51" s="1316"/>
      <c r="BO51" s="1316"/>
      <c r="BP51" s="1313">
        <v>53</v>
      </c>
      <c r="BQ51" s="1313"/>
      <c r="BR51" s="1313"/>
      <c r="BS51" s="1313"/>
      <c r="BT51" s="1313"/>
      <c r="BU51" s="1313"/>
      <c r="BV51" s="1313"/>
      <c r="BW51" s="1313"/>
      <c r="BX51" s="1313">
        <v>55.7</v>
      </c>
      <c r="BY51" s="1313"/>
      <c r="BZ51" s="1313"/>
      <c r="CA51" s="1313"/>
      <c r="CB51" s="1313"/>
      <c r="CC51" s="1313"/>
      <c r="CD51" s="1313"/>
      <c r="CE51" s="1313"/>
      <c r="CF51" s="1313">
        <v>52.2</v>
      </c>
      <c r="CG51" s="1313"/>
      <c r="CH51" s="1313"/>
      <c r="CI51" s="1313"/>
      <c r="CJ51" s="1313"/>
      <c r="CK51" s="1313"/>
      <c r="CL51" s="1313"/>
      <c r="CM51" s="1313"/>
      <c r="CN51" s="1313">
        <v>52.7</v>
      </c>
      <c r="CO51" s="1313"/>
      <c r="CP51" s="1313"/>
      <c r="CQ51" s="1313"/>
      <c r="CR51" s="1313"/>
      <c r="CS51" s="1313"/>
      <c r="CT51" s="1313"/>
      <c r="CU51" s="1313"/>
      <c r="CV51" s="1313">
        <v>48.6</v>
      </c>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606</v>
      </c>
      <c r="BC53" s="1316"/>
      <c r="BD53" s="1316"/>
      <c r="BE53" s="1316"/>
      <c r="BF53" s="1316"/>
      <c r="BG53" s="1316"/>
      <c r="BH53" s="1316"/>
      <c r="BI53" s="1316"/>
      <c r="BJ53" s="1316"/>
      <c r="BK53" s="1316"/>
      <c r="BL53" s="1316"/>
      <c r="BM53" s="1316"/>
      <c r="BN53" s="1316"/>
      <c r="BO53" s="1316"/>
      <c r="BP53" s="1313">
        <v>52.5</v>
      </c>
      <c r="BQ53" s="1313"/>
      <c r="BR53" s="1313"/>
      <c r="BS53" s="1313"/>
      <c r="BT53" s="1313"/>
      <c r="BU53" s="1313"/>
      <c r="BV53" s="1313"/>
      <c r="BW53" s="1313"/>
      <c r="BX53" s="1313">
        <v>52.9</v>
      </c>
      <c r="BY53" s="1313"/>
      <c r="BZ53" s="1313"/>
      <c r="CA53" s="1313"/>
      <c r="CB53" s="1313"/>
      <c r="CC53" s="1313"/>
      <c r="CD53" s="1313"/>
      <c r="CE53" s="1313"/>
      <c r="CF53" s="1313">
        <v>54</v>
      </c>
      <c r="CG53" s="1313"/>
      <c r="CH53" s="1313"/>
      <c r="CI53" s="1313"/>
      <c r="CJ53" s="1313"/>
      <c r="CK53" s="1313"/>
      <c r="CL53" s="1313"/>
      <c r="CM53" s="1313"/>
      <c r="CN53" s="1313">
        <v>55.2</v>
      </c>
      <c r="CO53" s="1313"/>
      <c r="CP53" s="1313"/>
      <c r="CQ53" s="1313"/>
      <c r="CR53" s="1313"/>
      <c r="CS53" s="1313"/>
      <c r="CT53" s="1313"/>
      <c r="CU53" s="1313"/>
      <c r="CV53" s="1313">
        <v>57</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607</v>
      </c>
      <c r="AO55" s="1317"/>
      <c r="AP55" s="1317"/>
      <c r="AQ55" s="1317"/>
      <c r="AR55" s="1317"/>
      <c r="AS55" s="1317"/>
      <c r="AT55" s="1317"/>
      <c r="AU55" s="1317"/>
      <c r="AV55" s="1317"/>
      <c r="AW55" s="1317"/>
      <c r="AX55" s="1317"/>
      <c r="AY55" s="1317"/>
      <c r="AZ55" s="1317"/>
      <c r="BA55" s="1317"/>
      <c r="BB55" s="1316" t="s">
        <v>605</v>
      </c>
      <c r="BC55" s="1316"/>
      <c r="BD55" s="1316"/>
      <c r="BE55" s="1316"/>
      <c r="BF55" s="1316"/>
      <c r="BG55" s="1316"/>
      <c r="BH55" s="1316"/>
      <c r="BI55" s="1316"/>
      <c r="BJ55" s="1316"/>
      <c r="BK55" s="1316"/>
      <c r="BL55" s="1316"/>
      <c r="BM55" s="1316"/>
      <c r="BN55" s="1316"/>
      <c r="BO55" s="1316"/>
      <c r="BP55" s="1313">
        <v>27.1</v>
      </c>
      <c r="BQ55" s="1313"/>
      <c r="BR55" s="1313"/>
      <c r="BS55" s="1313"/>
      <c r="BT55" s="1313"/>
      <c r="BU55" s="1313"/>
      <c r="BV55" s="1313"/>
      <c r="BW55" s="1313"/>
      <c r="BX55" s="1313">
        <v>24.5</v>
      </c>
      <c r="BY55" s="1313"/>
      <c r="BZ55" s="1313"/>
      <c r="CA55" s="1313"/>
      <c r="CB55" s="1313"/>
      <c r="CC55" s="1313"/>
      <c r="CD55" s="1313"/>
      <c r="CE55" s="1313"/>
      <c r="CF55" s="1313">
        <v>23.9</v>
      </c>
      <c r="CG55" s="1313"/>
      <c r="CH55" s="1313"/>
      <c r="CI55" s="1313"/>
      <c r="CJ55" s="1313"/>
      <c r="CK55" s="1313"/>
      <c r="CL55" s="1313"/>
      <c r="CM55" s="1313"/>
      <c r="CN55" s="1313">
        <v>20</v>
      </c>
      <c r="CO55" s="1313"/>
      <c r="CP55" s="1313"/>
      <c r="CQ55" s="1313"/>
      <c r="CR55" s="1313"/>
      <c r="CS55" s="1313"/>
      <c r="CT55" s="1313"/>
      <c r="CU55" s="1313"/>
      <c r="CV55" s="1313">
        <v>14.7</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606</v>
      </c>
      <c r="BC57" s="1316"/>
      <c r="BD57" s="1316"/>
      <c r="BE57" s="1316"/>
      <c r="BF57" s="1316"/>
      <c r="BG57" s="1316"/>
      <c r="BH57" s="1316"/>
      <c r="BI57" s="1316"/>
      <c r="BJ57" s="1316"/>
      <c r="BK57" s="1316"/>
      <c r="BL57" s="1316"/>
      <c r="BM57" s="1316"/>
      <c r="BN57" s="1316"/>
      <c r="BO57" s="1316"/>
      <c r="BP57" s="1313">
        <v>58.7</v>
      </c>
      <c r="BQ57" s="1313"/>
      <c r="BR57" s="1313"/>
      <c r="BS57" s="1313"/>
      <c r="BT57" s="1313"/>
      <c r="BU57" s="1313"/>
      <c r="BV57" s="1313"/>
      <c r="BW57" s="1313"/>
      <c r="BX57" s="1313">
        <v>59.6</v>
      </c>
      <c r="BY57" s="1313"/>
      <c r="BZ57" s="1313"/>
      <c r="CA57" s="1313"/>
      <c r="CB57" s="1313"/>
      <c r="CC57" s="1313"/>
      <c r="CD57" s="1313"/>
      <c r="CE57" s="1313"/>
      <c r="CF57" s="1313">
        <v>60.7</v>
      </c>
      <c r="CG57" s="1313"/>
      <c r="CH57" s="1313"/>
      <c r="CI57" s="1313"/>
      <c r="CJ57" s="1313"/>
      <c r="CK57" s="1313"/>
      <c r="CL57" s="1313"/>
      <c r="CM57" s="1313"/>
      <c r="CN57" s="1313">
        <v>61.4</v>
      </c>
      <c r="CO57" s="1313"/>
      <c r="CP57" s="1313"/>
      <c r="CQ57" s="1313"/>
      <c r="CR57" s="1313"/>
      <c r="CS57" s="1313"/>
      <c r="CT57" s="1313"/>
      <c r="CU57" s="1313"/>
      <c r="CV57" s="1313">
        <v>60.4</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608</v>
      </c>
    </row>
    <row r="64" spans="1:109" x14ac:dyDescent="0.15">
      <c r="B64" s="397"/>
      <c r="G64" s="404"/>
      <c r="I64" s="417"/>
      <c r="J64" s="417"/>
      <c r="K64" s="417"/>
      <c r="L64" s="417"/>
      <c r="M64" s="417"/>
      <c r="N64" s="418"/>
      <c r="AM64" s="404"/>
      <c r="AN64" s="404" t="s">
        <v>601</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610</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603</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552</v>
      </c>
      <c r="BQ72" s="1317"/>
      <c r="BR72" s="1317"/>
      <c r="BS72" s="1317"/>
      <c r="BT72" s="1317"/>
      <c r="BU72" s="1317"/>
      <c r="BV72" s="1317"/>
      <c r="BW72" s="1317"/>
      <c r="BX72" s="1317" t="s">
        <v>553</v>
      </c>
      <c r="BY72" s="1317"/>
      <c r="BZ72" s="1317"/>
      <c r="CA72" s="1317"/>
      <c r="CB72" s="1317"/>
      <c r="CC72" s="1317"/>
      <c r="CD72" s="1317"/>
      <c r="CE72" s="1317"/>
      <c r="CF72" s="1317" t="s">
        <v>554</v>
      </c>
      <c r="CG72" s="1317"/>
      <c r="CH72" s="1317"/>
      <c r="CI72" s="1317"/>
      <c r="CJ72" s="1317"/>
      <c r="CK72" s="1317"/>
      <c r="CL72" s="1317"/>
      <c r="CM72" s="1317"/>
      <c r="CN72" s="1317" t="s">
        <v>555</v>
      </c>
      <c r="CO72" s="1317"/>
      <c r="CP72" s="1317"/>
      <c r="CQ72" s="1317"/>
      <c r="CR72" s="1317"/>
      <c r="CS72" s="1317"/>
      <c r="CT72" s="1317"/>
      <c r="CU72" s="1317"/>
      <c r="CV72" s="1317" t="s">
        <v>556</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604</v>
      </c>
      <c r="AO73" s="1316"/>
      <c r="AP73" s="1316"/>
      <c r="AQ73" s="1316"/>
      <c r="AR73" s="1316"/>
      <c r="AS73" s="1316"/>
      <c r="AT73" s="1316"/>
      <c r="AU73" s="1316"/>
      <c r="AV73" s="1316"/>
      <c r="AW73" s="1316"/>
      <c r="AX73" s="1316"/>
      <c r="AY73" s="1316"/>
      <c r="AZ73" s="1316"/>
      <c r="BA73" s="1316"/>
      <c r="BB73" s="1316" t="s">
        <v>605</v>
      </c>
      <c r="BC73" s="1316"/>
      <c r="BD73" s="1316"/>
      <c r="BE73" s="1316"/>
      <c r="BF73" s="1316"/>
      <c r="BG73" s="1316"/>
      <c r="BH73" s="1316"/>
      <c r="BI73" s="1316"/>
      <c r="BJ73" s="1316"/>
      <c r="BK73" s="1316"/>
      <c r="BL73" s="1316"/>
      <c r="BM73" s="1316"/>
      <c r="BN73" s="1316"/>
      <c r="BO73" s="1316"/>
      <c r="BP73" s="1313">
        <v>53</v>
      </c>
      <c r="BQ73" s="1313"/>
      <c r="BR73" s="1313"/>
      <c r="BS73" s="1313"/>
      <c r="BT73" s="1313"/>
      <c r="BU73" s="1313"/>
      <c r="BV73" s="1313"/>
      <c r="BW73" s="1313"/>
      <c r="BX73" s="1313">
        <v>55.7</v>
      </c>
      <c r="BY73" s="1313"/>
      <c r="BZ73" s="1313"/>
      <c r="CA73" s="1313"/>
      <c r="CB73" s="1313"/>
      <c r="CC73" s="1313"/>
      <c r="CD73" s="1313"/>
      <c r="CE73" s="1313"/>
      <c r="CF73" s="1313">
        <v>52.2</v>
      </c>
      <c r="CG73" s="1313"/>
      <c r="CH73" s="1313"/>
      <c r="CI73" s="1313"/>
      <c r="CJ73" s="1313"/>
      <c r="CK73" s="1313"/>
      <c r="CL73" s="1313"/>
      <c r="CM73" s="1313"/>
      <c r="CN73" s="1313">
        <v>52.7</v>
      </c>
      <c r="CO73" s="1313"/>
      <c r="CP73" s="1313"/>
      <c r="CQ73" s="1313"/>
      <c r="CR73" s="1313"/>
      <c r="CS73" s="1313"/>
      <c r="CT73" s="1313"/>
      <c r="CU73" s="1313"/>
      <c r="CV73" s="1313">
        <v>48.6</v>
      </c>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609</v>
      </c>
      <c r="BC75" s="1316"/>
      <c r="BD75" s="1316"/>
      <c r="BE75" s="1316"/>
      <c r="BF75" s="1316"/>
      <c r="BG75" s="1316"/>
      <c r="BH75" s="1316"/>
      <c r="BI75" s="1316"/>
      <c r="BJ75" s="1316"/>
      <c r="BK75" s="1316"/>
      <c r="BL75" s="1316"/>
      <c r="BM75" s="1316"/>
      <c r="BN75" s="1316"/>
      <c r="BO75" s="1316"/>
      <c r="BP75" s="1313">
        <v>8.5</v>
      </c>
      <c r="BQ75" s="1313"/>
      <c r="BR75" s="1313"/>
      <c r="BS75" s="1313"/>
      <c r="BT75" s="1313"/>
      <c r="BU75" s="1313"/>
      <c r="BV75" s="1313"/>
      <c r="BW75" s="1313"/>
      <c r="BX75" s="1313">
        <v>8.3000000000000007</v>
      </c>
      <c r="BY75" s="1313"/>
      <c r="BZ75" s="1313"/>
      <c r="CA75" s="1313"/>
      <c r="CB75" s="1313"/>
      <c r="CC75" s="1313"/>
      <c r="CD75" s="1313"/>
      <c r="CE75" s="1313"/>
      <c r="CF75" s="1313">
        <v>7.7</v>
      </c>
      <c r="CG75" s="1313"/>
      <c r="CH75" s="1313"/>
      <c r="CI75" s="1313"/>
      <c r="CJ75" s="1313"/>
      <c r="CK75" s="1313"/>
      <c r="CL75" s="1313"/>
      <c r="CM75" s="1313"/>
      <c r="CN75" s="1313">
        <v>7</v>
      </c>
      <c r="CO75" s="1313"/>
      <c r="CP75" s="1313"/>
      <c r="CQ75" s="1313"/>
      <c r="CR75" s="1313"/>
      <c r="CS75" s="1313"/>
      <c r="CT75" s="1313"/>
      <c r="CU75" s="1313"/>
      <c r="CV75" s="1313">
        <v>6.4</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607</v>
      </c>
      <c r="AO77" s="1317"/>
      <c r="AP77" s="1317"/>
      <c r="AQ77" s="1317"/>
      <c r="AR77" s="1317"/>
      <c r="AS77" s="1317"/>
      <c r="AT77" s="1317"/>
      <c r="AU77" s="1317"/>
      <c r="AV77" s="1317"/>
      <c r="AW77" s="1317"/>
      <c r="AX77" s="1317"/>
      <c r="AY77" s="1317"/>
      <c r="AZ77" s="1317"/>
      <c r="BA77" s="1317"/>
      <c r="BB77" s="1316" t="s">
        <v>605</v>
      </c>
      <c r="BC77" s="1316"/>
      <c r="BD77" s="1316"/>
      <c r="BE77" s="1316"/>
      <c r="BF77" s="1316"/>
      <c r="BG77" s="1316"/>
      <c r="BH77" s="1316"/>
      <c r="BI77" s="1316"/>
      <c r="BJ77" s="1316"/>
      <c r="BK77" s="1316"/>
      <c r="BL77" s="1316"/>
      <c r="BM77" s="1316"/>
      <c r="BN77" s="1316"/>
      <c r="BO77" s="1316"/>
      <c r="BP77" s="1313">
        <v>27.1</v>
      </c>
      <c r="BQ77" s="1313"/>
      <c r="BR77" s="1313"/>
      <c r="BS77" s="1313"/>
      <c r="BT77" s="1313"/>
      <c r="BU77" s="1313"/>
      <c r="BV77" s="1313"/>
      <c r="BW77" s="1313"/>
      <c r="BX77" s="1313">
        <v>24.5</v>
      </c>
      <c r="BY77" s="1313"/>
      <c r="BZ77" s="1313"/>
      <c r="CA77" s="1313"/>
      <c r="CB77" s="1313"/>
      <c r="CC77" s="1313"/>
      <c r="CD77" s="1313"/>
      <c r="CE77" s="1313"/>
      <c r="CF77" s="1313">
        <v>23.9</v>
      </c>
      <c r="CG77" s="1313"/>
      <c r="CH77" s="1313"/>
      <c r="CI77" s="1313"/>
      <c r="CJ77" s="1313"/>
      <c r="CK77" s="1313"/>
      <c r="CL77" s="1313"/>
      <c r="CM77" s="1313"/>
      <c r="CN77" s="1313">
        <v>20</v>
      </c>
      <c r="CO77" s="1313"/>
      <c r="CP77" s="1313"/>
      <c r="CQ77" s="1313"/>
      <c r="CR77" s="1313"/>
      <c r="CS77" s="1313"/>
      <c r="CT77" s="1313"/>
      <c r="CU77" s="1313"/>
      <c r="CV77" s="1313">
        <v>14.7</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609</v>
      </c>
      <c r="BC79" s="1316"/>
      <c r="BD79" s="1316"/>
      <c r="BE79" s="1316"/>
      <c r="BF79" s="1316"/>
      <c r="BG79" s="1316"/>
      <c r="BH79" s="1316"/>
      <c r="BI79" s="1316"/>
      <c r="BJ79" s="1316"/>
      <c r="BK79" s="1316"/>
      <c r="BL79" s="1316"/>
      <c r="BM79" s="1316"/>
      <c r="BN79" s="1316"/>
      <c r="BO79" s="1316"/>
      <c r="BP79" s="1313">
        <v>5.2</v>
      </c>
      <c r="BQ79" s="1313"/>
      <c r="BR79" s="1313"/>
      <c r="BS79" s="1313"/>
      <c r="BT79" s="1313"/>
      <c r="BU79" s="1313"/>
      <c r="BV79" s="1313"/>
      <c r="BW79" s="1313"/>
      <c r="BX79" s="1313">
        <v>5</v>
      </c>
      <c r="BY79" s="1313"/>
      <c r="BZ79" s="1313"/>
      <c r="CA79" s="1313"/>
      <c r="CB79" s="1313"/>
      <c r="CC79" s="1313"/>
      <c r="CD79" s="1313"/>
      <c r="CE79" s="1313"/>
      <c r="CF79" s="1313">
        <v>4.5999999999999996</v>
      </c>
      <c r="CG79" s="1313"/>
      <c r="CH79" s="1313"/>
      <c r="CI79" s="1313"/>
      <c r="CJ79" s="1313"/>
      <c r="CK79" s="1313"/>
      <c r="CL79" s="1313"/>
      <c r="CM79" s="1313"/>
      <c r="CN79" s="1313">
        <v>4.3</v>
      </c>
      <c r="CO79" s="1313"/>
      <c r="CP79" s="1313"/>
      <c r="CQ79" s="1313"/>
      <c r="CR79" s="1313"/>
      <c r="CS79" s="1313"/>
      <c r="CT79" s="1313"/>
      <c r="CU79" s="1313"/>
      <c r="CV79" s="1313">
        <v>4.0999999999999996</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OlQRmNjEwaYC/JG77Z2BcULVMN1zls0HtBc6B5xhVGN2Rmdf2/8YX1c5AhnzhChVmJx2Apnlceuc58itIxW+jg==" saltValue="hAH/eL+o1kQNPlQnp702T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4" orientation="landscape"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499</v>
      </c>
    </row>
  </sheetData>
  <sheetProtection algorithmName="SHA-512" hashValue="KzQqypg2RDJs1TVY9RY4gXCpHOqSNRVNKobKs6csF3L/rHCPoG8MVJHXCuo63VhwmqH2mmgETGrS/jkAjNHJNA==" saltValue="v8JvpA9sKd6kR+aieL7yGA==" spinCount="100000" sheet="1" objects="1" scenarios="1"/>
  <dataConsolidate/>
  <phoneticPr fontId="2"/>
  <printOptions horizontalCentered="1" verticalCentered="1"/>
  <pageMargins left="0" right="0" top="0.19685039370078741" bottom="0" header="0.39370078740157483" footer="0"/>
  <pageSetup paperSize="9" scale="36" orientation="landscape"/>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499</v>
      </c>
    </row>
  </sheetData>
  <sheetProtection algorithmName="SHA-512" hashValue="ai2vhJaFNccQuCvzgQDvLEQ3PHRkN4s28wrHd+630Ua8sT+U1+fHdvgKMxo+wzFGjjKwH8AmRgIkZ/zra8fUzg==" saltValue="RhPGinpjCituaPjwN5vQPw==" spinCount="100000" sheet="1" objects="1" scenarios="1"/>
  <dataConsolidate/>
  <phoneticPr fontId="2"/>
  <printOptions horizontalCentered="1" verticalCentered="1"/>
  <pageMargins left="0" right="0" top="0.19685039370078741" bottom="0" header="0.39370078740157483" footer="0"/>
  <pageSetup paperSize="9" scale="36" orientation="landscape"/>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549</v>
      </c>
      <c r="G2" s="157"/>
      <c r="H2" s="158"/>
    </row>
    <row r="3" spans="1:8" x14ac:dyDescent="0.15">
      <c r="A3" s="154" t="s">
        <v>542</v>
      </c>
      <c r="B3" s="159"/>
      <c r="C3" s="160"/>
      <c r="D3" s="161">
        <v>65468</v>
      </c>
      <c r="E3" s="162"/>
      <c r="F3" s="163">
        <v>47673</v>
      </c>
      <c r="G3" s="164"/>
      <c r="H3" s="165"/>
    </row>
    <row r="4" spans="1:8" x14ac:dyDescent="0.15">
      <c r="A4" s="166"/>
      <c r="B4" s="167"/>
      <c r="C4" s="168"/>
      <c r="D4" s="169">
        <v>35066</v>
      </c>
      <c r="E4" s="170"/>
      <c r="F4" s="171">
        <v>28383</v>
      </c>
      <c r="G4" s="172"/>
      <c r="H4" s="173"/>
    </row>
    <row r="5" spans="1:8" x14ac:dyDescent="0.15">
      <c r="A5" s="154" t="s">
        <v>544</v>
      </c>
      <c r="B5" s="159"/>
      <c r="C5" s="160"/>
      <c r="D5" s="161">
        <v>67251</v>
      </c>
      <c r="E5" s="162"/>
      <c r="F5" s="163">
        <v>54233</v>
      </c>
      <c r="G5" s="164"/>
      <c r="H5" s="165"/>
    </row>
    <row r="6" spans="1:8" x14ac:dyDescent="0.15">
      <c r="A6" s="166"/>
      <c r="B6" s="167"/>
      <c r="C6" s="168"/>
      <c r="D6" s="169">
        <v>30446</v>
      </c>
      <c r="E6" s="170"/>
      <c r="F6" s="171">
        <v>26058</v>
      </c>
      <c r="G6" s="172"/>
      <c r="H6" s="173"/>
    </row>
    <row r="7" spans="1:8" x14ac:dyDescent="0.15">
      <c r="A7" s="154" t="s">
        <v>545</v>
      </c>
      <c r="B7" s="159"/>
      <c r="C7" s="160"/>
      <c r="D7" s="161">
        <v>41045</v>
      </c>
      <c r="E7" s="162"/>
      <c r="F7" s="163">
        <v>44366</v>
      </c>
      <c r="G7" s="164"/>
      <c r="H7" s="165"/>
    </row>
    <row r="8" spans="1:8" x14ac:dyDescent="0.15">
      <c r="A8" s="166"/>
      <c r="B8" s="167"/>
      <c r="C8" s="168"/>
      <c r="D8" s="169">
        <v>16469</v>
      </c>
      <c r="E8" s="170"/>
      <c r="F8" s="171">
        <v>23234</v>
      </c>
      <c r="G8" s="172"/>
      <c r="H8" s="173"/>
    </row>
    <row r="9" spans="1:8" x14ac:dyDescent="0.15">
      <c r="A9" s="154" t="s">
        <v>546</v>
      </c>
      <c r="B9" s="159"/>
      <c r="C9" s="160"/>
      <c r="D9" s="161">
        <v>47342</v>
      </c>
      <c r="E9" s="162"/>
      <c r="F9" s="163">
        <v>51043</v>
      </c>
      <c r="G9" s="164"/>
      <c r="H9" s="165"/>
    </row>
    <row r="10" spans="1:8" x14ac:dyDescent="0.15">
      <c r="A10" s="166"/>
      <c r="B10" s="167"/>
      <c r="C10" s="168"/>
      <c r="D10" s="169">
        <v>13824</v>
      </c>
      <c r="E10" s="170"/>
      <c r="F10" s="171">
        <v>23378</v>
      </c>
      <c r="G10" s="172"/>
      <c r="H10" s="173"/>
    </row>
    <row r="11" spans="1:8" x14ac:dyDescent="0.15">
      <c r="A11" s="154" t="s">
        <v>547</v>
      </c>
      <c r="B11" s="159"/>
      <c r="C11" s="160"/>
      <c r="D11" s="161">
        <v>34354</v>
      </c>
      <c r="E11" s="162"/>
      <c r="F11" s="163">
        <v>42898</v>
      </c>
      <c r="G11" s="164"/>
      <c r="H11" s="165"/>
    </row>
    <row r="12" spans="1:8" x14ac:dyDescent="0.15">
      <c r="A12" s="166"/>
      <c r="B12" s="167"/>
      <c r="C12" s="174"/>
      <c r="D12" s="169">
        <v>15775</v>
      </c>
      <c r="E12" s="170"/>
      <c r="F12" s="171">
        <v>21022</v>
      </c>
      <c r="G12" s="172"/>
      <c r="H12" s="173"/>
    </row>
    <row r="13" spans="1:8" x14ac:dyDescent="0.15">
      <c r="A13" s="154"/>
      <c r="B13" s="159"/>
      <c r="C13" s="175"/>
      <c r="D13" s="176">
        <v>51092</v>
      </c>
      <c r="E13" s="177"/>
      <c r="F13" s="178">
        <v>48043</v>
      </c>
      <c r="G13" s="179"/>
      <c r="H13" s="165"/>
    </row>
    <row r="14" spans="1:8" x14ac:dyDescent="0.15">
      <c r="A14" s="166"/>
      <c r="B14" s="167"/>
      <c r="C14" s="168"/>
      <c r="D14" s="169">
        <v>22316</v>
      </c>
      <c r="E14" s="170"/>
      <c r="F14" s="171">
        <v>24415</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1.57</v>
      </c>
      <c r="C19" s="180">
        <f>ROUND(VALUE(SUBSTITUTE(実質収支比率等に係る経年分析!G$48,"▲","-")),2)</f>
        <v>1.24</v>
      </c>
      <c r="D19" s="180">
        <f>ROUND(VALUE(SUBSTITUTE(実質収支比率等に係る経年分析!H$48,"▲","-")),2)</f>
        <v>1.29</v>
      </c>
      <c r="E19" s="180">
        <f>ROUND(VALUE(SUBSTITUTE(実質収支比率等に係る経年分析!I$48,"▲","-")),2)</f>
        <v>1.27</v>
      </c>
      <c r="F19" s="180">
        <f>ROUND(VALUE(SUBSTITUTE(実質収支比率等に係る経年分析!J$48,"▲","-")),2)</f>
        <v>0.99</v>
      </c>
    </row>
    <row r="20" spans="1:11" x14ac:dyDescent="0.15">
      <c r="A20" s="180" t="s">
        <v>55</v>
      </c>
      <c r="B20" s="180">
        <f>ROUND(VALUE(SUBSTITUTE(実質収支比率等に係る経年分析!F$47,"▲","-")),2)</f>
        <v>6.97</v>
      </c>
      <c r="C20" s="180">
        <f>ROUND(VALUE(SUBSTITUTE(実質収支比率等に係る経年分析!G$47,"▲","-")),2)</f>
        <v>7.29</v>
      </c>
      <c r="D20" s="180">
        <f>ROUND(VALUE(SUBSTITUTE(実質収支比率等に係る経年分析!H$47,"▲","-")),2)</f>
        <v>6.92</v>
      </c>
      <c r="E20" s="180">
        <f>ROUND(VALUE(SUBSTITUTE(実質収支比率等に係る経年分析!I$47,"▲","-")),2)</f>
        <v>7.39</v>
      </c>
      <c r="F20" s="180">
        <f>ROUND(VALUE(SUBSTITUTE(実質収支比率等に係る経年分析!J$47,"▲","-")),2)</f>
        <v>6.1</v>
      </c>
    </row>
    <row r="21" spans="1:11" x14ac:dyDescent="0.15">
      <c r="A21" s="180" t="s">
        <v>56</v>
      </c>
      <c r="B21" s="180">
        <f>IF(ISNUMBER(VALUE(SUBSTITUTE(実質収支比率等に係る経年分析!F$49,"▲","-"))),ROUND(VALUE(SUBSTITUTE(実質収支比率等に係る経年分析!F$49,"▲","-")),2),NA())</f>
        <v>-0.08</v>
      </c>
      <c r="C21" s="180">
        <f>IF(ISNUMBER(VALUE(SUBSTITUTE(実質収支比率等に係る経年分析!G$49,"▲","-"))),ROUND(VALUE(SUBSTITUTE(実質収支比率等に係る経年分析!G$49,"▲","-")),2),NA())</f>
        <v>-0.02</v>
      </c>
      <c r="D21" s="180">
        <f>IF(ISNUMBER(VALUE(SUBSTITUTE(実質収支比率等に係る経年分析!H$49,"▲","-"))),ROUND(VALUE(SUBSTITUTE(実質収支比率等に係る経年分析!H$49,"▲","-")),2),NA())</f>
        <v>-0.41</v>
      </c>
      <c r="E21" s="180">
        <f>IF(ISNUMBER(VALUE(SUBSTITUTE(実質収支比率等に係る経年分析!I$49,"▲","-"))),ROUND(VALUE(SUBSTITUTE(実質収支比率等に係る経年分析!I$49,"▲","-")),2),NA())</f>
        <v>0.4</v>
      </c>
      <c r="F21" s="180">
        <f>IF(ISNUMBER(VALUE(SUBSTITUTE(実質収支比率等に係る経年分析!J$49,"▲","-"))),ROUND(VALUE(SUBSTITUTE(実質収支比率等に係る経年分析!J$49,"▲","-")),2),NA())</f>
        <v>-1.41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7.0000000000000007E-2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7.0000000000000007E-2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7.0000000000000007E-2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0.08</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0.73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0.82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0.96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0.28000000000000003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0.24</v>
      </c>
    </row>
    <row r="32" spans="1:11" x14ac:dyDescent="0.15">
      <c r="A32" s="181" t="str">
        <f>IF(連結実質赤字比率に係る赤字・黒字の構成分析!C$38="",NA(),連結実質赤字比率に係る赤字・黒字の構成分析!C$38)</f>
        <v>病院事業会計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0.53</v>
      </c>
      <c r="D32" s="181">
        <f>IF(ROUND(VALUE(SUBSTITUTE(連結実質赤字比率に係る赤字・黒字の構成分析!G$38,"▲", "-")), 2) &lt; 0, ABS(ROUND(VALUE(SUBSTITUTE(連結実質赤字比率に係る赤字・黒字の構成分析!G$38,"▲", "-")), 2)), NA())</f>
        <v>0.14000000000000001</v>
      </c>
      <c r="E32" s="181" t="e">
        <f>IF(ROUND(VALUE(SUBSTITUTE(連結実質赤字比率に係る赤字・黒字の構成分析!G$38,"▲", "-")), 2) &gt;= 0, ABS(ROUND(VALUE(SUBSTITUTE(連結実質赤字比率に係る赤字・黒字の構成分析!G$38,"▲", "-")), 2)), NA())</f>
        <v>#N/A</v>
      </c>
      <c r="F32" s="181">
        <f>IF(ROUND(VALUE(SUBSTITUTE(連結実質赤字比率に係る赤字・黒字の構成分析!H$38,"▲", "-")), 2) &lt; 0, ABS(ROUND(VALUE(SUBSTITUTE(連結実質赤字比率に係る赤字・黒字の構成分析!H$38,"▲", "-")), 2)), NA())</f>
        <v>0.62</v>
      </c>
      <c r="G32" s="181" t="e">
        <f>IF(ROUND(VALUE(SUBSTITUTE(連結実質赤字比率に係る赤字・黒字の構成分析!H$38,"▲", "-")), 2) &gt;= 0, ABS(ROUND(VALUE(SUBSTITUTE(連結実質赤字比率に係る赤字・黒字の構成分析!H$38,"▲", "-")), 2)), NA())</f>
        <v>#N/A</v>
      </c>
      <c r="H32" s="181">
        <f>IF(ROUND(VALUE(SUBSTITUTE(連結実質赤字比率に係る赤字・黒字の構成分析!I$38,"▲", "-")), 2) &lt; 0, ABS(ROUND(VALUE(SUBSTITUTE(連結実質赤字比率に係る赤字・黒字の構成分析!I$38,"▲", "-")), 2)), NA())</f>
        <v>0.51</v>
      </c>
      <c r="I32" s="181" t="e">
        <f>IF(ROUND(VALUE(SUBSTITUTE(連結実質赤字比率に係る赤字・黒字の構成分析!I$38,"▲", "-")), 2) &gt;= 0, ABS(ROUND(VALUE(SUBSTITUTE(連結実質赤字比率に係る赤字・黒字の構成分析!I$38,"▲", "-")), 2)), NA())</f>
        <v>#N/A</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0.98</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1.57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1.26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0.99</v>
      </c>
    </row>
    <row r="34" spans="1:16" x14ac:dyDescent="0.15">
      <c r="A34" s="181" t="str">
        <f>IF(連結実質赤字比率に係る赤字・黒字の構成分析!C$36="",NA(),連結実質赤字比率に係る赤字・黒字の構成分析!C$36)</f>
        <v>国民健康保険特別会計</v>
      </c>
      <c r="B34" s="181">
        <f>IF(ROUND(VALUE(SUBSTITUTE(連結実質赤字比率に係る赤字・黒字の構成分析!F$36,"▲", "-")), 2) &lt; 0, ABS(ROUND(VALUE(SUBSTITUTE(連結実質赤字比率に係る赤字・黒字の構成分析!F$36,"▲", "-")), 2)), NA())</f>
        <v>2.77</v>
      </c>
      <c r="C34" s="181" t="e">
        <f>IF(ROUND(VALUE(SUBSTITUTE(連結実質赤字比率に係る赤字・黒字の構成分析!F$36,"▲", "-")), 2) &gt;= 0, ABS(ROUND(VALUE(SUBSTITUTE(連結実質赤字比率に係る赤字・黒字の構成分析!F$36,"▲", "-")), 2)), NA())</f>
        <v>#N/A</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1.71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1.25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1.53</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4.32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5.0599999999999996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5.07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5.18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4.63</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6.06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7.02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7.99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9.18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10.08</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8214</v>
      </c>
      <c r="E42" s="182"/>
      <c r="F42" s="182"/>
      <c r="G42" s="182">
        <f>'実質公債費比率（分子）の構造'!L$52</f>
        <v>8201</v>
      </c>
      <c r="H42" s="182"/>
      <c r="I42" s="182"/>
      <c r="J42" s="182">
        <f>'実質公債費比率（分子）の構造'!M$52</f>
        <v>8046</v>
      </c>
      <c r="K42" s="182"/>
      <c r="L42" s="182"/>
      <c r="M42" s="182">
        <f>'実質公債費比率（分子）の構造'!N$52</f>
        <v>7987</v>
      </c>
      <c r="N42" s="182"/>
      <c r="O42" s="182"/>
      <c r="P42" s="182">
        <f>'実質公債費比率（分子）の構造'!O$52</f>
        <v>8001</v>
      </c>
    </row>
    <row r="43" spans="1:16" x14ac:dyDescent="0.15">
      <c r="A43" s="182" t="s">
        <v>64</v>
      </c>
      <c r="B43" s="182">
        <f>'実質公債費比率（分子）の構造'!K$51</f>
        <v>1</v>
      </c>
      <c r="C43" s="182"/>
      <c r="D43" s="182"/>
      <c r="E43" s="182">
        <f>'実質公債費比率（分子）の構造'!L$51</f>
        <v>0</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51</v>
      </c>
      <c r="C44" s="182"/>
      <c r="D44" s="182"/>
      <c r="E44" s="182">
        <f>'実質公債費比率（分子）の構造'!L$50</f>
        <v>25</v>
      </c>
      <c r="F44" s="182"/>
      <c r="G44" s="182"/>
      <c r="H44" s="182">
        <f>'実質公債費比率（分子）の構造'!M$50</f>
        <v>10</v>
      </c>
      <c r="I44" s="182"/>
      <c r="J44" s="182"/>
      <c r="K44" s="182">
        <f>'実質公債費比率（分子）の構造'!N$50</f>
        <v>17</v>
      </c>
      <c r="L44" s="182"/>
      <c r="M44" s="182"/>
      <c r="N44" s="182">
        <f>'実質公債費比率（分子）の構造'!O$50</f>
        <v>44</v>
      </c>
      <c r="O44" s="182"/>
      <c r="P44" s="182"/>
    </row>
    <row r="45" spans="1:16" x14ac:dyDescent="0.15">
      <c r="A45" s="182" t="s">
        <v>66</v>
      </c>
      <c r="B45" s="182">
        <f>'実質公債費比率（分子）の構造'!K$49</f>
        <v>1108</v>
      </c>
      <c r="C45" s="182"/>
      <c r="D45" s="182"/>
      <c r="E45" s="182">
        <f>'実質公債費比率（分子）の構造'!L$49</f>
        <v>679</v>
      </c>
      <c r="F45" s="182"/>
      <c r="G45" s="182"/>
      <c r="H45" s="182">
        <f>'実質公債費比率（分子）の構造'!M$49</f>
        <v>354</v>
      </c>
      <c r="I45" s="182"/>
      <c r="J45" s="182"/>
      <c r="K45" s="182">
        <f>'実質公債費比率（分子）の構造'!N$49</f>
        <v>374</v>
      </c>
      <c r="L45" s="182"/>
      <c r="M45" s="182"/>
      <c r="N45" s="182">
        <f>'実質公債費比率（分子）の構造'!O$49</f>
        <v>388</v>
      </c>
      <c r="O45" s="182"/>
      <c r="P45" s="182"/>
    </row>
    <row r="46" spans="1:16" x14ac:dyDescent="0.15">
      <c r="A46" s="182" t="s">
        <v>67</v>
      </c>
      <c r="B46" s="182">
        <f>'実質公債費比率（分子）の構造'!K$48</f>
        <v>1813</v>
      </c>
      <c r="C46" s="182"/>
      <c r="D46" s="182"/>
      <c r="E46" s="182">
        <f>'実質公債費比率（分子）の構造'!L$48</f>
        <v>1769</v>
      </c>
      <c r="F46" s="182"/>
      <c r="G46" s="182"/>
      <c r="H46" s="182">
        <f>'実質公債費比率（分子）の構造'!M$48</f>
        <v>1616</v>
      </c>
      <c r="I46" s="182"/>
      <c r="J46" s="182"/>
      <c r="K46" s="182">
        <f>'実質公債費比率（分子）の構造'!N$48</f>
        <v>1608</v>
      </c>
      <c r="L46" s="182"/>
      <c r="M46" s="182"/>
      <c r="N46" s="182">
        <f>'実質公債費比率（分子）の構造'!O$48</f>
        <v>1564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8265</v>
      </c>
      <c r="C49" s="182"/>
      <c r="D49" s="182"/>
      <c r="E49" s="182">
        <f>'実質公債費比率（分子）の構造'!L$45</f>
        <v>8539</v>
      </c>
      <c r="F49" s="182"/>
      <c r="G49" s="182"/>
      <c r="H49" s="182">
        <f>'実質公債費比率（分子）の構造'!M$45</f>
        <v>8354</v>
      </c>
      <c r="I49" s="182"/>
      <c r="J49" s="182"/>
      <c r="K49" s="182">
        <f>'実質公債費比率（分子）の構造'!N$45</f>
        <v>8287</v>
      </c>
      <c r="L49" s="182"/>
      <c r="M49" s="182"/>
      <c r="N49" s="182">
        <f>'実質公債費比率（分子）の構造'!O$45</f>
        <v>8185</v>
      </c>
      <c r="O49" s="182"/>
      <c r="P49" s="182"/>
    </row>
    <row r="50" spans="1:16" x14ac:dyDescent="0.15">
      <c r="A50" s="182" t="s">
        <v>71</v>
      </c>
      <c r="B50" s="182" t="e">
        <f>NA()</f>
        <v>#N/A</v>
      </c>
      <c r="C50" s="182">
        <f>IF(ISNUMBER('実質公債費比率（分子）の構造'!K$53),'実質公債費比率（分子）の構造'!K$53,NA())</f>
        <v>3024</v>
      </c>
      <c r="D50" s="182" t="e">
        <f>NA()</f>
        <v>#N/A</v>
      </c>
      <c r="E50" s="182" t="e">
        <f>NA()</f>
        <v>#N/A</v>
      </c>
      <c r="F50" s="182">
        <f>IF(ISNUMBER('実質公債費比率（分子）の構造'!L$53),'実質公債費比率（分子）の構造'!L$53,NA())</f>
        <v>2811</v>
      </c>
      <c r="G50" s="182" t="e">
        <f>NA()</f>
        <v>#N/A</v>
      </c>
      <c r="H50" s="182" t="e">
        <f>NA()</f>
        <v>#N/A</v>
      </c>
      <c r="I50" s="182">
        <f>IF(ISNUMBER('実質公債費比率（分子）の構造'!M$53),'実質公債費比率（分子）の構造'!M$53,NA())</f>
        <v>2288</v>
      </c>
      <c r="J50" s="182" t="e">
        <f>NA()</f>
        <v>#N/A</v>
      </c>
      <c r="K50" s="182" t="e">
        <f>NA()</f>
        <v>#N/A</v>
      </c>
      <c r="L50" s="182">
        <f>IF(ISNUMBER('実質公債費比率（分子）の構造'!N$53),'実質公債費比率（分子）の構造'!N$53,NA())</f>
        <v>2299</v>
      </c>
      <c r="M50" s="182" t="e">
        <f>NA()</f>
        <v>#N/A</v>
      </c>
      <c r="N50" s="182" t="e">
        <f>NA()</f>
        <v>#N/A</v>
      </c>
      <c r="O50" s="182">
        <f>IF(ISNUMBER('実質公債費比率（分子）の構造'!O$53),'実質公債費比率（分子）の構造'!O$53,NA())</f>
        <v>2180</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85676</v>
      </c>
      <c r="E56" s="181"/>
      <c r="F56" s="181"/>
      <c r="G56" s="181">
        <f>'将来負担比率（分子）の構造'!J$52</f>
        <v>84458</v>
      </c>
      <c r="H56" s="181"/>
      <c r="I56" s="181"/>
      <c r="J56" s="181">
        <f>'将来負担比率（分子）の構造'!K$52</f>
        <v>82376</v>
      </c>
      <c r="K56" s="181"/>
      <c r="L56" s="181"/>
      <c r="M56" s="181">
        <f>'将来負担比率（分子）の構造'!L$52</f>
        <v>79650</v>
      </c>
      <c r="N56" s="181"/>
      <c r="O56" s="181"/>
      <c r="P56" s="181">
        <f>'将来負担比率（分子）の構造'!M$52</f>
        <v>76808</v>
      </c>
    </row>
    <row r="57" spans="1:16" x14ac:dyDescent="0.15">
      <c r="A57" s="181" t="s">
        <v>42</v>
      </c>
      <c r="B57" s="181"/>
      <c r="C57" s="181"/>
      <c r="D57" s="181">
        <f>'将来負担比率（分子）の構造'!I$51</f>
        <v>8779</v>
      </c>
      <c r="E57" s="181"/>
      <c r="F57" s="181"/>
      <c r="G57" s="181">
        <f>'将来負担比率（分子）の構造'!J$51</f>
        <v>8518</v>
      </c>
      <c r="H57" s="181"/>
      <c r="I57" s="181"/>
      <c r="J57" s="181">
        <f>'将来負担比率（分子）の構造'!K$51</f>
        <v>8471</v>
      </c>
      <c r="K57" s="181"/>
      <c r="L57" s="181"/>
      <c r="M57" s="181">
        <f>'将来負担比率（分子）の構造'!L$51</f>
        <v>8140</v>
      </c>
      <c r="N57" s="181"/>
      <c r="O57" s="181"/>
      <c r="P57" s="181">
        <f>'将来負担比率（分子）の構造'!M$51</f>
        <v>8274</v>
      </c>
    </row>
    <row r="58" spans="1:16" x14ac:dyDescent="0.15">
      <c r="A58" s="181" t="s">
        <v>41</v>
      </c>
      <c r="B58" s="181"/>
      <c r="C58" s="181"/>
      <c r="D58" s="181">
        <f>'将来負担比率（分子）の構造'!I$50</f>
        <v>7120</v>
      </c>
      <c r="E58" s="181"/>
      <c r="F58" s="181"/>
      <c r="G58" s="181">
        <f>'将来負担比率（分子）の構造'!J$50</f>
        <v>7144</v>
      </c>
      <c r="H58" s="181"/>
      <c r="I58" s="181"/>
      <c r="J58" s="181">
        <f>'将来負担比率（分子）の構造'!K$50</f>
        <v>6842</v>
      </c>
      <c r="K58" s="181"/>
      <c r="L58" s="181"/>
      <c r="M58" s="181">
        <f>'将来負担比率（分子）の構造'!L$50</f>
        <v>7000</v>
      </c>
      <c r="N58" s="181"/>
      <c r="O58" s="181"/>
      <c r="P58" s="181">
        <f>'将来負担比率（分子）の構造'!M$50</f>
        <v>7185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8316</v>
      </c>
      <c r="C62" s="181"/>
      <c r="D62" s="181"/>
      <c r="E62" s="181">
        <f>'将来負担比率（分子）の構造'!J$45</f>
        <v>7754</v>
      </c>
      <c r="F62" s="181"/>
      <c r="G62" s="181"/>
      <c r="H62" s="181">
        <f>'将来負担比率（分子）の構造'!K$45</f>
        <v>7062</v>
      </c>
      <c r="I62" s="181"/>
      <c r="J62" s="181"/>
      <c r="K62" s="181">
        <f>'将来負担比率（分子）の構造'!L$45</f>
        <v>7120</v>
      </c>
      <c r="L62" s="181"/>
      <c r="M62" s="181"/>
      <c r="N62" s="181">
        <f>'将来負担比率（分子）の構造'!M$45</f>
        <v>7006</v>
      </c>
      <c r="O62" s="181"/>
      <c r="P62" s="181"/>
    </row>
    <row r="63" spans="1:16" x14ac:dyDescent="0.15">
      <c r="A63" s="181" t="s">
        <v>34</v>
      </c>
      <c r="B63" s="181">
        <f>'将来負担比率（分子）の構造'!I$44</f>
        <v>1822</v>
      </c>
      <c r="C63" s="181"/>
      <c r="D63" s="181"/>
      <c r="E63" s="181">
        <f>'将来負担比率（分子）の構造'!J$44</f>
        <v>1395</v>
      </c>
      <c r="F63" s="181"/>
      <c r="G63" s="181"/>
      <c r="H63" s="181">
        <f>'将来負担比率（分子）の構造'!K$44</f>
        <v>1402</v>
      </c>
      <c r="I63" s="181"/>
      <c r="J63" s="181"/>
      <c r="K63" s="181">
        <f>'将来負担比率（分子）の構造'!L$44</f>
        <v>1453</v>
      </c>
      <c r="L63" s="181"/>
      <c r="M63" s="181"/>
      <c r="N63" s="181">
        <f>'将来負担比率（分子）の構造'!M$44</f>
        <v>1727</v>
      </c>
      <c r="O63" s="181"/>
      <c r="P63" s="181"/>
    </row>
    <row r="64" spans="1:16" x14ac:dyDescent="0.15">
      <c r="A64" s="181" t="s">
        <v>33</v>
      </c>
      <c r="B64" s="181">
        <f>'将来負担比率（分子）の構造'!I$43</f>
        <v>21610</v>
      </c>
      <c r="C64" s="181"/>
      <c r="D64" s="181"/>
      <c r="E64" s="181">
        <f>'将来負担比率（分子）の構造'!J$43</f>
        <v>20987</v>
      </c>
      <c r="F64" s="181"/>
      <c r="G64" s="181"/>
      <c r="H64" s="181">
        <f>'将来負担比率（分子）の構造'!K$43</f>
        <v>19461</v>
      </c>
      <c r="I64" s="181"/>
      <c r="J64" s="181"/>
      <c r="K64" s="181">
        <f>'将来負担比率（分子）の構造'!L$43</f>
        <v>18215</v>
      </c>
      <c r="L64" s="181"/>
      <c r="M64" s="181"/>
      <c r="N64" s="181">
        <f>'将来負担比率（分子）の構造'!M$43</f>
        <v>16828</v>
      </c>
      <c r="O64" s="181"/>
      <c r="P64" s="181"/>
    </row>
    <row r="65" spans="1:16" x14ac:dyDescent="0.15">
      <c r="A65" s="181" t="s">
        <v>32</v>
      </c>
      <c r="B65" s="181">
        <f>'将来負担比率（分子）の構造'!I$42</f>
        <v>4</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88523</v>
      </c>
      <c r="C66" s="181"/>
      <c r="D66" s="181"/>
      <c r="E66" s="181">
        <f>'将来負担比率（分子）の構造'!J$41</f>
        <v>89577</v>
      </c>
      <c r="F66" s="181"/>
      <c r="G66" s="181"/>
      <c r="H66" s="181">
        <f>'将来負担比率（分子）の構造'!K$41</f>
        <v>87978</v>
      </c>
      <c r="I66" s="181"/>
      <c r="J66" s="181"/>
      <c r="K66" s="181">
        <f>'将来負担比率（分子）の構造'!L$41</f>
        <v>86251</v>
      </c>
      <c r="L66" s="181"/>
      <c r="M66" s="181"/>
      <c r="N66" s="181">
        <f>'将来負担比率（分子）の構造'!M$41</f>
        <v>83898</v>
      </c>
      <c r="O66" s="181"/>
      <c r="P66" s="181"/>
    </row>
    <row r="67" spans="1:16" x14ac:dyDescent="0.15">
      <c r="A67" s="181" t="s">
        <v>75</v>
      </c>
      <c r="B67" s="181" t="e">
        <f>NA()</f>
        <v>#N/A</v>
      </c>
      <c r="C67" s="181">
        <f>IF(ISNUMBER('将来負担比率（分子）の構造'!I$53), IF('将来負担比率（分子）の構造'!I$53 &lt; 0, 0, '将来負担比率（分子）の構造'!I$53), NA())</f>
        <v>18701</v>
      </c>
      <c r="D67" s="181" t="e">
        <f>NA()</f>
        <v>#N/A</v>
      </c>
      <c r="E67" s="181" t="e">
        <f>NA()</f>
        <v>#N/A</v>
      </c>
      <c r="F67" s="181">
        <f>IF(ISNUMBER('将来負担比率（分子）の構造'!J$53), IF('将来負担比率（分子）の構造'!J$53 &lt; 0, 0, '将来負担比率（分子）の構造'!J$53), NA())</f>
        <v>19594</v>
      </c>
      <c r="G67" s="181" t="e">
        <f>NA()</f>
        <v>#N/A</v>
      </c>
      <c r="H67" s="181" t="e">
        <f>NA()</f>
        <v>#N/A</v>
      </c>
      <c r="I67" s="181">
        <f>IF(ISNUMBER('将来負担比率（分子）の構造'!K$53), IF('将来負担比率（分子）の構造'!K$53 &lt; 0, 0, '将来負担比率（分子）の構造'!K$53), NA())</f>
        <v>18215</v>
      </c>
      <c r="J67" s="181" t="e">
        <f>NA()</f>
        <v>#N/A</v>
      </c>
      <c r="K67" s="181" t="e">
        <f>NA()</f>
        <v>#N/A</v>
      </c>
      <c r="L67" s="181">
        <f>IF(ISNUMBER('将来負担比率（分子）の構造'!L$53), IF('将来負担比率（分子）の構造'!L$53 &lt; 0, 0, '将来負担比率（分子）の構造'!L$53), NA())</f>
        <v>18250</v>
      </c>
      <c r="M67" s="181" t="e">
        <f>NA()</f>
        <v>#N/A</v>
      </c>
      <c r="N67" s="181" t="e">
        <f>NA()</f>
        <v>#N/A</v>
      </c>
      <c r="O67" s="181">
        <f>IF(ISNUMBER('将来負担比率（分子）の構造'!M$53), IF('将来負担比率（分子）の構造'!M$53 &lt; 0, 0, '将来負担比率（分子）の構造'!M$53), NA())</f>
        <v>17193</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2902</v>
      </c>
      <c r="C72" s="185">
        <f>基金残高に係る経年分析!G55</f>
        <v>3079</v>
      </c>
      <c r="D72" s="185">
        <f>基金残高に係る経年分析!H55</f>
        <v>2588</v>
      </c>
    </row>
    <row r="73" spans="1:16" x14ac:dyDescent="0.15">
      <c r="A73" s="184" t="s">
        <v>78</v>
      </c>
      <c r="B73" s="185">
        <f>基金残高に係る経年分析!F56</f>
        <v>735</v>
      </c>
      <c r="C73" s="185">
        <f>基金残高に係る経年分析!G56</f>
        <v>694</v>
      </c>
      <c r="D73" s="185">
        <f>基金残高に係る経年分析!H56</f>
        <v>694</v>
      </c>
    </row>
    <row r="74" spans="1:16" x14ac:dyDescent="0.15">
      <c r="A74" s="184" t="s">
        <v>79</v>
      </c>
      <c r="B74" s="185">
        <f>基金残高に係る経年分析!F57</f>
        <v>5688</v>
      </c>
      <c r="C74" s="185">
        <f>基金残高に係る経年分析!G57</f>
        <v>5129</v>
      </c>
      <c r="D74" s="185">
        <f>基金残高に係る経年分析!H57</f>
        <v>5823</v>
      </c>
    </row>
  </sheetData>
  <sheetProtection algorithmName="SHA-512" hashValue="VpF4fbIjQQu7t/ib51KbCS0iKz0AcP3kxkC+1o9gqrcb0yP3PmeNcR0fHMi4YnsAPklquvu61QZQj3T42a8wwA==" saltValue="y2RVvD+7rY0v8OLl4d2O5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224</v>
      </c>
      <c r="C5" s="672"/>
      <c r="D5" s="672"/>
      <c r="E5" s="672"/>
      <c r="F5" s="672"/>
      <c r="G5" s="672"/>
      <c r="H5" s="672"/>
      <c r="I5" s="672"/>
      <c r="J5" s="672"/>
      <c r="K5" s="672"/>
      <c r="L5" s="672"/>
      <c r="M5" s="672"/>
      <c r="N5" s="672"/>
      <c r="O5" s="672"/>
      <c r="P5" s="672"/>
      <c r="Q5" s="673"/>
      <c r="R5" s="674">
        <v>19806849</v>
      </c>
      <c r="S5" s="675"/>
      <c r="T5" s="675"/>
      <c r="U5" s="675"/>
      <c r="V5" s="675"/>
      <c r="W5" s="675"/>
      <c r="X5" s="675"/>
      <c r="Y5" s="676"/>
      <c r="Z5" s="677">
        <v>20.3</v>
      </c>
      <c r="AA5" s="677"/>
      <c r="AB5" s="677"/>
      <c r="AC5" s="677"/>
      <c r="AD5" s="678">
        <v>18989103</v>
      </c>
      <c r="AE5" s="678"/>
      <c r="AF5" s="678"/>
      <c r="AG5" s="678"/>
      <c r="AH5" s="678"/>
      <c r="AI5" s="678"/>
      <c r="AJ5" s="678"/>
      <c r="AK5" s="678"/>
      <c r="AL5" s="679">
        <v>45.4</v>
      </c>
      <c r="AM5" s="680"/>
      <c r="AN5" s="680"/>
      <c r="AO5" s="681"/>
      <c r="AP5" s="671" t="s">
        <v>225</v>
      </c>
      <c r="AQ5" s="672"/>
      <c r="AR5" s="672"/>
      <c r="AS5" s="672"/>
      <c r="AT5" s="672"/>
      <c r="AU5" s="672"/>
      <c r="AV5" s="672"/>
      <c r="AW5" s="672"/>
      <c r="AX5" s="672"/>
      <c r="AY5" s="672"/>
      <c r="AZ5" s="672"/>
      <c r="BA5" s="672"/>
      <c r="BB5" s="672"/>
      <c r="BC5" s="672"/>
      <c r="BD5" s="672"/>
      <c r="BE5" s="672"/>
      <c r="BF5" s="673"/>
      <c r="BG5" s="685">
        <v>18983682</v>
      </c>
      <c r="BH5" s="686"/>
      <c r="BI5" s="686"/>
      <c r="BJ5" s="686"/>
      <c r="BK5" s="686"/>
      <c r="BL5" s="686"/>
      <c r="BM5" s="686"/>
      <c r="BN5" s="687"/>
      <c r="BO5" s="688">
        <v>95.8</v>
      </c>
      <c r="BP5" s="688"/>
      <c r="BQ5" s="688"/>
      <c r="BR5" s="688"/>
      <c r="BS5" s="689">
        <v>1251073</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226</v>
      </c>
      <c r="CS5" s="668"/>
      <c r="CT5" s="668"/>
      <c r="CU5" s="668"/>
      <c r="CV5" s="668"/>
      <c r="CW5" s="668"/>
      <c r="CX5" s="668"/>
      <c r="CY5" s="669"/>
      <c r="CZ5" s="667" t="s">
        <v>218</v>
      </c>
      <c r="DA5" s="668"/>
      <c r="DB5" s="668"/>
      <c r="DC5" s="669"/>
      <c r="DD5" s="667" t="s">
        <v>227</v>
      </c>
      <c r="DE5" s="668"/>
      <c r="DF5" s="668"/>
      <c r="DG5" s="668"/>
      <c r="DH5" s="668"/>
      <c r="DI5" s="668"/>
      <c r="DJ5" s="668"/>
      <c r="DK5" s="668"/>
      <c r="DL5" s="668"/>
      <c r="DM5" s="668"/>
      <c r="DN5" s="668"/>
      <c r="DO5" s="668"/>
      <c r="DP5" s="669"/>
      <c r="DQ5" s="667" t="s">
        <v>228</v>
      </c>
      <c r="DR5" s="668"/>
      <c r="DS5" s="668"/>
      <c r="DT5" s="668"/>
      <c r="DU5" s="668"/>
      <c r="DV5" s="668"/>
      <c r="DW5" s="668"/>
      <c r="DX5" s="668"/>
      <c r="DY5" s="668"/>
      <c r="DZ5" s="668"/>
      <c r="EA5" s="668"/>
      <c r="EB5" s="668"/>
      <c r="EC5" s="669"/>
    </row>
    <row r="6" spans="2:143" ht="11.25" customHeight="1" x14ac:dyDescent="0.15">
      <c r="B6" s="682" t="s">
        <v>229</v>
      </c>
      <c r="C6" s="683"/>
      <c r="D6" s="683"/>
      <c r="E6" s="683"/>
      <c r="F6" s="683"/>
      <c r="G6" s="683"/>
      <c r="H6" s="683"/>
      <c r="I6" s="683"/>
      <c r="J6" s="683"/>
      <c r="K6" s="683"/>
      <c r="L6" s="683"/>
      <c r="M6" s="683"/>
      <c r="N6" s="683"/>
      <c r="O6" s="683"/>
      <c r="P6" s="683"/>
      <c r="Q6" s="684"/>
      <c r="R6" s="685">
        <v>594255</v>
      </c>
      <c r="S6" s="686"/>
      <c r="T6" s="686"/>
      <c r="U6" s="686"/>
      <c r="V6" s="686"/>
      <c r="W6" s="686"/>
      <c r="X6" s="686"/>
      <c r="Y6" s="687"/>
      <c r="Z6" s="688">
        <v>0.6</v>
      </c>
      <c r="AA6" s="688"/>
      <c r="AB6" s="688"/>
      <c r="AC6" s="688"/>
      <c r="AD6" s="689">
        <v>594255</v>
      </c>
      <c r="AE6" s="689"/>
      <c r="AF6" s="689"/>
      <c r="AG6" s="689"/>
      <c r="AH6" s="689"/>
      <c r="AI6" s="689"/>
      <c r="AJ6" s="689"/>
      <c r="AK6" s="689"/>
      <c r="AL6" s="690">
        <v>1.4</v>
      </c>
      <c r="AM6" s="691"/>
      <c r="AN6" s="691"/>
      <c r="AO6" s="692"/>
      <c r="AP6" s="682" t="s">
        <v>230</v>
      </c>
      <c r="AQ6" s="683"/>
      <c r="AR6" s="683"/>
      <c r="AS6" s="683"/>
      <c r="AT6" s="683"/>
      <c r="AU6" s="683"/>
      <c r="AV6" s="683"/>
      <c r="AW6" s="683"/>
      <c r="AX6" s="683"/>
      <c r="AY6" s="683"/>
      <c r="AZ6" s="683"/>
      <c r="BA6" s="683"/>
      <c r="BB6" s="683"/>
      <c r="BC6" s="683"/>
      <c r="BD6" s="683"/>
      <c r="BE6" s="683"/>
      <c r="BF6" s="684"/>
      <c r="BG6" s="685">
        <v>18983682</v>
      </c>
      <c r="BH6" s="686"/>
      <c r="BI6" s="686"/>
      <c r="BJ6" s="686"/>
      <c r="BK6" s="686"/>
      <c r="BL6" s="686"/>
      <c r="BM6" s="686"/>
      <c r="BN6" s="687"/>
      <c r="BO6" s="688">
        <v>95.8</v>
      </c>
      <c r="BP6" s="688"/>
      <c r="BQ6" s="688"/>
      <c r="BR6" s="688"/>
      <c r="BS6" s="689">
        <v>1251073</v>
      </c>
      <c r="BT6" s="689"/>
      <c r="BU6" s="689"/>
      <c r="BV6" s="689"/>
      <c r="BW6" s="689"/>
      <c r="BX6" s="689"/>
      <c r="BY6" s="689"/>
      <c r="BZ6" s="689"/>
      <c r="CA6" s="689"/>
      <c r="CB6" s="693"/>
      <c r="CD6" s="696" t="s">
        <v>231</v>
      </c>
      <c r="CE6" s="697"/>
      <c r="CF6" s="697"/>
      <c r="CG6" s="697"/>
      <c r="CH6" s="697"/>
      <c r="CI6" s="697"/>
      <c r="CJ6" s="697"/>
      <c r="CK6" s="697"/>
      <c r="CL6" s="697"/>
      <c r="CM6" s="697"/>
      <c r="CN6" s="697"/>
      <c r="CO6" s="697"/>
      <c r="CP6" s="697"/>
      <c r="CQ6" s="698"/>
      <c r="CR6" s="685">
        <v>396489</v>
      </c>
      <c r="CS6" s="686"/>
      <c r="CT6" s="686"/>
      <c r="CU6" s="686"/>
      <c r="CV6" s="686"/>
      <c r="CW6" s="686"/>
      <c r="CX6" s="686"/>
      <c r="CY6" s="687"/>
      <c r="CZ6" s="679">
        <v>0.4</v>
      </c>
      <c r="DA6" s="680"/>
      <c r="DB6" s="680"/>
      <c r="DC6" s="699"/>
      <c r="DD6" s="694" t="s">
        <v>232</v>
      </c>
      <c r="DE6" s="686"/>
      <c r="DF6" s="686"/>
      <c r="DG6" s="686"/>
      <c r="DH6" s="686"/>
      <c r="DI6" s="686"/>
      <c r="DJ6" s="686"/>
      <c r="DK6" s="686"/>
      <c r="DL6" s="686"/>
      <c r="DM6" s="686"/>
      <c r="DN6" s="686"/>
      <c r="DO6" s="686"/>
      <c r="DP6" s="687"/>
      <c r="DQ6" s="694">
        <v>396489</v>
      </c>
      <c r="DR6" s="686"/>
      <c r="DS6" s="686"/>
      <c r="DT6" s="686"/>
      <c r="DU6" s="686"/>
      <c r="DV6" s="686"/>
      <c r="DW6" s="686"/>
      <c r="DX6" s="686"/>
      <c r="DY6" s="686"/>
      <c r="DZ6" s="686"/>
      <c r="EA6" s="686"/>
      <c r="EB6" s="686"/>
      <c r="EC6" s="695"/>
    </row>
    <row r="7" spans="2:143" ht="11.25" customHeight="1" x14ac:dyDescent="0.15">
      <c r="B7" s="682" t="s">
        <v>233</v>
      </c>
      <c r="C7" s="683"/>
      <c r="D7" s="683"/>
      <c r="E7" s="683"/>
      <c r="F7" s="683"/>
      <c r="G7" s="683"/>
      <c r="H7" s="683"/>
      <c r="I7" s="683"/>
      <c r="J7" s="683"/>
      <c r="K7" s="683"/>
      <c r="L7" s="683"/>
      <c r="M7" s="683"/>
      <c r="N7" s="683"/>
      <c r="O7" s="683"/>
      <c r="P7" s="683"/>
      <c r="Q7" s="684"/>
      <c r="R7" s="685">
        <v>14948</v>
      </c>
      <c r="S7" s="686"/>
      <c r="T7" s="686"/>
      <c r="U7" s="686"/>
      <c r="V7" s="686"/>
      <c r="W7" s="686"/>
      <c r="X7" s="686"/>
      <c r="Y7" s="687"/>
      <c r="Z7" s="688">
        <v>0</v>
      </c>
      <c r="AA7" s="688"/>
      <c r="AB7" s="688"/>
      <c r="AC7" s="688"/>
      <c r="AD7" s="689">
        <v>14948</v>
      </c>
      <c r="AE7" s="689"/>
      <c r="AF7" s="689"/>
      <c r="AG7" s="689"/>
      <c r="AH7" s="689"/>
      <c r="AI7" s="689"/>
      <c r="AJ7" s="689"/>
      <c r="AK7" s="689"/>
      <c r="AL7" s="690">
        <v>0</v>
      </c>
      <c r="AM7" s="691"/>
      <c r="AN7" s="691"/>
      <c r="AO7" s="692"/>
      <c r="AP7" s="682" t="s">
        <v>234</v>
      </c>
      <c r="AQ7" s="683"/>
      <c r="AR7" s="683"/>
      <c r="AS7" s="683"/>
      <c r="AT7" s="683"/>
      <c r="AU7" s="683"/>
      <c r="AV7" s="683"/>
      <c r="AW7" s="683"/>
      <c r="AX7" s="683"/>
      <c r="AY7" s="683"/>
      <c r="AZ7" s="683"/>
      <c r="BA7" s="683"/>
      <c r="BB7" s="683"/>
      <c r="BC7" s="683"/>
      <c r="BD7" s="683"/>
      <c r="BE7" s="683"/>
      <c r="BF7" s="684"/>
      <c r="BG7" s="685">
        <v>8227124</v>
      </c>
      <c r="BH7" s="686"/>
      <c r="BI7" s="686"/>
      <c r="BJ7" s="686"/>
      <c r="BK7" s="686"/>
      <c r="BL7" s="686"/>
      <c r="BM7" s="686"/>
      <c r="BN7" s="687"/>
      <c r="BO7" s="688">
        <v>41.5</v>
      </c>
      <c r="BP7" s="688"/>
      <c r="BQ7" s="688"/>
      <c r="BR7" s="688"/>
      <c r="BS7" s="689">
        <v>150475</v>
      </c>
      <c r="BT7" s="689"/>
      <c r="BU7" s="689"/>
      <c r="BV7" s="689"/>
      <c r="BW7" s="689"/>
      <c r="BX7" s="689"/>
      <c r="BY7" s="689"/>
      <c r="BZ7" s="689"/>
      <c r="CA7" s="689"/>
      <c r="CB7" s="693"/>
      <c r="CD7" s="700" t="s">
        <v>235</v>
      </c>
      <c r="CE7" s="701"/>
      <c r="CF7" s="701"/>
      <c r="CG7" s="701"/>
      <c r="CH7" s="701"/>
      <c r="CI7" s="701"/>
      <c r="CJ7" s="701"/>
      <c r="CK7" s="701"/>
      <c r="CL7" s="701"/>
      <c r="CM7" s="701"/>
      <c r="CN7" s="701"/>
      <c r="CO7" s="701"/>
      <c r="CP7" s="701"/>
      <c r="CQ7" s="702"/>
      <c r="CR7" s="685">
        <v>23899513</v>
      </c>
      <c r="CS7" s="686"/>
      <c r="CT7" s="686"/>
      <c r="CU7" s="686"/>
      <c r="CV7" s="686"/>
      <c r="CW7" s="686"/>
      <c r="CX7" s="686"/>
      <c r="CY7" s="687"/>
      <c r="CZ7" s="688">
        <v>24.7</v>
      </c>
      <c r="DA7" s="688"/>
      <c r="DB7" s="688"/>
      <c r="DC7" s="688"/>
      <c r="DD7" s="694">
        <v>169378</v>
      </c>
      <c r="DE7" s="686"/>
      <c r="DF7" s="686"/>
      <c r="DG7" s="686"/>
      <c r="DH7" s="686"/>
      <c r="DI7" s="686"/>
      <c r="DJ7" s="686"/>
      <c r="DK7" s="686"/>
      <c r="DL7" s="686"/>
      <c r="DM7" s="686"/>
      <c r="DN7" s="686"/>
      <c r="DO7" s="686"/>
      <c r="DP7" s="687"/>
      <c r="DQ7" s="694">
        <v>5865114</v>
      </c>
      <c r="DR7" s="686"/>
      <c r="DS7" s="686"/>
      <c r="DT7" s="686"/>
      <c r="DU7" s="686"/>
      <c r="DV7" s="686"/>
      <c r="DW7" s="686"/>
      <c r="DX7" s="686"/>
      <c r="DY7" s="686"/>
      <c r="DZ7" s="686"/>
      <c r="EA7" s="686"/>
      <c r="EB7" s="686"/>
      <c r="EC7" s="695"/>
    </row>
    <row r="8" spans="2:143" ht="11.25" customHeight="1" x14ac:dyDescent="0.15">
      <c r="B8" s="682" t="s">
        <v>236</v>
      </c>
      <c r="C8" s="683"/>
      <c r="D8" s="683"/>
      <c r="E8" s="683"/>
      <c r="F8" s="683"/>
      <c r="G8" s="683"/>
      <c r="H8" s="683"/>
      <c r="I8" s="683"/>
      <c r="J8" s="683"/>
      <c r="K8" s="683"/>
      <c r="L8" s="683"/>
      <c r="M8" s="683"/>
      <c r="N8" s="683"/>
      <c r="O8" s="683"/>
      <c r="P8" s="683"/>
      <c r="Q8" s="684"/>
      <c r="R8" s="685">
        <v>31470</v>
      </c>
      <c r="S8" s="686"/>
      <c r="T8" s="686"/>
      <c r="U8" s="686"/>
      <c r="V8" s="686"/>
      <c r="W8" s="686"/>
      <c r="X8" s="686"/>
      <c r="Y8" s="687"/>
      <c r="Z8" s="688">
        <v>0</v>
      </c>
      <c r="AA8" s="688"/>
      <c r="AB8" s="688"/>
      <c r="AC8" s="688"/>
      <c r="AD8" s="689">
        <v>31470</v>
      </c>
      <c r="AE8" s="689"/>
      <c r="AF8" s="689"/>
      <c r="AG8" s="689"/>
      <c r="AH8" s="689"/>
      <c r="AI8" s="689"/>
      <c r="AJ8" s="689"/>
      <c r="AK8" s="689"/>
      <c r="AL8" s="690">
        <v>0.1</v>
      </c>
      <c r="AM8" s="691"/>
      <c r="AN8" s="691"/>
      <c r="AO8" s="692"/>
      <c r="AP8" s="682" t="s">
        <v>237</v>
      </c>
      <c r="AQ8" s="683"/>
      <c r="AR8" s="683"/>
      <c r="AS8" s="683"/>
      <c r="AT8" s="683"/>
      <c r="AU8" s="683"/>
      <c r="AV8" s="683"/>
      <c r="AW8" s="683"/>
      <c r="AX8" s="683"/>
      <c r="AY8" s="683"/>
      <c r="AZ8" s="683"/>
      <c r="BA8" s="683"/>
      <c r="BB8" s="683"/>
      <c r="BC8" s="683"/>
      <c r="BD8" s="683"/>
      <c r="BE8" s="683"/>
      <c r="BF8" s="684"/>
      <c r="BG8" s="685">
        <v>278326</v>
      </c>
      <c r="BH8" s="686"/>
      <c r="BI8" s="686"/>
      <c r="BJ8" s="686"/>
      <c r="BK8" s="686"/>
      <c r="BL8" s="686"/>
      <c r="BM8" s="686"/>
      <c r="BN8" s="687"/>
      <c r="BO8" s="688">
        <v>1.4</v>
      </c>
      <c r="BP8" s="688"/>
      <c r="BQ8" s="688"/>
      <c r="BR8" s="688"/>
      <c r="BS8" s="694" t="s">
        <v>178</v>
      </c>
      <c r="BT8" s="686"/>
      <c r="BU8" s="686"/>
      <c r="BV8" s="686"/>
      <c r="BW8" s="686"/>
      <c r="BX8" s="686"/>
      <c r="BY8" s="686"/>
      <c r="BZ8" s="686"/>
      <c r="CA8" s="686"/>
      <c r="CB8" s="695"/>
      <c r="CD8" s="700" t="s">
        <v>238</v>
      </c>
      <c r="CE8" s="701"/>
      <c r="CF8" s="701"/>
      <c r="CG8" s="701"/>
      <c r="CH8" s="701"/>
      <c r="CI8" s="701"/>
      <c r="CJ8" s="701"/>
      <c r="CK8" s="701"/>
      <c r="CL8" s="701"/>
      <c r="CM8" s="701"/>
      <c r="CN8" s="701"/>
      <c r="CO8" s="701"/>
      <c r="CP8" s="701"/>
      <c r="CQ8" s="702"/>
      <c r="CR8" s="685">
        <v>33409531</v>
      </c>
      <c r="CS8" s="686"/>
      <c r="CT8" s="686"/>
      <c r="CU8" s="686"/>
      <c r="CV8" s="686"/>
      <c r="CW8" s="686"/>
      <c r="CX8" s="686"/>
      <c r="CY8" s="687"/>
      <c r="CZ8" s="688">
        <v>34.5</v>
      </c>
      <c r="DA8" s="688"/>
      <c r="DB8" s="688"/>
      <c r="DC8" s="688"/>
      <c r="DD8" s="694">
        <v>397644</v>
      </c>
      <c r="DE8" s="686"/>
      <c r="DF8" s="686"/>
      <c r="DG8" s="686"/>
      <c r="DH8" s="686"/>
      <c r="DI8" s="686"/>
      <c r="DJ8" s="686"/>
      <c r="DK8" s="686"/>
      <c r="DL8" s="686"/>
      <c r="DM8" s="686"/>
      <c r="DN8" s="686"/>
      <c r="DO8" s="686"/>
      <c r="DP8" s="687"/>
      <c r="DQ8" s="694">
        <v>13752634</v>
      </c>
      <c r="DR8" s="686"/>
      <c r="DS8" s="686"/>
      <c r="DT8" s="686"/>
      <c r="DU8" s="686"/>
      <c r="DV8" s="686"/>
      <c r="DW8" s="686"/>
      <c r="DX8" s="686"/>
      <c r="DY8" s="686"/>
      <c r="DZ8" s="686"/>
      <c r="EA8" s="686"/>
      <c r="EB8" s="686"/>
      <c r="EC8" s="695"/>
    </row>
    <row r="9" spans="2:143" ht="11.25" customHeight="1" x14ac:dyDescent="0.15">
      <c r="B9" s="682" t="s">
        <v>239</v>
      </c>
      <c r="C9" s="683"/>
      <c r="D9" s="683"/>
      <c r="E9" s="683"/>
      <c r="F9" s="683"/>
      <c r="G9" s="683"/>
      <c r="H9" s="683"/>
      <c r="I9" s="683"/>
      <c r="J9" s="683"/>
      <c r="K9" s="683"/>
      <c r="L9" s="683"/>
      <c r="M9" s="683"/>
      <c r="N9" s="683"/>
      <c r="O9" s="683"/>
      <c r="P9" s="683"/>
      <c r="Q9" s="684"/>
      <c r="R9" s="685">
        <v>36829</v>
      </c>
      <c r="S9" s="686"/>
      <c r="T9" s="686"/>
      <c r="U9" s="686"/>
      <c r="V9" s="686"/>
      <c r="W9" s="686"/>
      <c r="X9" s="686"/>
      <c r="Y9" s="687"/>
      <c r="Z9" s="688">
        <v>0</v>
      </c>
      <c r="AA9" s="688"/>
      <c r="AB9" s="688"/>
      <c r="AC9" s="688"/>
      <c r="AD9" s="689">
        <v>36829</v>
      </c>
      <c r="AE9" s="689"/>
      <c r="AF9" s="689"/>
      <c r="AG9" s="689"/>
      <c r="AH9" s="689"/>
      <c r="AI9" s="689"/>
      <c r="AJ9" s="689"/>
      <c r="AK9" s="689"/>
      <c r="AL9" s="690">
        <v>0.1</v>
      </c>
      <c r="AM9" s="691"/>
      <c r="AN9" s="691"/>
      <c r="AO9" s="692"/>
      <c r="AP9" s="682" t="s">
        <v>240</v>
      </c>
      <c r="AQ9" s="683"/>
      <c r="AR9" s="683"/>
      <c r="AS9" s="683"/>
      <c r="AT9" s="683"/>
      <c r="AU9" s="683"/>
      <c r="AV9" s="683"/>
      <c r="AW9" s="683"/>
      <c r="AX9" s="683"/>
      <c r="AY9" s="683"/>
      <c r="AZ9" s="683"/>
      <c r="BA9" s="683"/>
      <c r="BB9" s="683"/>
      <c r="BC9" s="683"/>
      <c r="BD9" s="683"/>
      <c r="BE9" s="683"/>
      <c r="BF9" s="684"/>
      <c r="BG9" s="685">
        <v>6920439</v>
      </c>
      <c r="BH9" s="686"/>
      <c r="BI9" s="686"/>
      <c r="BJ9" s="686"/>
      <c r="BK9" s="686"/>
      <c r="BL9" s="686"/>
      <c r="BM9" s="686"/>
      <c r="BN9" s="687"/>
      <c r="BO9" s="688">
        <v>34.9</v>
      </c>
      <c r="BP9" s="688"/>
      <c r="BQ9" s="688"/>
      <c r="BR9" s="688"/>
      <c r="BS9" s="694" t="s">
        <v>178</v>
      </c>
      <c r="BT9" s="686"/>
      <c r="BU9" s="686"/>
      <c r="BV9" s="686"/>
      <c r="BW9" s="686"/>
      <c r="BX9" s="686"/>
      <c r="BY9" s="686"/>
      <c r="BZ9" s="686"/>
      <c r="CA9" s="686"/>
      <c r="CB9" s="695"/>
      <c r="CD9" s="700" t="s">
        <v>241</v>
      </c>
      <c r="CE9" s="701"/>
      <c r="CF9" s="701"/>
      <c r="CG9" s="701"/>
      <c r="CH9" s="701"/>
      <c r="CI9" s="701"/>
      <c r="CJ9" s="701"/>
      <c r="CK9" s="701"/>
      <c r="CL9" s="701"/>
      <c r="CM9" s="701"/>
      <c r="CN9" s="701"/>
      <c r="CO9" s="701"/>
      <c r="CP9" s="701"/>
      <c r="CQ9" s="702"/>
      <c r="CR9" s="685">
        <v>6033094</v>
      </c>
      <c r="CS9" s="686"/>
      <c r="CT9" s="686"/>
      <c r="CU9" s="686"/>
      <c r="CV9" s="686"/>
      <c r="CW9" s="686"/>
      <c r="CX9" s="686"/>
      <c r="CY9" s="687"/>
      <c r="CZ9" s="688">
        <v>6.2</v>
      </c>
      <c r="DA9" s="688"/>
      <c r="DB9" s="688"/>
      <c r="DC9" s="688"/>
      <c r="DD9" s="694">
        <v>174536</v>
      </c>
      <c r="DE9" s="686"/>
      <c r="DF9" s="686"/>
      <c r="DG9" s="686"/>
      <c r="DH9" s="686"/>
      <c r="DI9" s="686"/>
      <c r="DJ9" s="686"/>
      <c r="DK9" s="686"/>
      <c r="DL9" s="686"/>
      <c r="DM9" s="686"/>
      <c r="DN9" s="686"/>
      <c r="DO9" s="686"/>
      <c r="DP9" s="687"/>
      <c r="DQ9" s="694">
        <v>5449013</v>
      </c>
      <c r="DR9" s="686"/>
      <c r="DS9" s="686"/>
      <c r="DT9" s="686"/>
      <c r="DU9" s="686"/>
      <c r="DV9" s="686"/>
      <c r="DW9" s="686"/>
      <c r="DX9" s="686"/>
      <c r="DY9" s="686"/>
      <c r="DZ9" s="686"/>
      <c r="EA9" s="686"/>
      <c r="EB9" s="686"/>
      <c r="EC9" s="695"/>
    </row>
    <row r="10" spans="2:143" ht="11.25" customHeight="1" x14ac:dyDescent="0.15">
      <c r="B10" s="682" t="s">
        <v>242</v>
      </c>
      <c r="C10" s="683"/>
      <c r="D10" s="683"/>
      <c r="E10" s="683"/>
      <c r="F10" s="683"/>
      <c r="G10" s="683"/>
      <c r="H10" s="683"/>
      <c r="I10" s="683"/>
      <c r="J10" s="683"/>
      <c r="K10" s="683"/>
      <c r="L10" s="683"/>
      <c r="M10" s="683"/>
      <c r="N10" s="683"/>
      <c r="O10" s="683"/>
      <c r="P10" s="683"/>
      <c r="Q10" s="684"/>
      <c r="R10" s="685" t="s">
        <v>178</v>
      </c>
      <c r="S10" s="686"/>
      <c r="T10" s="686"/>
      <c r="U10" s="686"/>
      <c r="V10" s="686"/>
      <c r="W10" s="686"/>
      <c r="X10" s="686"/>
      <c r="Y10" s="687"/>
      <c r="Z10" s="688" t="s">
        <v>178</v>
      </c>
      <c r="AA10" s="688"/>
      <c r="AB10" s="688"/>
      <c r="AC10" s="688"/>
      <c r="AD10" s="689" t="s">
        <v>232</v>
      </c>
      <c r="AE10" s="689"/>
      <c r="AF10" s="689"/>
      <c r="AG10" s="689"/>
      <c r="AH10" s="689"/>
      <c r="AI10" s="689"/>
      <c r="AJ10" s="689"/>
      <c r="AK10" s="689"/>
      <c r="AL10" s="690" t="s">
        <v>178</v>
      </c>
      <c r="AM10" s="691"/>
      <c r="AN10" s="691"/>
      <c r="AO10" s="692"/>
      <c r="AP10" s="682" t="s">
        <v>243</v>
      </c>
      <c r="AQ10" s="683"/>
      <c r="AR10" s="683"/>
      <c r="AS10" s="683"/>
      <c r="AT10" s="683"/>
      <c r="AU10" s="683"/>
      <c r="AV10" s="683"/>
      <c r="AW10" s="683"/>
      <c r="AX10" s="683"/>
      <c r="AY10" s="683"/>
      <c r="AZ10" s="683"/>
      <c r="BA10" s="683"/>
      <c r="BB10" s="683"/>
      <c r="BC10" s="683"/>
      <c r="BD10" s="683"/>
      <c r="BE10" s="683"/>
      <c r="BF10" s="684"/>
      <c r="BG10" s="685">
        <v>383326</v>
      </c>
      <c r="BH10" s="686"/>
      <c r="BI10" s="686"/>
      <c r="BJ10" s="686"/>
      <c r="BK10" s="686"/>
      <c r="BL10" s="686"/>
      <c r="BM10" s="686"/>
      <c r="BN10" s="687"/>
      <c r="BO10" s="688">
        <v>1.9</v>
      </c>
      <c r="BP10" s="688"/>
      <c r="BQ10" s="688"/>
      <c r="BR10" s="688"/>
      <c r="BS10" s="694" t="s">
        <v>178</v>
      </c>
      <c r="BT10" s="686"/>
      <c r="BU10" s="686"/>
      <c r="BV10" s="686"/>
      <c r="BW10" s="686"/>
      <c r="BX10" s="686"/>
      <c r="BY10" s="686"/>
      <c r="BZ10" s="686"/>
      <c r="CA10" s="686"/>
      <c r="CB10" s="695"/>
      <c r="CD10" s="700" t="s">
        <v>244</v>
      </c>
      <c r="CE10" s="701"/>
      <c r="CF10" s="701"/>
      <c r="CG10" s="701"/>
      <c r="CH10" s="701"/>
      <c r="CI10" s="701"/>
      <c r="CJ10" s="701"/>
      <c r="CK10" s="701"/>
      <c r="CL10" s="701"/>
      <c r="CM10" s="701"/>
      <c r="CN10" s="701"/>
      <c r="CO10" s="701"/>
      <c r="CP10" s="701"/>
      <c r="CQ10" s="702"/>
      <c r="CR10" s="685">
        <v>51402</v>
      </c>
      <c r="CS10" s="686"/>
      <c r="CT10" s="686"/>
      <c r="CU10" s="686"/>
      <c r="CV10" s="686"/>
      <c r="CW10" s="686"/>
      <c r="CX10" s="686"/>
      <c r="CY10" s="687"/>
      <c r="CZ10" s="688">
        <v>0.1</v>
      </c>
      <c r="DA10" s="688"/>
      <c r="DB10" s="688"/>
      <c r="DC10" s="688"/>
      <c r="DD10" s="694" t="s">
        <v>178</v>
      </c>
      <c r="DE10" s="686"/>
      <c r="DF10" s="686"/>
      <c r="DG10" s="686"/>
      <c r="DH10" s="686"/>
      <c r="DI10" s="686"/>
      <c r="DJ10" s="686"/>
      <c r="DK10" s="686"/>
      <c r="DL10" s="686"/>
      <c r="DM10" s="686"/>
      <c r="DN10" s="686"/>
      <c r="DO10" s="686"/>
      <c r="DP10" s="687"/>
      <c r="DQ10" s="694">
        <v>50492</v>
      </c>
      <c r="DR10" s="686"/>
      <c r="DS10" s="686"/>
      <c r="DT10" s="686"/>
      <c r="DU10" s="686"/>
      <c r="DV10" s="686"/>
      <c r="DW10" s="686"/>
      <c r="DX10" s="686"/>
      <c r="DY10" s="686"/>
      <c r="DZ10" s="686"/>
      <c r="EA10" s="686"/>
      <c r="EB10" s="686"/>
      <c r="EC10" s="695"/>
    </row>
    <row r="11" spans="2:143" ht="11.25" customHeight="1" x14ac:dyDescent="0.15">
      <c r="B11" s="682" t="s">
        <v>245</v>
      </c>
      <c r="C11" s="683"/>
      <c r="D11" s="683"/>
      <c r="E11" s="683"/>
      <c r="F11" s="683"/>
      <c r="G11" s="683"/>
      <c r="H11" s="683"/>
      <c r="I11" s="683"/>
      <c r="J11" s="683"/>
      <c r="K11" s="683"/>
      <c r="L11" s="683"/>
      <c r="M11" s="683"/>
      <c r="N11" s="683"/>
      <c r="O11" s="683"/>
      <c r="P11" s="683"/>
      <c r="Q11" s="684"/>
      <c r="R11" s="685">
        <v>3911453</v>
      </c>
      <c r="S11" s="686"/>
      <c r="T11" s="686"/>
      <c r="U11" s="686"/>
      <c r="V11" s="686"/>
      <c r="W11" s="686"/>
      <c r="X11" s="686"/>
      <c r="Y11" s="687"/>
      <c r="Z11" s="690">
        <v>4</v>
      </c>
      <c r="AA11" s="691"/>
      <c r="AB11" s="691"/>
      <c r="AC11" s="703"/>
      <c r="AD11" s="694">
        <v>3911453</v>
      </c>
      <c r="AE11" s="686"/>
      <c r="AF11" s="686"/>
      <c r="AG11" s="686"/>
      <c r="AH11" s="686"/>
      <c r="AI11" s="686"/>
      <c r="AJ11" s="686"/>
      <c r="AK11" s="687"/>
      <c r="AL11" s="690">
        <v>9.4</v>
      </c>
      <c r="AM11" s="691"/>
      <c r="AN11" s="691"/>
      <c r="AO11" s="692"/>
      <c r="AP11" s="682" t="s">
        <v>246</v>
      </c>
      <c r="AQ11" s="683"/>
      <c r="AR11" s="683"/>
      <c r="AS11" s="683"/>
      <c r="AT11" s="683"/>
      <c r="AU11" s="683"/>
      <c r="AV11" s="683"/>
      <c r="AW11" s="683"/>
      <c r="AX11" s="683"/>
      <c r="AY11" s="683"/>
      <c r="AZ11" s="683"/>
      <c r="BA11" s="683"/>
      <c r="BB11" s="683"/>
      <c r="BC11" s="683"/>
      <c r="BD11" s="683"/>
      <c r="BE11" s="683"/>
      <c r="BF11" s="684"/>
      <c r="BG11" s="685">
        <v>645033</v>
      </c>
      <c r="BH11" s="686"/>
      <c r="BI11" s="686"/>
      <c r="BJ11" s="686"/>
      <c r="BK11" s="686"/>
      <c r="BL11" s="686"/>
      <c r="BM11" s="686"/>
      <c r="BN11" s="687"/>
      <c r="BO11" s="688">
        <v>3.3</v>
      </c>
      <c r="BP11" s="688"/>
      <c r="BQ11" s="688"/>
      <c r="BR11" s="688"/>
      <c r="BS11" s="694">
        <v>150475</v>
      </c>
      <c r="BT11" s="686"/>
      <c r="BU11" s="686"/>
      <c r="BV11" s="686"/>
      <c r="BW11" s="686"/>
      <c r="BX11" s="686"/>
      <c r="BY11" s="686"/>
      <c r="BZ11" s="686"/>
      <c r="CA11" s="686"/>
      <c r="CB11" s="695"/>
      <c r="CD11" s="700" t="s">
        <v>247</v>
      </c>
      <c r="CE11" s="701"/>
      <c r="CF11" s="701"/>
      <c r="CG11" s="701"/>
      <c r="CH11" s="701"/>
      <c r="CI11" s="701"/>
      <c r="CJ11" s="701"/>
      <c r="CK11" s="701"/>
      <c r="CL11" s="701"/>
      <c r="CM11" s="701"/>
      <c r="CN11" s="701"/>
      <c r="CO11" s="701"/>
      <c r="CP11" s="701"/>
      <c r="CQ11" s="702"/>
      <c r="CR11" s="685">
        <v>1724617</v>
      </c>
      <c r="CS11" s="686"/>
      <c r="CT11" s="686"/>
      <c r="CU11" s="686"/>
      <c r="CV11" s="686"/>
      <c r="CW11" s="686"/>
      <c r="CX11" s="686"/>
      <c r="CY11" s="687"/>
      <c r="CZ11" s="688">
        <v>1.8</v>
      </c>
      <c r="DA11" s="688"/>
      <c r="DB11" s="688"/>
      <c r="DC11" s="688"/>
      <c r="DD11" s="694">
        <v>356864</v>
      </c>
      <c r="DE11" s="686"/>
      <c r="DF11" s="686"/>
      <c r="DG11" s="686"/>
      <c r="DH11" s="686"/>
      <c r="DI11" s="686"/>
      <c r="DJ11" s="686"/>
      <c r="DK11" s="686"/>
      <c r="DL11" s="686"/>
      <c r="DM11" s="686"/>
      <c r="DN11" s="686"/>
      <c r="DO11" s="686"/>
      <c r="DP11" s="687"/>
      <c r="DQ11" s="694">
        <v>1066357</v>
      </c>
      <c r="DR11" s="686"/>
      <c r="DS11" s="686"/>
      <c r="DT11" s="686"/>
      <c r="DU11" s="686"/>
      <c r="DV11" s="686"/>
      <c r="DW11" s="686"/>
      <c r="DX11" s="686"/>
      <c r="DY11" s="686"/>
      <c r="DZ11" s="686"/>
      <c r="EA11" s="686"/>
      <c r="EB11" s="686"/>
      <c r="EC11" s="695"/>
    </row>
    <row r="12" spans="2:143" ht="11.25" customHeight="1" x14ac:dyDescent="0.15">
      <c r="B12" s="682" t="s">
        <v>248</v>
      </c>
      <c r="C12" s="683"/>
      <c r="D12" s="683"/>
      <c r="E12" s="683"/>
      <c r="F12" s="683"/>
      <c r="G12" s="683"/>
      <c r="H12" s="683"/>
      <c r="I12" s="683"/>
      <c r="J12" s="683"/>
      <c r="K12" s="683"/>
      <c r="L12" s="683"/>
      <c r="M12" s="683"/>
      <c r="N12" s="683"/>
      <c r="O12" s="683"/>
      <c r="P12" s="683"/>
      <c r="Q12" s="684"/>
      <c r="R12" s="685">
        <v>7606</v>
      </c>
      <c r="S12" s="686"/>
      <c r="T12" s="686"/>
      <c r="U12" s="686"/>
      <c r="V12" s="686"/>
      <c r="W12" s="686"/>
      <c r="X12" s="686"/>
      <c r="Y12" s="687"/>
      <c r="Z12" s="688">
        <v>0</v>
      </c>
      <c r="AA12" s="688"/>
      <c r="AB12" s="688"/>
      <c r="AC12" s="688"/>
      <c r="AD12" s="689">
        <v>7606</v>
      </c>
      <c r="AE12" s="689"/>
      <c r="AF12" s="689"/>
      <c r="AG12" s="689"/>
      <c r="AH12" s="689"/>
      <c r="AI12" s="689"/>
      <c r="AJ12" s="689"/>
      <c r="AK12" s="689"/>
      <c r="AL12" s="690">
        <v>0</v>
      </c>
      <c r="AM12" s="691"/>
      <c r="AN12" s="691"/>
      <c r="AO12" s="692"/>
      <c r="AP12" s="682" t="s">
        <v>249</v>
      </c>
      <c r="AQ12" s="683"/>
      <c r="AR12" s="683"/>
      <c r="AS12" s="683"/>
      <c r="AT12" s="683"/>
      <c r="AU12" s="683"/>
      <c r="AV12" s="683"/>
      <c r="AW12" s="683"/>
      <c r="AX12" s="683"/>
      <c r="AY12" s="683"/>
      <c r="AZ12" s="683"/>
      <c r="BA12" s="683"/>
      <c r="BB12" s="683"/>
      <c r="BC12" s="683"/>
      <c r="BD12" s="683"/>
      <c r="BE12" s="683"/>
      <c r="BF12" s="684"/>
      <c r="BG12" s="685">
        <v>8960461</v>
      </c>
      <c r="BH12" s="686"/>
      <c r="BI12" s="686"/>
      <c r="BJ12" s="686"/>
      <c r="BK12" s="686"/>
      <c r="BL12" s="686"/>
      <c r="BM12" s="686"/>
      <c r="BN12" s="687"/>
      <c r="BO12" s="688">
        <v>45.2</v>
      </c>
      <c r="BP12" s="688"/>
      <c r="BQ12" s="688"/>
      <c r="BR12" s="688"/>
      <c r="BS12" s="694">
        <v>1100598</v>
      </c>
      <c r="BT12" s="686"/>
      <c r="BU12" s="686"/>
      <c r="BV12" s="686"/>
      <c r="BW12" s="686"/>
      <c r="BX12" s="686"/>
      <c r="BY12" s="686"/>
      <c r="BZ12" s="686"/>
      <c r="CA12" s="686"/>
      <c r="CB12" s="695"/>
      <c r="CD12" s="700" t="s">
        <v>250</v>
      </c>
      <c r="CE12" s="701"/>
      <c r="CF12" s="701"/>
      <c r="CG12" s="701"/>
      <c r="CH12" s="701"/>
      <c r="CI12" s="701"/>
      <c r="CJ12" s="701"/>
      <c r="CK12" s="701"/>
      <c r="CL12" s="701"/>
      <c r="CM12" s="701"/>
      <c r="CN12" s="701"/>
      <c r="CO12" s="701"/>
      <c r="CP12" s="701"/>
      <c r="CQ12" s="702"/>
      <c r="CR12" s="685">
        <v>3618290</v>
      </c>
      <c r="CS12" s="686"/>
      <c r="CT12" s="686"/>
      <c r="CU12" s="686"/>
      <c r="CV12" s="686"/>
      <c r="CW12" s="686"/>
      <c r="CX12" s="686"/>
      <c r="CY12" s="687"/>
      <c r="CZ12" s="688">
        <v>3.7</v>
      </c>
      <c r="DA12" s="688"/>
      <c r="DB12" s="688"/>
      <c r="DC12" s="688"/>
      <c r="DD12" s="694">
        <v>39030</v>
      </c>
      <c r="DE12" s="686"/>
      <c r="DF12" s="686"/>
      <c r="DG12" s="686"/>
      <c r="DH12" s="686"/>
      <c r="DI12" s="686"/>
      <c r="DJ12" s="686"/>
      <c r="DK12" s="686"/>
      <c r="DL12" s="686"/>
      <c r="DM12" s="686"/>
      <c r="DN12" s="686"/>
      <c r="DO12" s="686"/>
      <c r="DP12" s="687"/>
      <c r="DQ12" s="694">
        <v>2341518</v>
      </c>
      <c r="DR12" s="686"/>
      <c r="DS12" s="686"/>
      <c r="DT12" s="686"/>
      <c r="DU12" s="686"/>
      <c r="DV12" s="686"/>
      <c r="DW12" s="686"/>
      <c r="DX12" s="686"/>
      <c r="DY12" s="686"/>
      <c r="DZ12" s="686"/>
      <c r="EA12" s="686"/>
      <c r="EB12" s="686"/>
      <c r="EC12" s="695"/>
    </row>
    <row r="13" spans="2:143" ht="11.25" customHeight="1" x14ac:dyDescent="0.15">
      <c r="B13" s="682" t="s">
        <v>251</v>
      </c>
      <c r="C13" s="683"/>
      <c r="D13" s="683"/>
      <c r="E13" s="683"/>
      <c r="F13" s="683"/>
      <c r="G13" s="683"/>
      <c r="H13" s="683"/>
      <c r="I13" s="683"/>
      <c r="J13" s="683"/>
      <c r="K13" s="683"/>
      <c r="L13" s="683"/>
      <c r="M13" s="683"/>
      <c r="N13" s="683"/>
      <c r="O13" s="683"/>
      <c r="P13" s="683"/>
      <c r="Q13" s="684"/>
      <c r="R13" s="685" t="s">
        <v>178</v>
      </c>
      <c r="S13" s="686"/>
      <c r="T13" s="686"/>
      <c r="U13" s="686"/>
      <c r="V13" s="686"/>
      <c r="W13" s="686"/>
      <c r="X13" s="686"/>
      <c r="Y13" s="687"/>
      <c r="Z13" s="688" t="s">
        <v>178</v>
      </c>
      <c r="AA13" s="688"/>
      <c r="AB13" s="688"/>
      <c r="AC13" s="688"/>
      <c r="AD13" s="689" t="s">
        <v>178</v>
      </c>
      <c r="AE13" s="689"/>
      <c r="AF13" s="689"/>
      <c r="AG13" s="689"/>
      <c r="AH13" s="689"/>
      <c r="AI13" s="689"/>
      <c r="AJ13" s="689"/>
      <c r="AK13" s="689"/>
      <c r="AL13" s="690" t="s">
        <v>178</v>
      </c>
      <c r="AM13" s="691"/>
      <c r="AN13" s="691"/>
      <c r="AO13" s="692"/>
      <c r="AP13" s="682" t="s">
        <v>252</v>
      </c>
      <c r="AQ13" s="683"/>
      <c r="AR13" s="683"/>
      <c r="AS13" s="683"/>
      <c r="AT13" s="683"/>
      <c r="AU13" s="683"/>
      <c r="AV13" s="683"/>
      <c r="AW13" s="683"/>
      <c r="AX13" s="683"/>
      <c r="AY13" s="683"/>
      <c r="AZ13" s="683"/>
      <c r="BA13" s="683"/>
      <c r="BB13" s="683"/>
      <c r="BC13" s="683"/>
      <c r="BD13" s="683"/>
      <c r="BE13" s="683"/>
      <c r="BF13" s="684"/>
      <c r="BG13" s="685">
        <v>8920365</v>
      </c>
      <c r="BH13" s="686"/>
      <c r="BI13" s="686"/>
      <c r="BJ13" s="686"/>
      <c r="BK13" s="686"/>
      <c r="BL13" s="686"/>
      <c r="BM13" s="686"/>
      <c r="BN13" s="687"/>
      <c r="BO13" s="688">
        <v>45</v>
      </c>
      <c r="BP13" s="688"/>
      <c r="BQ13" s="688"/>
      <c r="BR13" s="688"/>
      <c r="BS13" s="694">
        <v>1100598</v>
      </c>
      <c r="BT13" s="686"/>
      <c r="BU13" s="686"/>
      <c r="BV13" s="686"/>
      <c r="BW13" s="686"/>
      <c r="BX13" s="686"/>
      <c r="BY13" s="686"/>
      <c r="BZ13" s="686"/>
      <c r="CA13" s="686"/>
      <c r="CB13" s="695"/>
      <c r="CD13" s="700" t="s">
        <v>253</v>
      </c>
      <c r="CE13" s="701"/>
      <c r="CF13" s="701"/>
      <c r="CG13" s="701"/>
      <c r="CH13" s="701"/>
      <c r="CI13" s="701"/>
      <c r="CJ13" s="701"/>
      <c r="CK13" s="701"/>
      <c r="CL13" s="701"/>
      <c r="CM13" s="701"/>
      <c r="CN13" s="701"/>
      <c r="CO13" s="701"/>
      <c r="CP13" s="701"/>
      <c r="CQ13" s="702"/>
      <c r="CR13" s="685">
        <v>8174615</v>
      </c>
      <c r="CS13" s="686"/>
      <c r="CT13" s="686"/>
      <c r="CU13" s="686"/>
      <c r="CV13" s="686"/>
      <c r="CW13" s="686"/>
      <c r="CX13" s="686"/>
      <c r="CY13" s="687"/>
      <c r="CZ13" s="688">
        <v>8.4</v>
      </c>
      <c r="DA13" s="688"/>
      <c r="DB13" s="688"/>
      <c r="DC13" s="688"/>
      <c r="DD13" s="694">
        <v>2642717</v>
      </c>
      <c r="DE13" s="686"/>
      <c r="DF13" s="686"/>
      <c r="DG13" s="686"/>
      <c r="DH13" s="686"/>
      <c r="DI13" s="686"/>
      <c r="DJ13" s="686"/>
      <c r="DK13" s="686"/>
      <c r="DL13" s="686"/>
      <c r="DM13" s="686"/>
      <c r="DN13" s="686"/>
      <c r="DO13" s="686"/>
      <c r="DP13" s="687"/>
      <c r="DQ13" s="694">
        <v>4849696</v>
      </c>
      <c r="DR13" s="686"/>
      <c r="DS13" s="686"/>
      <c r="DT13" s="686"/>
      <c r="DU13" s="686"/>
      <c r="DV13" s="686"/>
      <c r="DW13" s="686"/>
      <c r="DX13" s="686"/>
      <c r="DY13" s="686"/>
      <c r="DZ13" s="686"/>
      <c r="EA13" s="686"/>
      <c r="EB13" s="686"/>
      <c r="EC13" s="695"/>
    </row>
    <row r="14" spans="2:143" ht="11.25" customHeight="1" x14ac:dyDescent="0.15">
      <c r="B14" s="682" t="s">
        <v>254</v>
      </c>
      <c r="C14" s="683"/>
      <c r="D14" s="683"/>
      <c r="E14" s="683"/>
      <c r="F14" s="683"/>
      <c r="G14" s="683"/>
      <c r="H14" s="683"/>
      <c r="I14" s="683"/>
      <c r="J14" s="683"/>
      <c r="K14" s="683"/>
      <c r="L14" s="683"/>
      <c r="M14" s="683"/>
      <c r="N14" s="683"/>
      <c r="O14" s="683"/>
      <c r="P14" s="683"/>
      <c r="Q14" s="684"/>
      <c r="R14" s="685">
        <v>15</v>
      </c>
      <c r="S14" s="686"/>
      <c r="T14" s="686"/>
      <c r="U14" s="686"/>
      <c r="V14" s="686"/>
      <c r="W14" s="686"/>
      <c r="X14" s="686"/>
      <c r="Y14" s="687"/>
      <c r="Z14" s="688">
        <v>0</v>
      </c>
      <c r="AA14" s="688"/>
      <c r="AB14" s="688"/>
      <c r="AC14" s="688"/>
      <c r="AD14" s="689">
        <v>15</v>
      </c>
      <c r="AE14" s="689"/>
      <c r="AF14" s="689"/>
      <c r="AG14" s="689"/>
      <c r="AH14" s="689"/>
      <c r="AI14" s="689"/>
      <c r="AJ14" s="689"/>
      <c r="AK14" s="689"/>
      <c r="AL14" s="690">
        <v>0</v>
      </c>
      <c r="AM14" s="691"/>
      <c r="AN14" s="691"/>
      <c r="AO14" s="692"/>
      <c r="AP14" s="682" t="s">
        <v>255</v>
      </c>
      <c r="AQ14" s="683"/>
      <c r="AR14" s="683"/>
      <c r="AS14" s="683"/>
      <c r="AT14" s="683"/>
      <c r="AU14" s="683"/>
      <c r="AV14" s="683"/>
      <c r="AW14" s="683"/>
      <c r="AX14" s="683"/>
      <c r="AY14" s="683"/>
      <c r="AZ14" s="683"/>
      <c r="BA14" s="683"/>
      <c r="BB14" s="683"/>
      <c r="BC14" s="683"/>
      <c r="BD14" s="683"/>
      <c r="BE14" s="683"/>
      <c r="BF14" s="684"/>
      <c r="BG14" s="685">
        <v>568725</v>
      </c>
      <c r="BH14" s="686"/>
      <c r="BI14" s="686"/>
      <c r="BJ14" s="686"/>
      <c r="BK14" s="686"/>
      <c r="BL14" s="686"/>
      <c r="BM14" s="686"/>
      <c r="BN14" s="687"/>
      <c r="BO14" s="688">
        <v>2.9</v>
      </c>
      <c r="BP14" s="688"/>
      <c r="BQ14" s="688"/>
      <c r="BR14" s="688"/>
      <c r="BS14" s="694" t="s">
        <v>178</v>
      </c>
      <c r="BT14" s="686"/>
      <c r="BU14" s="686"/>
      <c r="BV14" s="686"/>
      <c r="BW14" s="686"/>
      <c r="BX14" s="686"/>
      <c r="BY14" s="686"/>
      <c r="BZ14" s="686"/>
      <c r="CA14" s="686"/>
      <c r="CB14" s="695"/>
      <c r="CD14" s="700" t="s">
        <v>256</v>
      </c>
      <c r="CE14" s="701"/>
      <c r="CF14" s="701"/>
      <c r="CG14" s="701"/>
      <c r="CH14" s="701"/>
      <c r="CI14" s="701"/>
      <c r="CJ14" s="701"/>
      <c r="CK14" s="701"/>
      <c r="CL14" s="701"/>
      <c r="CM14" s="701"/>
      <c r="CN14" s="701"/>
      <c r="CO14" s="701"/>
      <c r="CP14" s="701"/>
      <c r="CQ14" s="702"/>
      <c r="CR14" s="685">
        <v>2674479</v>
      </c>
      <c r="CS14" s="686"/>
      <c r="CT14" s="686"/>
      <c r="CU14" s="686"/>
      <c r="CV14" s="686"/>
      <c r="CW14" s="686"/>
      <c r="CX14" s="686"/>
      <c r="CY14" s="687"/>
      <c r="CZ14" s="688">
        <v>2.8</v>
      </c>
      <c r="DA14" s="688"/>
      <c r="DB14" s="688"/>
      <c r="DC14" s="688"/>
      <c r="DD14" s="694">
        <v>204370</v>
      </c>
      <c r="DE14" s="686"/>
      <c r="DF14" s="686"/>
      <c r="DG14" s="686"/>
      <c r="DH14" s="686"/>
      <c r="DI14" s="686"/>
      <c r="DJ14" s="686"/>
      <c r="DK14" s="686"/>
      <c r="DL14" s="686"/>
      <c r="DM14" s="686"/>
      <c r="DN14" s="686"/>
      <c r="DO14" s="686"/>
      <c r="DP14" s="687"/>
      <c r="DQ14" s="694">
        <v>2425506</v>
      </c>
      <c r="DR14" s="686"/>
      <c r="DS14" s="686"/>
      <c r="DT14" s="686"/>
      <c r="DU14" s="686"/>
      <c r="DV14" s="686"/>
      <c r="DW14" s="686"/>
      <c r="DX14" s="686"/>
      <c r="DY14" s="686"/>
      <c r="DZ14" s="686"/>
      <c r="EA14" s="686"/>
      <c r="EB14" s="686"/>
      <c r="EC14" s="695"/>
    </row>
    <row r="15" spans="2:143" ht="11.25" customHeight="1" x14ac:dyDescent="0.15">
      <c r="B15" s="682" t="s">
        <v>257</v>
      </c>
      <c r="C15" s="683"/>
      <c r="D15" s="683"/>
      <c r="E15" s="683"/>
      <c r="F15" s="683"/>
      <c r="G15" s="683"/>
      <c r="H15" s="683"/>
      <c r="I15" s="683"/>
      <c r="J15" s="683"/>
      <c r="K15" s="683"/>
      <c r="L15" s="683"/>
      <c r="M15" s="683"/>
      <c r="N15" s="683"/>
      <c r="O15" s="683"/>
      <c r="P15" s="683"/>
      <c r="Q15" s="684"/>
      <c r="R15" s="685" t="s">
        <v>178</v>
      </c>
      <c r="S15" s="686"/>
      <c r="T15" s="686"/>
      <c r="U15" s="686"/>
      <c r="V15" s="686"/>
      <c r="W15" s="686"/>
      <c r="X15" s="686"/>
      <c r="Y15" s="687"/>
      <c r="Z15" s="688" t="s">
        <v>178</v>
      </c>
      <c r="AA15" s="688"/>
      <c r="AB15" s="688"/>
      <c r="AC15" s="688"/>
      <c r="AD15" s="689" t="s">
        <v>178</v>
      </c>
      <c r="AE15" s="689"/>
      <c r="AF15" s="689"/>
      <c r="AG15" s="689"/>
      <c r="AH15" s="689"/>
      <c r="AI15" s="689"/>
      <c r="AJ15" s="689"/>
      <c r="AK15" s="689"/>
      <c r="AL15" s="690" t="s">
        <v>178</v>
      </c>
      <c r="AM15" s="691"/>
      <c r="AN15" s="691"/>
      <c r="AO15" s="692"/>
      <c r="AP15" s="682" t="s">
        <v>258</v>
      </c>
      <c r="AQ15" s="683"/>
      <c r="AR15" s="683"/>
      <c r="AS15" s="683"/>
      <c r="AT15" s="683"/>
      <c r="AU15" s="683"/>
      <c r="AV15" s="683"/>
      <c r="AW15" s="683"/>
      <c r="AX15" s="683"/>
      <c r="AY15" s="683"/>
      <c r="AZ15" s="683"/>
      <c r="BA15" s="683"/>
      <c r="BB15" s="683"/>
      <c r="BC15" s="683"/>
      <c r="BD15" s="683"/>
      <c r="BE15" s="683"/>
      <c r="BF15" s="684"/>
      <c r="BG15" s="685">
        <v>1227372</v>
      </c>
      <c r="BH15" s="686"/>
      <c r="BI15" s="686"/>
      <c r="BJ15" s="686"/>
      <c r="BK15" s="686"/>
      <c r="BL15" s="686"/>
      <c r="BM15" s="686"/>
      <c r="BN15" s="687"/>
      <c r="BO15" s="688">
        <v>6.2</v>
      </c>
      <c r="BP15" s="688"/>
      <c r="BQ15" s="688"/>
      <c r="BR15" s="688"/>
      <c r="BS15" s="694" t="s">
        <v>178</v>
      </c>
      <c r="BT15" s="686"/>
      <c r="BU15" s="686"/>
      <c r="BV15" s="686"/>
      <c r="BW15" s="686"/>
      <c r="BX15" s="686"/>
      <c r="BY15" s="686"/>
      <c r="BZ15" s="686"/>
      <c r="CA15" s="686"/>
      <c r="CB15" s="695"/>
      <c r="CD15" s="700" t="s">
        <v>259</v>
      </c>
      <c r="CE15" s="701"/>
      <c r="CF15" s="701"/>
      <c r="CG15" s="701"/>
      <c r="CH15" s="701"/>
      <c r="CI15" s="701"/>
      <c r="CJ15" s="701"/>
      <c r="CK15" s="701"/>
      <c r="CL15" s="701"/>
      <c r="CM15" s="701"/>
      <c r="CN15" s="701"/>
      <c r="CO15" s="701"/>
      <c r="CP15" s="701"/>
      <c r="CQ15" s="702"/>
      <c r="CR15" s="685">
        <v>8747519</v>
      </c>
      <c r="CS15" s="686"/>
      <c r="CT15" s="686"/>
      <c r="CU15" s="686"/>
      <c r="CV15" s="686"/>
      <c r="CW15" s="686"/>
      <c r="CX15" s="686"/>
      <c r="CY15" s="687"/>
      <c r="CZ15" s="688">
        <v>9</v>
      </c>
      <c r="DA15" s="688"/>
      <c r="DB15" s="688"/>
      <c r="DC15" s="688"/>
      <c r="DD15" s="694">
        <v>1803377</v>
      </c>
      <c r="DE15" s="686"/>
      <c r="DF15" s="686"/>
      <c r="DG15" s="686"/>
      <c r="DH15" s="686"/>
      <c r="DI15" s="686"/>
      <c r="DJ15" s="686"/>
      <c r="DK15" s="686"/>
      <c r="DL15" s="686"/>
      <c r="DM15" s="686"/>
      <c r="DN15" s="686"/>
      <c r="DO15" s="686"/>
      <c r="DP15" s="687"/>
      <c r="DQ15" s="694">
        <v>5684724</v>
      </c>
      <c r="DR15" s="686"/>
      <c r="DS15" s="686"/>
      <c r="DT15" s="686"/>
      <c r="DU15" s="686"/>
      <c r="DV15" s="686"/>
      <c r="DW15" s="686"/>
      <c r="DX15" s="686"/>
      <c r="DY15" s="686"/>
      <c r="DZ15" s="686"/>
      <c r="EA15" s="686"/>
      <c r="EB15" s="686"/>
      <c r="EC15" s="695"/>
    </row>
    <row r="16" spans="2:143" ht="11.25" customHeight="1" x14ac:dyDescent="0.15">
      <c r="B16" s="682" t="s">
        <v>260</v>
      </c>
      <c r="C16" s="683"/>
      <c r="D16" s="683"/>
      <c r="E16" s="683"/>
      <c r="F16" s="683"/>
      <c r="G16" s="683"/>
      <c r="H16" s="683"/>
      <c r="I16" s="683"/>
      <c r="J16" s="683"/>
      <c r="K16" s="683"/>
      <c r="L16" s="683"/>
      <c r="M16" s="683"/>
      <c r="N16" s="683"/>
      <c r="O16" s="683"/>
      <c r="P16" s="683"/>
      <c r="Q16" s="684"/>
      <c r="R16" s="685">
        <v>41456</v>
      </c>
      <c r="S16" s="686"/>
      <c r="T16" s="686"/>
      <c r="U16" s="686"/>
      <c r="V16" s="686"/>
      <c r="W16" s="686"/>
      <c r="X16" s="686"/>
      <c r="Y16" s="687"/>
      <c r="Z16" s="688">
        <v>0</v>
      </c>
      <c r="AA16" s="688"/>
      <c r="AB16" s="688"/>
      <c r="AC16" s="688"/>
      <c r="AD16" s="689">
        <v>41456</v>
      </c>
      <c r="AE16" s="689"/>
      <c r="AF16" s="689"/>
      <c r="AG16" s="689"/>
      <c r="AH16" s="689"/>
      <c r="AI16" s="689"/>
      <c r="AJ16" s="689"/>
      <c r="AK16" s="689"/>
      <c r="AL16" s="690">
        <v>0.1</v>
      </c>
      <c r="AM16" s="691"/>
      <c r="AN16" s="691"/>
      <c r="AO16" s="692"/>
      <c r="AP16" s="682" t="s">
        <v>261</v>
      </c>
      <c r="AQ16" s="683"/>
      <c r="AR16" s="683"/>
      <c r="AS16" s="683"/>
      <c r="AT16" s="683"/>
      <c r="AU16" s="683"/>
      <c r="AV16" s="683"/>
      <c r="AW16" s="683"/>
      <c r="AX16" s="683"/>
      <c r="AY16" s="683"/>
      <c r="AZ16" s="683"/>
      <c r="BA16" s="683"/>
      <c r="BB16" s="683"/>
      <c r="BC16" s="683"/>
      <c r="BD16" s="683"/>
      <c r="BE16" s="683"/>
      <c r="BF16" s="684"/>
      <c r="BG16" s="685" t="s">
        <v>178</v>
      </c>
      <c r="BH16" s="686"/>
      <c r="BI16" s="686"/>
      <c r="BJ16" s="686"/>
      <c r="BK16" s="686"/>
      <c r="BL16" s="686"/>
      <c r="BM16" s="686"/>
      <c r="BN16" s="687"/>
      <c r="BO16" s="688" t="s">
        <v>178</v>
      </c>
      <c r="BP16" s="688"/>
      <c r="BQ16" s="688"/>
      <c r="BR16" s="688"/>
      <c r="BS16" s="694" t="s">
        <v>178</v>
      </c>
      <c r="BT16" s="686"/>
      <c r="BU16" s="686"/>
      <c r="BV16" s="686"/>
      <c r="BW16" s="686"/>
      <c r="BX16" s="686"/>
      <c r="BY16" s="686"/>
      <c r="BZ16" s="686"/>
      <c r="CA16" s="686"/>
      <c r="CB16" s="695"/>
      <c r="CD16" s="700" t="s">
        <v>262</v>
      </c>
      <c r="CE16" s="701"/>
      <c r="CF16" s="701"/>
      <c r="CG16" s="701"/>
      <c r="CH16" s="701"/>
      <c r="CI16" s="701"/>
      <c r="CJ16" s="701"/>
      <c r="CK16" s="701"/>
      <c r="CL16" s="701"/>
      <c r="CM16" s="701"/>
      <c r="CN16" s="701"/>
      <c r="CO16" s="701"/>
      <c r="CP16" s="701"/>
      <c r="CQ16" s="702"/>
      <c r="CR16" s="685" t="s">
        <v>178</v>
      </c>
      <c r="CS16" s="686"/>
      <c r="CT16" s="686"/>
      <c r="CU16" s="686"/>
      <c r="CV16" s="686"/>
      <c r="CW16" s="686"/>
      <c r="CX16" s="686"/>
      <c r="CY16" s="687"/>
      <c r="CZ16" s="688" t="s">
        <v>178</v>
      </c>
      <c r="DA16" s="688"/>
      <c r="DB16" s="688"/>
      <c r="DC16" s="688"/>
      <c r="DD16" s="694" t="s">
        <v>178</v>
      </c>
      <c r="DE16" s="686"/>
      <c r="DF16" s="686"/>
      <c r="DG16" s="686"/>
      <c r="DH16" s="686"/>
      <c r="DI16" s="686"/>
      <c r="DJ16" s="686"/>
      <c r="DK16" s="686"/>
      <c r="DL16" s="686"/>
      <c r="DM16" s="686"/>
      <c r="DN16" s="686"/>
      <c r="DO16" s="686"/>
      <c r="DP16" s="687"/>
      <c r="DQ16" s="694" t="s">
        <v>178</v>
      </c>
      <c r="DR16" s="686"/>
      <c r="DS16" s="686"/>
      <c r="DT16" s="686"/>
      <c r="DU16" s="686"/>
      <c r="DV16" s="686"/>
      <c r="DW16" s="686"/>
      <c r="DX16" s="686"/>
      <c r="DY16" s="686"/>
      <c r="DZ16" s="686"/>
      <c r="EA16" s="686"/>
      <c r="EB16" s="686"/>
      <c r="EC16" s="695"/>
    </row>
    <row r="17" spans="2:133" ht="11.25" customHeight="1" x14ac:dyDescent="0.15">
      <c r="B17" s="682" t="s">
        <v>263</v>
      </c>
      <c r="C17" s="683"/>
      <c r="D17" s="683"/>
      <c r="E17" s="683"/>
      <c r="F17" s="683"/>
      <c r="G17" s="683"/>
      <c r="H17" s="683"/>
      <c r="I17" s="683"/>
      <c r="J17" s="683"/>
      <c r="K17" s="683"/>
      <c r="L17" s="683"/>
      <c r="M17" s="683"/>
      <c r="N17" s="683"/>
      <c r="O17" s="683"/>
      <c r="P17" s="683"/>
      <c r="Q17" s="684"/>
      <c r="R17" s="685">
        <v>108531</v>
      </c>
      <c r="S17" s="686"/>
      <c r="T17" s="686"/>
      <c r="U17" s="686"/>
      <c r="V17" s="686"/>
      <c r="W17" s="686"/>
      <c r="X17" s="686"/>
      <c r="Y17" s="687"/>
      <c r="Z17" s="688">
        <v>0.1</v>
      </c>
      <c r="AA17" s="688"/>
      <c r="AB17" s="688"/>
      <c r="AC17" s="688"/>
      <c r="AD17" s="689">
        <v>108531</v>
      </c>
      <c r="AE17" s="689"/>
      <c r="AF17" s="689"/>
      <c r="AG17" s="689"/>
      <c r="AH17" s="689"/>
      <c r="AI17" s="689"/>
      <c r="AJ17" s="689"/>
      <c r="AK17" s="689"/>
      <c r="AL17" s="690">
        <v>0.3</v>
      </c>
      <c r="AM17" s="691"/>
      <c r="AN17" s="691"/>
      <c r="AO17" s="692"/>
      <c r="AP17" s="682" t="s">
        <v>264</v>
      </c>
      <c r="AQ17" s="683"/>
      <c r="AR17" s="683"/>
      <c r="AS17" s="683"/>
      <c r="AT17" s="683"/>
      <c r="AU17" s="683"/>
      <c r="AV17" s="683"/>
      <c r="AW17" s="683"/>
      <c r="AX17" s="683"/>
      <c r="AY17" s="683"/>
      <c r="AZ17" s="683"/>
      <c r="BA17" s="683"/>
      <c r="BB17" s="683"/>
      <c r="BC17" s="683"/>
      <c r="BD17" s="683"/>
      <c r="BE17" s="683"/>
      <c r="BF17" s="684"/>
      <c r="BG17" s="685" t="s">
        <v>232</v>
      </c>
      <c r="BH17" s="686"/>
      <c r="BI17" s="686"/>
      <c r="BJ17" s="686"/>
      <c r="BK17" s="686"/>
      <c r="BL17" s="686"/>
      <c r="BM17" s="686"/>
      <c r="BN17" s="687"/>
      <c r="BO17" s="688" t="s">
        <v>178</v>
      </c>
      <c r="BP17" s="688"/>
      <c r="BQ17" s="688"/>
      <c r="BR17" s="688"/>
      <c r="BS17" s="694" t="s">
        <v>178</v>
      </c>
      <c r="BT17" s="686"/>
      <c r="BU17" s="686"/>
      <c r="BV17" s="686"/>
      <c r="BW17" s="686"/>
      <c r="BX17" s="686"/>
      <c r="BY17" s="686"/>
      <c r="BZ17" s="686"/>
      <c r="CA17" s="686"/>
      <c r="CB17" s="695"/>
      <c r="CD17" s="700" t="s">
        <v>265</v>
      </c>
      <c r="CE17" s="701"/>
      <c r="CF17" s="701"/>
      <c r="CG17" s="701"/>
      <c r="CH17" s="701"/>
      <c r="CI17" s="701"/>
      <c r="CJ17" s="701"/>
      <c r="CK17" s="701"/>
      <c r="CL17" s="701"/>
      <c r="CM17" s="701"/>
      <c r="CN17" s="701"/>
      <c r="CO17" s="701"/>
      <c r="CP17" s="701"/>
      <c r="CQ17" s="702"/>
      <c r="CR17" s="685">
        <v>8185245</v>
      </c>
      <c r="CS17" s="686"/>
      <c r="CT17" s="686"/>
      <c r="CU17" s="686"/>
      <c r="CV17" s="686"/>
      <c r="CW17" s="686"/>
      <c r="CX17" s="686"/>
      <c r="CY17" s="687"/>
      <c r="CZ17" s="688">
        <v>8.4</v>
      </c>
      <c r="DA17" s="688"/>
      <c r="DB17" s="688"/>
      <c r="DC17" s="688"/>
      <c r="DD17" s="694" t="s">
        <v>232</v>
      </c>
      <c r="DE17" s="686"/>
      <c r="DF17" s="686"/>
      <c r="DG17" s="686"/>
      <c r="DH17" s="686"/>
      <c r="DI17" s="686"/>
      <c r="DJ17" s="686"/>
      <c r="DK17" s="686"/>
      <c r="DL17" s="686"/>
      <c r="DM17" s="686"/>
      <c r="DN17" s="686"/>
      <c r="DO17" s="686"/>
      <c r="DP17" s="687"/>
      <c r="DQ17" s="694">
        <v>7924350</v>
      </c>
      <c r="DR17" s="686"/>
      <c r="DS17" s="686"/>
      <c r="DT17" s="686"/>
      <c r="DU17" s="686"/>
      <c r="DV17" s="686"/>
      <c r="DW17" s="686"/>
      <c r="DX17" s="686"/>
      <c r="DY17" s="686"/>
      <c r="DZ17" s="686"/>
      <c r="EA17" s="686"/>
      <c r="EB17" s="686"/>
      <c r="EC17" s="695"/>
    </row>
    <row r="18" spans="2:133" ht="11.25" customHeight="1" x14ac:dyDescent="0.15">
      <c r="B18" s="682" t="s">
        <v>266</v>
      </c>
      <c r="C18" s="683"/>
      <c r="D18" s="683"/>
      <c r="E18" s="683"/>
      <c r="F18" s="683"/>
      <c r="G18" s="683"/>
      <c r="H18" s="683"/>
      <c r="I18" s="683"/>
      <c r="J18" s="683"/>
      <c r="K18" s="683"/>
      <c r="L18" s="683"/>
      <c r="M18" s="683"/>
      <c r="N18" s="683"/>
      <c r="O18" s="683"/>
      <c r="P18" s="683"/>
      <c r="Q18" s="684"/>
      <c r="R18" s="685">
        <v>146857</v>
      </c>
      <c r="S18" s="686"/>
      <c r="T18" s="686"/>
      <c r="U18" s="686"/>
      <c r="V18" s="686"/>
      <c r="W18" s="686"/>
      <c r="X18" s="686"/>
      <c r="Y18" s="687"/>
      <c r="Z18" s="688">
        <v>0.2</v>
      </c>
      <c r="AA18" s="688"/>
      <c r="AB18" s="688"/>
      <c r="AC18" s="688"/>
      <c r="AD18" s="689">
        <v>146857</v>
      </c>
      <c r="AE18" s="689"/>
      <c r="AF18" s="689"/>
      <c r="AG18" s="689"/>
      <c r="AH18" s="689"/>
      <c r="AI18" s="689"/>
      <c r="AJ18" s="689"/>
      <c r="AK18" s="689"/>
      <c r="AL18" s="690">
        <v>0.4</v>
      </c>
      <c r="AM18" s="691"/>
      <c r="AN18" s="691"/>
      <c r="AO18" s="692"/>
      <c r="AP18" s="682" t="s">
        <v>267</v>
      </c>
      <c r="AQ18" s="683"/>
      <c r="AR18" s="683"/>
      <c r="AS18" s="683"/>
      <c r="AT18" s="683"/>
      <c r="AU18" s="683"/>
      <c r="AV18" s="683"/>
      <c r="AW18" s="683"/>
      <c r="AX18" s="683"/>
      <c r="AY18" s="683"/>
      <c r="AZ18" s="683"/>
      <c r="BA18" s="683"/>
      <c r="BB18" s="683"/>
      <c r="BC18" s="683"/>
      <c r="BD18" s="683"/>
      <c r="BE18" s="683"/>
      <c r="BF18" s="684"/>
      <c r="BG18" s="685" t="s">
        <v>178</v>
      </c>
      <c r="BH18" s="686"/>
      <c r="BI18" s="686"/>
      <c r="BJ18" s="686"/>
      <c r="BK18" s="686"/>
      <c r="BL18" s="686"/>
      <c r="BM18" s="686"/>
      <c r="BN18" s="687"/>
      <c r="BO18" s="688" t="s">
        <v>178</v>
      </c>
      <c r="BP18" s="688"/>
      <c r="BQ18" s="688"/>
      <c r="BR18" s="688"/>
      <c r="BS18" s="694" t="s">
        <v>178</v>
      </c>
      <c r="BT18" s="686"/>
      <c r="BU18" s="686"/>
      <c r="BV18" s="686"/>
      <c r="BW18" s="686"/>
      <c r="BX18" s="686"/>
      <c r="BY18" s="686"/>
      <c r="BZ18" s="686"/>
      <c r="CA18" s="686"/>
      <c r="CB18" s="695"/>
      <c r="CD18" s="700" t="s">
        <v>268</v>
      </c>
      <c r="CE18" s="701"/>
      <c r="CF18" s="701"/>
      <c r="CG18" s="701"/>
      <c r="CH18" s="701"/>
      <c r="CI18" s="701"/>
      <c r="CJ18" s="701"/>
      <c r="CK18" s="701"/>
      <c r="CL18" s="701"/>
      <c r="CM18" s="701"/>
      <c r="CN18" s="701"/>
      <c r="CO18" s="701"/>
      <c r="CP18" s="701"/>
      <c r="CQ18" s="702"/>
      <c r="CR18" s="685" t="s">
        <v>178</v>
      </c>
      <c r="CS18" s="686"/>
      <c r="CT18" s="686"/>
      <c r="CU18" s="686"/>
      <c r="CV18" s="686"/>
      <c r="CW18" s="686"/>
      <c r="CX18" s="686"/>
      <c r="CY18" s="687"/>
      <c r="CZ18" s="688" t="s">
        <v>232</v>
      </c>
      <c r="DA18" s="688"/>
      <c r="DB18" s="688"/>
      <c r="DC18" s="688"/>
      <c r="DD18" s="694" t="s">
        <v>178</v>
      </c>
      <c r="DE18" s="686"/>
      <c r="DF18" s="686"/>
      <c r="DG18" s="686"/>
      <c r="DH18" s="686"/>
      <c r="DI18" s="686"/>
      <c r="DJ18" s="686"/>
      <c r="DK18" s="686"/>
      <c r="DL18" s="686"/>
      <c r="DM18" s="686"/>
      <c r="DN18" s="686"/>
      <c r="DO18" s="686"/>
      <c r="DP18" s="687"/>
      <c r="DQ18" s="694" t="s">
        <v>178</v>
      </c>
      <c r="DR18" s="686"/>
      <c r="DS18" s="686"/>
      <c r="DT18" s="686"/>
      <c r="DU18" s="686"/>
      <c r="DV18" s="686"/>
      <c r="DW18" s="686"/>
      <c r="DX18" s="686"/>
      <c r="DY18" s="686"/>
      <c r="DZ18" s="686"/>
      <c r="EA18" s="686"/>
      <c r="EB18" s="686"/>
      <c r="EC18" s="695"/>
    </row>
    <row r="19" spans="2:133" ht="11.25" customHeight="1" x14ac:dyDescent="0.15">
      <c r="B19" s="682" t="s">
        <v>269</v>
      </c>
      <c r="C19" s="683"/>
      <c r="D19" s="683"/>
      <c r="E19" s="683"/>
      <c r="F19" s="683"/>
      <c r="G19" s="683"/>
      <c r="H19" s="683"/>
      <c r="I19" s="683"/>
      <c r="J19" s="683"/>
      <c r="K19" s="683"/>
      <c r="L19" s="683"/>
      <c r="M19" s="683"/>
      <c r="N19" s="683"/>
      <c r="O19" s="683"/>
      <c r="P19" s="683"/>
      <c r="Q19" s="684"/>
      <c r="R19" s="685">
        <v>109066</v>
      </c>
      <c r="S19" s="686"/>
      <c r="T19" s="686"/>
      <c r="U19" s="686"/>
      <c r="V19" s="686"/>
      <c r="W19" s="686"/>
      <c r="X19" s="686"/>
      <c r="Y19" s="687"/>
      <c r="Z19" s="688">
        <v>0.1</v>
      </c>
      <c r="AA19" s="688"/>
      <c r="AB19" s="688"/>
      <c r="AC19" s="688"/>
      <c r="AD19" s="689">
        <v>109066</v>
      </c>
      <c r="AE19" s="689"/>
      <c r="AF19" s="689"/>
      <c r="AG19" s="689"/>
      <c r="AH19" s="689"/>
      <c r="AI19" s="689"/>
      <c r="AJ19" s="689"/>
      <c r="AK19" s="689"/>
      <c r="AL19" s="690">
        <v>0.3</v>
      </c>
      <c r="AM19" s="691"/>
      <c r="AN19" s="691"/>
      <c r="AO19" s="692"/>
      <c r="AP19" s="682" t="s">
        <v>270</v>
      </c>
      <c r="AQ19" s="683"/>
      <c r="AR19" s="683"/>
      <c r="AS19" s="683"/>
      <c r="AT19" s="683"/>
      <c r="AU19" s="683"/>
      <c r="AV19" s="683"/>
      <c r="AW19" s="683"/>
      <c r="AX19" s="683"/>
      <c r="AY19" s="683"/>
      <c r="AZ19" s="683"/>
      <c r="BA19" s="683"/>
      <c r="BB19" s="683"/>
      <c r="BC19" s="683"/>
      <c r="BD19" s="683"/>
      <c r="BE19" s="683"/>
      <c r="BF19" s="684"/>
      <c r="BG19" s="685">
        <v>823167</v>
      </c>
      <c r="BH19" s="686"/>
      <c r="BI19" s="686"/>
      <c r="BJ19" s="686"/>
      <c r="BK19" s="686"/>
      <c r="BL19" s="686"/>
      <c r="BM19" s="686"/>
      <c r="BN19" s="687"/>
      <c r="BO19" s="688">
        <v>4.2</v>
      </c>
      <c r="BP19" s="688"/>
      <c r="BQ19" s="688"/>
      <c r="BR19" s="688"/>
      <c r="BS19" s="694" t="s">
        <v>178</v>
      </c>
      <c r="BT19" s="686"/>
      <c r="BU19" s="686"/>
      <c r="BV19" s="686"/>
      <c r="BW19" s="686"/>
      <c r="BX19" s="686"/>
      <c r="BY19" s="686"/>
      <c r="BZ19" s="686"/>
      <c r="CA19" s="686"/>
      <c r="CB19" s="695"/>
      <c r="CD19" s="700" t="s">
        <v>271</v>
      </c>
      <c r="CE19" s="701"/>
      <c r="CF19" s="701"/>
      <c r="CG19" s="701"/>
      <c r="CH19" s="701"/>
      <c r="CI19" s="701"/>
      <c r="CJ19" s="701"/>
      <c r="CK19" s="701"/>
      <c r="CL19" s="701"/>
      <c r="CM19" s="701"/>
      <c r="CN19" s="701"/>
      <c r="CO19" s="701"/>
      <c r="CP19" s="701"/>
      <c r="CQ19" s="702"/>
      <c r="CR19" s="685" t="s">
        <v>178</v>
      </c>
      <c r="CS19" s="686"/>
      <c r="CT19" s="686"/>
      <c r="CU19" s="686"/>
      <c r="CV19" s="686"/>
      <c r="CW19" s="686"/>
      <c r="CX19" s="686"/>
      <c r="CY19" s="687"/>
      <c r="CZ19" s="688" t="s">
        <v>178</v>
      </c>
      <c r="DA19" s="688"/>
      <c r="DB19" s="688"/>
      <c r="DC19" s="688"/>
      <c r="DD19" s="694" t="s">
        <v>178</v>
      </c>
      <c r="DE19" s="686"/>
      <c r="DF19" s="686"/>
      <c r="DG19" s="686"/>
      <c r="DH19" s="686"/>
      <c r="DI19" s="686"/>
      <c r="DJ19" s="686"/>
      <c r="DK19" s="686"/>
      <c r="DL19" s="686"/>
      <c r="DM19" s="686"/>
      <c r="DN19" s="686"/>
      <c r="DO19" s="686"/>
      <c r="DP19" s="687"/>
      <c r="DQ19" s="694" t="s">
        <v>232</v>
      </c>
      <c r="DR19" s="686"/>
      <c r="DS19" s="686"/>
      <c r="DT19" s="686"/>
      <c r="DU19" s="686"/>
      <c r="DV19" s="686"/>
      <c r="DW19" s="686"/>
      <c r="DX19" s="686"/>
      <c r="DY19" s="686"/>
      <c r="DZ19" s="686"/>
      <c r="EA19" s="686"/>
      <c r="EB19" s="686"/>
      <c r="EC19" s="695"/>
    </row>
    <row r="20" spans="2:133" ht="11.25" customHeight="1" x14ac:dyDescent="0.15">
      <c r="B20" s="682" t="s">
        <v>272</v>
      </c>
      <c r="C20" s="683"/>
      <c r="D20" s="683"/>
      <c r="E20" s="683"/>
      <c r="F20" s="683"/>
      <c r="G20" s="683"/>
      <c r="H20" s="683"/>
      <c r="I20" s="683"/>
      <c r="J20" s="683"/>
      <c r="K20" s="683"/>
      <c r="L20" s="683"/>
      <c r="M20" s="683"/>
      <c r="N20" s="683"/>
      <c r="O20" s="683"/>
      <c r="P20" s="683"/>
      <c r="Q20" s="684"/>
      <c r="R20" s="685">
        <v>17421</v>
      </c>
      <c r="S20" s="686"/>
      <c r="T20" s="686"/>
      <c r="U20" s="686"/>
      <c r="V20" s="686"/>
      <c r="W20" s="686"/>
      <c r="X20" s="686"/>
      <c r="Y20" s="687"/>
      <c r="Z20" s="688">
        <v>0</v>
      </c>
      <c r="AA20" s="688"/>
      <c r="AB20" s="688"/>
      <c r="AC20" s="688"/>
      <c r="AD20" s="689">
        <v>17421</v>
      </c>
      <c r="AE20" s="689"/>
      <c r="AF20" s="689"/>
      <c r="AG20" s="689"/>
      <c r="AH20" s="689"/>
      <c r="AI20" s="689"/>
      <c r="AJ20" s="689"/>
      <c r="AK20" s="689"/>
      <c r="AL20" s="690">
        <v>0</v>
      </c>
      <c r="AM20" s="691"/>
      <c r="AN20" s="691"/>
      <c r="AO20" s="692"/>
      <c r="AP20" s="682" t="s">
        <v>273</v>
      </c>
      <c r="AQ20" s="683"/>
      <c r="AR20" s="683"/>
      <c r="AS20" s="683"/>
      <c r="AT20" s="683"/>
      <c r="AU20" s="683"/>
      <c r="AV20" s="683"/>
      <c r="AW20" s="683"/>
      <c r="AX20" s="683"/>
      <c r="AY20" s="683"/>
      <c r="AZ20" s="683"/>
      <c r="BA20" s="683"/>
      <c r="BB20" s="683"/>
      <c r="BC20" s="683"/>
      <c r="BD20" s="683"/>
      <c r="BE20" s="683"/>
      <c r="BF20" s="684"/>
      <c r="BG20" s="685">
        <v>823167</v>
      </c>
      <c r="BH20" s="686"/>
      <c r="BI20" s="686"/>
      <c r="BJ20" s="686"/>
      <c r="BK20" s="686"/>
      <c r="BL20" s="686"/>
      <c r="BM20" s="686"/>
      <c r="BN20" s="687"/>
      <c r="BO20" s="688">
        <v>4.2</v>
      </c>
      <c r="BP20" s="688"/>
      <c r="BQ20" s="688"/>
      <c r="BR20" s="688"/>
      <c r="BS20" s="694" t="s">
        <v>178</v>
      </c>
      <c r="BT20" s="686"/>
      <c r="BU20" s="686"/>
      <c r="BV20" s="686"/>
      <c r="BW20" s="686"/>
      <c r="BX20" s="686"/>
      <c r="BY20" s="686"/>
      <c r="BZ20" s="686"/>
      <c r="CA20" s="686"/>
      <c r="CB20" s="695"/>
      <c r="CD20" s="700" t="s">
        <v>274</v>
      </c>
      <c r="CE20" s="701"/>
      <c r="CF20" s="701"/>
      <c r="CG20" s="701"/>
      <c r="CH20" s="701"/>
      <c r="CI20" s="701"/>
      <c r="CJ20" s="701"/>
      <c r="CK20" s="701"/>
      <c r="CL20" s="701"/>
      <c r="CM20" s="701"/>
      <c r="CN20" s="701"/>
      <c r="CO20" s="701"/>
      <c r="CP20" s="701"/>
      <c r="CQ20" s="702"/>
      <c r="CR20" s="685">
        <v>96914794</v>
      </c>
      <c r="CS20" s="686"/>
      <c r="CT20" s="686"/>
      <c r="CU20" s="686"/>
      <c r="CV20" s="686"/>
      <c r="CW20" s="686"/>
      <c r="CX20" s="686"/>
      <c r="CY20" s="687"/>
      <c r="CZ20" s="688">
        <v>100</v>
      </c>
      <c r="DA20" s="688"/>
      <c r="DB20" s="688"/>
      <c r="DC20" s="688"/>
      <c r="DD20" s="694">
        <v>5787916</v>
      </c>
      <c r="DE20" s="686"/>
      <c r="DF20" s="686"/>
      <c r="DG20" s="686"/>
      <c r="DH20" s="686"/>
      <c r="DI20" s="686"/>
      <c r="DJ20" s="686"/>
      <c r="DK20" s="686"/>
      <c r="DL20" s="686"/>
      <c r="DM20" s="686"/>
      <c r="DN20" s="686"/>
      <c r="DO20" s="686"/>
      <c r="DP20" s="687"/>
      <c r="DQ20" s="694">
        <v>49805893</v>
      </c>
      <c r="DR20" s="686"/>
      <c r="DS20" s="686"/>
      <c r="DT20" s="686"/>
      <c r="DU20" s="686"/>
      <c r="DV20" s="686"/>
      <c r="DW20" s="686"/>
      <c r="DX20" s="686"/>
      <c r="DY20" s="686"/>
      <c r="DZ20" s="686"/>
      <c r="EA20" s="686"/>
      <c r="EB20" s="686"/>
      <c r="EC20" s="695"/>
    </row>
    <row r="21" spans="2:133" ht="11.25" customHeight="1" x14ac:dyDescent="0.15">
      <c r="B21" s="682" t="s">
        <v>275</v>
      </c>
      <c r="C21" s="683"/>
      <c r="D21" s="683"/>
      <c r="E21" s="683"/>
      <c r="F21" s="683"/>
      <c r="G21" s="683"/>
      <c r="H21" s="683"/>
      <c r="I21" s="683"/>
      <c r="J21" s="683"/>
      <c r="K21" s="683"/>
      <c r="L21" s="683"/>
      <c r="M21" s="683"/>
      <c r="N21" s="683"/>
      <c r="O21" s="683"/>
      <c r="P21" s="683"/>
      <c r="Q21" s="684"/>
      <c r="R21" s="685">
        <v>20370</v>
      </c>
      <c r="S21" s="686"/>
      <c r="T21" s="686"/>
      <c r="U21" s="686"/>
      <c r="V21" s="686"/>
      <c r="W21" s="686"/>
      <c r="X21" s="686"/>
      <c r="Y21" s="687"/>
      <c r="Z21" s="688">
        <v>0</v>
      </c>
      <c r="AA21" s="688"/>
      <c r="AB21" s="688"/>
      <c r="AC21" s="688"/>
      <c r="AD21" s="689">
        <v>20370</v>
      </c>
      <c r="AE21" s="689"/>
      <c r="AF21" s="689"/>
      <c r="AG21" s="689"/>
      <c r="AH21" s="689"/>
      <c r="AI21" s="689"/>
      <c r="AJ21" s="689"/>
      <c r="AK21" s="689"/>
      <c r="AL21" s="690">
        <v>0</v>
      </c>
      <c r="AM21" s="691"/>
      <c r="AN21" s="691"/>
      <c r="AO21" s="692"/>
      <c r="AP21" s="704" t="s">
        <v>276</v>
      </c>
      <c r="AQ21" s="705"/>
      <c r="AR21" s="705"/>
      <c r="AS21" s="705"/>
      <c r="AT21" s="705"/>
      <c r="AU21" s="705"/>
      <c r="AV21" s="705"/>
      <c r="AW21" s="705"/>
      <c r="AX21" s="705"/>
      <c r="AY21" s="705"/>
      <c r="AZ21" s="705"/>
      <c r="BA21" s="705"/>
      <c r="BB21" s="705"/>
      <c r="BC21" s="705"/>
      <c r="BD21" s="705"/>
      <c r="BE21" s="705"/>
      <c r="BF21" s="706"/>
      <c r="BG21" s="685">
        <v>5421</v>
      </c>
      <c r="BH21" s="686"/>
      <c r="BI21" s="686"/>
      <c r="BJ21" s="686"/>
      <c r="BK21" s="686"/>
      <c r="BL21" s="686"/>
      <c r="BM21" s="686"/>
      <c r="BN21" s="687"/>
      <c r="BO21" s="688">
        <v>0</v>
      </c>
      <c r="BP21" s="688"/>
      <c r="BQ21" s="688"/>
      <c r="BR21" s="688"/>
      <c r="BS21" s="694" t="s">
        <v>178</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277</v>
      </c>
      <c r="C22" s="683"/>
      <c r="D22" s="683"/>
      <c r="E22" s="683"/>
      <c r="F22" s="683"/>
      <c r="G22" s="683"/>
      <c r="H22" s="683"/>
      <c r="I22" s="683"/>
      <c r="J22" s="683"/>
      <c r="K22" s="683"/>
      <c r="L22" s="683"/>
      <c r="M22" s="683"/>
      <c r="N22" s="683"/>
      <c r="O22" s="683"/>
      <c r="P22" s="683"/>
      <c r="Q22" s="684"/>
      <c r="R22" s="685">
        <v>19486112</v>
      </c>
      <c r="S22" s="686"/>
      <c r="T22" s="686"/>
      <c r="U22" s="686"/>
      <c r="V22" s="686"/>
      <c r="W22" s="686"/>
      <c r="X22" s="686"/>
      <c r="Y22" s="687"/>
      <c r="Z22" s="688">
        <v>19.899999999999999</v>
      </c>
      <c r="AA22" s="688"/>
      <c r="AB22" s="688"/>
      <c r="AC22" s="688"/>
      <c r="AD22" s="689">
        <v>17764822</v>
      </c>
      <c r="AE22" s="689"/>
      <c r="AF22" s="689"/>
      <c r="AG22" s="689"/>
      <c r="AH22" s="689"/>
      <c r="AI22" s="689"/>
      <c r="AJ22" s="689"/>
      <c r="AK22" s="689"/>
      <c r="AL22" s="690">
        <v>42.5</v>
      </c>
      <c r="AM22" s="691"/>
      <c r="AN22" s="691"/>
      <c r="AO22" s="692"/>
      <c r="AP22" s="704" t="s">
        <v>278</v>
      </c>
      <c r="AQ22" s="705"/>
      <c r="AR22" s="705"/>
      <c r="AS22" s="705"/>
      <c r="AT22" s="705"/>
      <c r="AU22" s="705"/>
      <c r="AV22" s="705"/>
      <c r="AW22" s="705"/>
      <c r="AX22" s="705"/>
      <c r="AY22" s="705"/>
      <c r="AZ22" s="705"/>
      <c r="BA22" s="705"/>
      <c r="BB22" s="705"/>
      <c r="BC22" s="705"/>
      <c r="BD22" s="705"/>
      <c r="BE22" s="705"/>
      <c r="BF22" s="706"/>
      <c r="BG22" s="685" t="s">
        <v>178</v>
      </c>
      <c r="BH22" s="686"/>
      <c r="BI22" s="686"/>
      <c r="BJ22" s="686"/>
      <c r="BK22" s="686"/>
      <c r="BL22" s="686"/>
      <c r="BM22" s="686"/>
      <c r="BN22" s="687"/>
      <c r="BO22" s="688" t="s">
        <v>178</v>
      </c>
      <c r="BP22" s="688"/>
      <c r="BQ22" s="688"/>
      <c r="BR22" s="688"/>
      <c r="BS22" s="694" t="s">
        <v>178</v>
      </c>
      <c r="BT22" s="686"/>
      <c r="BU22" s="686"/>
      <c r="BV22" s="686"/>
      <c r="BW22" s="686"/>
      <c r="BX22" s="686"/>
      <c r="BY22" s="686"/>
      <c r="BZ22" s="686"/>
      <c r="CA22" s="686"/>
      <c r="CB22" s="695"/>
      <c r="CD22" s="667" t="s">
        <v>279</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280</v>
      </c>
      <c r="C23" s="683"/>
      <c r="D23" s="683"/>
      <c r="E23" s="683"/>
      <c r="F23" s="683"/>
      <c r="G23" s="683"/>
      <c r="H23" s="683"/>
      <c r="I23" s="683"/>
      <c r="J23" s="683"/>
      <c r="K23" s="683"/>
      <c r="L23" s="683"/>
      <c r="M23" s="683"/>
      <c r="N23" s="683"/>
      <c r="O23" s="683"/>
      <c r="P23" s="683"/>
      <c r="Q23" s="684"/>
      <c r="R23" s="685">
        <v>17764822</v>
      </c>
      <c r="S23" s="686"/>
      <c r="T23" s="686"/>
      <c r="U23" s="686"/>
      <c r="V23" s="686"/>
      <c r="W23" s="686"/>
      <c r="X23" s="686"/>
      <c r="Y23" s="687"/>
      <c r="Z23" s="688">
        <v>18.2</v>
      </c>
      <c r="AA23" s="688"/>
      <c r="AB23" s="688"/>
      <c r="AC23" s="688"/>
      <c r="AD23" s="689">
        <v>17764822</v>
      </c>
      <c r="AE23" s="689"/>
      <c r="AF23" s="689"/>
      <c r="AG23" s="689"/>
      <c r="AH23" s="689"/>
      <c r="AI23" s="689"/>
      <c r="AJ23" s="689"/>
      <c r="AK23" s="689"/>
      <c r="AL23" s="690">
        <v>42.5</v>
      </c>
      <c r="AM23" s="691"/>
      <c r="AN23" s="691"/>
      <c r="AO23" s="692"/>
      <c r="AP23" s="704" t="s">
        <v>281</v>
      </c>
      <c r="AQ23" s="705"/>
      <c r="AR23" s="705"/>
      <c r="AS23" s="705"/>
      <c r="AT23" s="705"/>
      <c r="AU23" s="705"/>
      <c r="AV23" s="705"/>
      <c r="AW23" s="705"/>
      <c r="AX23" s="705"/>
      <c r="AY23" s="705"/>
      <c r="AZ23" s="705"/>
      <c r="BA23" s="705"/>
      <c r="BB23" s="705"/>
      <c r="BC23" s="705"/>
      <c r="BD23" s="705"/>
      <c r="BE23" s="705"/>
      <c r="BF23" s="706"/>
      <c r="BG23" s="685">
        <v>817746</v>
      </c>
      <c r="BH23" s="686"/>
      <c r="BI23" s="686"/>
      <c r="BJ23" s="686"/>
      <c r="BK23" s="686"/>
      <c r="BL23" s="686"/>
      <c r="BM23" s="686"/>
      <c r="BN23" s="687"/>
      <c r="BO23" s="688">
        <v>4.0999999999999996</v>
      </c>
      <c r="BP23" s="688"/>
      <c r="BQ23" s="688"/>
      <c r="BR23" s="688"/>
      <c r="BS23" s="694" t="s">
        <v>178</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282</v>
      </c>
      <c r="CS23" s="668"/>
      <c r="CT23" s="668"/>
      <c r="CU23" s="668"/>
      <c r="CV23" s="668"/>
      <c r="CW23" s="668"/>
      <c r="CX23" s="668"/>
      <c r="CY23" s="669"/>
      <c r="CZ23" s="667" t="s">
        <v>283</v>
      </c>
      <c r="DA23" s="668"/>
      <c r="DB23" s="668"/>
      <c r="DC23" s="669"/>
      <c r="DD23" s="667" t="s">
        <v>284</v>
      </c>
      <c r="DE23" s="668"/>
      <c r="DF23" s="668"/>
      <c r="DG23" s="668"/>
      <c r="DH23" s="668"/>
      <c r="DI23" s="668"/>
      <c r="DJ23" s="668"/>
      <c r="DK23" s="669"/>
      <c r="DL23" s="716" t="s">
        <v>285</v>
      </c>
      <c r="DM23" s="717"/>
      <c r="DN23" s="717"/>
      <c r="DO23" s="717"/>
      <c r="DP23" s="717"/>
      <c r="DQ23" s="717"/>
      <c r="DR23" s="717"/>
      <c r="DS23" s="717"/>
      <c r="DT23" s="717"/>
      <c r="DU23" s="717"/>
      <c r="DV23" s="718"/>
      <c r="DW23" s="667" t="s">
        <v>286</v>
      </c>
      <c r="DX23" s="668"/>
      <c r="DY23" s="668"/>
      <c r="DZ23" s="668"/>
      <c r="EA23" s="668"/>
      <c r="EB23" s="668"/>
      <c r="EC23" s="669"/>
    </row>
    <row r="24" spans="2:133" ht="11.25" customHeight="1" x14ac:dyDescent="0.15">
      <c r="B24" s="682" t="s">
        <v>287</v>
      </c>
      <c r="C24" s="683"/>
      <c r="D24" s="683"/>
      <c r="E24" s="683"/>
      <c r="F24" s="683"/>
      <c r="G24" s="683"/>
      <c r="H24" s="683"/>
      <c r="I24" s="683"/>
      <c r="J24" s="683"/>
      <c r="K24" s="683"/>
      <c r="L24" s="683"/>
      <c r="M24" s="683"/>
      <c r="N24" s="683"/>
      <c r="O24" s="683"/>
      <c r="P24" s="683"/>
      <c r="Q24" s="684"/>
      <c r="R24" s="685">
        <v>1721166</v>
      </c>
      <c r="S24" s="686"/>
      <c r="T24" s="686"/>
      <c r="U24" s="686"/>
      <c r="V24" s="686"/>
      <c r="W24" s="686"/>
      <c r="X24" s="686"/>
      <c r="Y24" s="687"/>
      <c r="Z24" s="688">
        <v>1.8</v>
      </c>
      <c r="AA24" s="688"/>
      <c r="AB24" s="688"/>
      <c r="AC24" s="688"/>
      <c r="AD24" s="689" t="s">
        <v>178</v>
      </c>
      <c r="AE24" s="689"/>
      <c r="AF24" s="689"/>
      <c r="AG24" s="689"/>
      <c r="AH24" s="689"/>
      <c r="AI24" s="689"/>
      <c r="AJ24" s="689"/>
      <c r="AK24" s="689"/>
      <c r="AL24" s="690" t="s">
        <v>232</v>
      </c>
      <c r="AM24" s="691"/>
      <c r="AN24" s="691"/>
      <c r="AO24" s="692"/>
      <c r="AP24" s="704" t="s">
        <v>288</v>
      </c>
      <c r="AQ24" s="705"/>
      <c r="AR24" s="705"/>
      <c r="AS24" s="705"/>
      <c r="AT24" s="705"/>
      <c r="AU24" s="705"/>
      <c r="AV24" s="705"/>
      <c r="AW24" s="705"/>
      <c r="AX24" s="705"/>
      <c r="AY24" s="705"/>
      <c r="AZ24" s="705"/>
      <c r="BA24" s="705"/>
      <c r="BB24" s="705"/>
      <c r="BC24" s="705"/>
      <c r="BD24" s="705"/>
      <c r="BE24" s="705"/>
      <c r="BF24" s="706"/>
      <c r="BG24" s="685" t="s">
        <v>178</v>
      </c>
      <c r="BH24" s="686"/>
      <c r="BI24" s="686"/>
      <c r="BJ24" s="686"/>
      <c r="BK24" s="686"/>
      <c r="BL24" s="686"/>
      <c r="BM24" s="686"/>
      <c r="BN24" s="687"/>
      <c r="BO24" s="688" t="s">
        <v>178</v>
      </c>
      <c r="BP24" s="688"/>
      <c r="BQ24" s="688"/>
      <c r="BR24" s="688"/>
      <c r="BS24" s="694" t="s">
        <v>232</v>
      </c>
      <c r="BT24" s="686"/>
      <c r="BU24" s="686"/>
      <c r="BV24" s="686"/>
      <c r="BW24" s="686"/>
      <c r="BX24" s="686"/>
      <c r="BY24" s="686"/>
      <c r="BZ24" s="686"/>
      <c r="CA24" s="686"/>
      <c r="CB24" s="695"/>
      <c r="CD24" s="696" t="s">
        <v>289</v>
      </c>
      <c r="CE24" s="697"/>
      <c r="CF24" s="697"/>
      <c r="CG24" s="697"/>
      <c r="CH24" s="697"/>
      <c r="CI24" s="697"/>
      <c r="CJ24" s="697"/>
      <c r="CK24" s="697"/>
      <c r="CL24" s="697"/>
      <c r="CM24" s="697"/>
      <c r="CN24" s="697"/>
      <c r="CO24" s="697"/>
      <c r="CP24" s="697"/>
      <c r="CQ24" s="698"/>
      <c r="CR24" s="674">
        <v>40623668</v>
      </c>
      <c r="CS24" s="675"/>
      <c r="CT24" s="675"/>
      <c r="CU24" s="675"/>
      <c r="CV24" s="675"/>
      <c r="CW24" s="675"/>
      <c r="CX24" s="675"/>
      <c r="CY24" s="676"/>
      <c r="CZ24" s="679">
        <v>41.9</v>
      </c>
      <c r="DA24" s="680"/>
      <c r="DB24" s="680"/>
      <c r="DC24" s="699"/>
      <c r="DD24" s="724">
        <v>22813635</v>
      </c>
      <c r="DE24" s="675"/>
      <c r="DF24" s="675"/>
      <c r="DG24" s="675"/>
      <c r="DH24" s="675"/>
      <c r="DI24" s="675"/>
      <c r="DJ24" s="675"/>
      <c r="DK24" s="676"/>
      <c r="DL24" s="724">
        <v>22327633</v>
      </c>
      <c r="DM24" s="675"/>
      <c r="DN24" s="675"/>
      <c r="DO24" s="675"/>
      <c r="DP24" s="675"/>
      <c r="DQ24" s="675"/>
      <c r="DR24" s="675"/>
      <c r="DS24" s="675"/>
      <c r="DT24" s="675"/>
      <c r="DU24" s="675"/>
      <c r="DV24" s="676"/>
      <c r="DW24" s="679">
        <v>51.2</v>
      </c>
      <c r="DX24" s="680"/>
      <c r="DY24" s="680"/>
      <c r="DZ24" s="680"/>
      <c r="EA24" s="680"/>
      <c r="EB24" s="680"/>
      <c r="EC24" s="681"/>
    </row>
    <row r="25" spans="2:133" ht="11.25" customHeight="1" x14ac:dyDescent="0.15">
      <c r="B25" s="682" t="s">
        <v>290</v>
      </c>
      <c r="C25" s="683"/>
      <c r="D25" s="683"/>
      <c r="E25" s="683"/>
      <c r="F25" s="683"/>
      <c r="G25" s="683"/>
      <c r="H25" s="683"/>
      <c r="I25" s="683"/>
      <c r="J25" s="683"/>
      <c r="K25" s="683"/>
      <c r="L25" s="683"/>
      <c r="M25" s="683"/>
      <c r="N25" s="683"/>
      <c r="O25" s="683"/>
      <c r="P25" s="683"/>
      <c r="Q25" s="684"/>
      <c r="R25" s="685">
        <v>124</v>
      </c>
      <c r="S25" s="686"/>
      <c r="T25" s="686"/>
      <c r="U25" s="686"/>
      <c r="V25" s="686"/>
      <c r="W25" s="686"/>
      <c r="X25" s="686"/>
      <c r="Y25" s="687"/>
      <c r="Z25" s="688">
        <v>0</v>
      </c>
      <c r="AA25" s="688"/>
      <c r="AB25" s="688"/>
      <c r="AC25" s="688"/>
      <c r="AD25" s="689" t="s">
        <v>178</v>
      </c>
      <c r="AE25" s="689"/>
      <c r="AF25" s="689"/>
      <c r="AG25" s="689"/>
      <c r="AH25" s="689"/>
      <c r="AI25" s="689"/>
      <c r="AJ25" s="689"/>
      <c r="AK25" s="689"/>
      <c r="AL25" s="690" t="s">
        <v>178</v>
      </c>
      <c r="AM25" s="691"/>
      <c r="AN25" s="691"/>
      <c r="AO25" s="692"/>
      <c r="AP25" s="704" t="s">
        <v>291</v>
      </c>
      <c r="AQ25" s="705"/>
      <c r="AR25" s="705"/>
      <c r="AS25" s="705"/>
      <c r="AT25" s="705"/>
      <c r="AU25" s="705"/>
      <c r="AV25" s="705"/>
      <c r="AW25" s="705"/>
      <c r="AX25" s="705"/>
      <c r="AY25" s="705"/>
      <c r="AZ25" s="705"/>
      <c r="BA25" s="705"/>
      <c r="BB25" s="705"/>
      <c r="BC25" s="705"/>
      <c r="BD25" s="705"/>
      <c r="BE25" s="705"/>
      <c r="BF25" s="706"/>
      <c r="BG25" s="685" t="s">
        <v>178</v>
      </c>
      <c r="BH25" s="686"/>
      <c r="BI25" s="686"/>
      <c r="BJ25" s="686"/>
      <c r="BK25" s="686"/>
      <c r="BL25" s="686"/>
      <c r="BM25" s="686"/>
      <c r="BN25" s="687"/>
      <c r="BO25" s="688" t="s">
        <v>178</v>
      </c>
      <c r="BP25" s="688"/>
      <c r="BQ25" s="688"/>
      <c r="BR25" s="688"/>
      <c r="BS25" s="694" t="s">
        <v>232</v>
      </c>
      <c r="BT25" s="686"/>
      <c r="BU25" s="686"/>
      <c r="BV25" s="686"/>
      <c r="BW25" s="686"/>
      <c r="BX25" s="686"/>
      <c r="BY25" s="686"/>
      <c r="BZ25" s="686"/>
      <c r="CA25" s="686"/>
      <c r="CB25" s="695"/>
      <c r="CD25" s="700" t="s">
        <v>292</v>
      </c>
      <c r="CE25" s="701"/>
      <c r="CF25" s="701"/>
      <c r="CG25" s="701"/>
      <c r="CH25" s="701"/>
      <c r="CI25" s="701"/>
      <c r="CJ25" s="701"/>
      <c r="CK25" s="701"/>
      <c r="CL25" s="701"/>
      <c r="CM25" s="701"/>
      <c r="CN25" s="701"/>
      <c r="CO25" s="701"/>
      <c r="CP25" s="701"/>
      <c r="CQ25" s="702"/>
      <c r="CR25" s="685">
        <v>9202449</v>
      </c>
      <c r="CS25" s="721"/>
      <c r="CT25" s="721"/>
      <c r="CU25" s="721"/>
      <c r="CV25" s="721"/>
      <c r="CW25" s="721"/>
      <c r="CX25" s="721"/>
      <c r="CY25" s="722"/>
      <c r="CZ25" s="690">
        <v>9.5</v>
      </c>
      <c r="DA25" s="719"/>
      <c r="DB25" s="719"/>
      <c r="DC25" s="723"/>
      <c r="DD25" s="694">
        <v>8592213</v>
      </c>
      <c r="DE25" s="721"/>
      <c r="DF25" s="721"/>
      <c r="DG25" s="721"/>
      <c r="DH25" s="721"/>
      <c r="DI25" s="721"/>
      <c r="DJ25" s="721"/>
      <c r="DK25" s="722"/>
      <c r="DL25" s="694">
        <v>8457027</v>
      </c>
      <c r="DM25" s="721"/>
      <c r="DN25" s="721"/>
      <c r="DO25" s="721"/>
      <c r="DP25" s="721"/>
      <c r="DQ25" s="721"/>
      <c r="DR25" s="721"/>
      <c r="DS25" s="721"/>
      <c r="DT25" s="721"/>
      <c r="DU25" s="721"/>
      <c r="DV25" s="722"/>
      <c r="DW25" s="690">
        <v>19.399999999999999</v>
      </c>
      <c r="DX25" s="719"/>
      <c r="DY25" s="719"/>
      <c r="DZ25" s="719"/>
      <c r="EA25" s="719"/>
      <c r="EB25" s="719"/>
      <c r="EC25" s="720"/>
    </row>
    <row r="26" spans="2:133" ht="11.25" customHeight="1" x14ac:dyDescent="0.15">
      <c r="B26" s="682" t="s">
        <v>293</v>
      </c>
      <c r="C26" s="683"/>
      <c r="D26" s="683"/>
      <c r="E26" s="683"/>
      <c r="F26" s="683"/>
      <c r="G26" s="683"/>
      <c r="H26" s="683"/>
      <c r="I26" s="683"/>
      <c r="J26" s="683"/>
      <c r="K26" s="683"/>
      <c r="L26" s="683"/>
      <c r="M26" s="683"/>
      <c r="N26" s="683"/>
      <c r="O26" s="683"/>
      <c r="P26" s="683"/>
      <c r="Q26" s="684"/>
      <c r="R26" s="685">
        <v>44186381</v>
      </c>
      <c r="S26" s="686"/>
      <c r="T26" s="686"/>
      <c r="U26" s="686"/>
      <c r="V26" s="686"/>
      <c r="W26" s="686"/>
      <c r="X26" s="686"/>
      <c r="Y26" s="687"/>
      <c r="Z26" s="688">
        <v>45.2</v>
      </c>
      <c r="AA26" s="688"/>
      <c r="AB26" s="688"/>
      <c r="AC26" s="688"/>
      <c r="AD26" s="689">
        <v>41647345</v>
      </c>
      <c r="AE26" s="689"/>
      <c r="AF26" s="689"/>
      <c r="AG26" s="689"/>
      <c r="AH26" s="689"/>
      <c r="AI26" s="689"/>
      <c r="AJ26" s="689"/>
      <c r="AK26" s="689"/>
      <c r="AL26" s="690">
        <v>99.6</v>
      </c>
      <c r="AM26" s="691"/>
      <c r="AN26" s="691"/>
      <c r="AO26" s="692"/>
      <c r="AP26" s="704" t="s">
        <v>294</v>
      </c>
      <c r="AQ26" s="734"/>
      <c r="AR26" s="734"/>
      <c r="AS26" s="734"/>
      <c r="AT26" s="734"/>
      <c r="AU26" s="734"/>
      <c r="AV26" s="734"/>
      <c r="AW26" s="734"/>
      <c r="AX26" s="734"/>
      <c r="AY26" s="734"/>
      <c r="AZ26" s="734"/>
      <c r="BA26" s="734"/>
      <c r="BB26" s="734"/>
      <c r="BC26" s="734"/>
      <c r="BD26" s="734"/>
      <c r="BE26" s="734"/>
      <c r="BF26" s="706"/>
      <c r="BG26" s="685" t="s">
        <v>178</v>
      </c>
      <c r="BH26" s="686"/>
      <c r="BI26" s="686"/>
      <c r="BJ26" s="686"/>
      <c r="BK26" s="686"/>
      <c r="BL26" s="686"/>
      <c r="BM26" s="686"/>
      <c r="BN26" s="687"/>
      <c r="BO26" s="688" t="s">
        <v>232</v>
      </c>
      <c r="BP26" s="688"/>
      <c r="BQ26" s="688"/>
      <c r="BR26" s="688"/>
      <c r="BS26" s="694" t="s">
        <v>232</v>
      </c>
      <c r="BT26" s="686"/>
      <c r="BU26" s="686"/>
      <c r="BV26" s="686"/>
      <c r="BW26" s="686"/>
      <c r="BX26" s="686"/>
      <c r="BY26" s="686"/>
      <c r="BZ26" s="686"/>
      <c r="CA26" s="686"/>
      <c r="CB26" s="695"/>
      <c r="CD26" s="700" t="s">
        <v>295</v>
      </c>
      <c r="CE26" s="701"/>
      <c r="CF26" s="701"/>
      <c r="CG26" s="701"/>
      <c r="CH26" s="701"/>
      <c r="CI26" s="701"/>
      <c r="CJ26" s="701"/>
      <c r="CK26" s="701"/>
      <c r="CL26" s="701"/>
      <c r="CM26" s="701"/>
      <c r="CN26" s="701"/>
      <c r="CO26" s="701"/>
      <c r="CP26" s="701"/>
      <c r="CQ26" s="702"/>
      <c r="CR26" s="685">
        <v>5740990</v>
      </c>
      <c r="CS26" s="686"/>
      <c r="CT26" s="686"/>
      <c r="CU26" s="686"/>
      <c r="CV26" s="686"/>
      <c r="CW26" s="686"/>
      <c r="CX26" s="686"/>
      <c r="CY26" s="687"/>
      <c r="CZ26" s="690">
        <v>5.9</v>
      </c>
      <c r="DA26" s="719"/>
      <c r="DB26" s="719"/>
      <c r="DC26" s="723"/>
      <c r="DD26" s="694">
        <v>5477476</v>
      </c>
      <c r="DE26" s="686"/>
      <c r="DF26" s="686"/>
      <c r="DG26" s="686"/>
      <c r="DH26" s="686"/>
      <c r="DI26" s="686"/>
      <c r="DJ26" s="686"/>
      <c r="DK26" s="687"/>
      <c r="DL26" s="694" t="s">
        <v>178</v>
      </c>
      <c r="DM26" s="686"/>
      <c r="DN26" s="686"/>
      <c r="DO26" s="686"/>
      <c r="DP26" s="686"/>
      <c r="DQ26" s="686"/>
      <c r="DR26" s="686"/>
      <c r="DS26" s="686"/>
      <c r="DT26" s="686"/>
      <c r="DU26" s="686"/>
      <c r="DV26" s="687"/>
      <c r="DW26" s="690" t="s">
        <v>178</v>
      </c>
      <c r="DX26" s="719"/>
      <c r="DY26" s="719"/>
      <c r="DZ26" s="719"/>
      <c r="EA26" s="719"/>
      <c r="EB26" s="719"/>
      <c r="EC26" s="720"/>
    </row>
    <row r="27" spans="2:133" ht="11.25" customHeight="1" x14ac:dyDescent="0.15">
      <c r="B27" s="682" t="s">
        <v>296</v>
      </c>
      <c r="C27" s="683"/>
      <c r="D27" s="683"/>
      <c r="E27" s="683"/>
      <c r="F27" s="683"/>
      <c r="G27" s="683"/>
      <c r="H27" s="683"/>
      <c r="I27" s="683"/>
      <c r="J27" s="683"/>
      <c r="K27" s="683"/>
      <c r="L27" s="683"/>
      <c r="M27" s="683"/>
      <c r="N27" s="683"/>
      <c r="O27" s="683"/>
      <c r="P27" s="683"/>
      <c r="Q27" s="684"/>
      <c r="R27" s="685">
        <v>23411</v>
      </c>
      <c r="S27" s="686"/>
      <c r="T27" s="686"/>
      <c r="U27" s="686"/>
      <c r="V27" s="686"/>
      <c r="W27" s="686"/>
      <c r="X27" s="686"/>
      <c r="Y27" s="687"/>
      <c r="Z27" s="688">
        <v>0</v>
      </c>
      <c r="AA27" s="688"/>
      <c r="AB27" s="688"/>
      <c r="AC27" s="688"/>
      <c r="AD27" s="689">
        <v>23411</v>
      </c>
      <c r="AE27" s="689"/>
      <c r="AF27" s="689"/>
      <c r="AG27" s="689"/>
      <c r="AH27" s="689"/>
      <c r="AI27" s="689"/>
      <c r="AJ27" s="689"/>
      <c r="AK27" s="689"/>
      <c r="AL27" s="690">
        <v>0.1</v>
      </c>
      <c r="AM27" s="691"/>
      <c r="AN27" s="691"/>
      <c r="AO27" s="692"/>
      <c r="AP27" s="682" t="s">
        <v>297</v>
      </c>
      <c r="AQ27" s="683"/>
      <c r="AR27" s="683"/>
      <c r="AS27" s="683"/>
      <c r="AT27" s="683"/>
      <c r="AU27" s="683"/>
      <c r="AV27" s="683"/>
      <c r="AW27" s="683"/>
      <c r="AX27" s="683"/>
      <c r="AY27" s="683"/>
      <c r="AZ27" s="683"/>
      <c r="BA27" s="683"/>
      <c r="BB27" s="683"/>
      <c r="BC27" s="683"/>
      <c r="BD27" s="683"/>
      <c r="BE27" s="683"/>
      <c r="BF27" s="684"/>
      <c r="BG27" s="685">
        <v>19806849</v>
      </c>
      <c r="BH27" s="686"/>
      <c r="BI27" s="686"/>
      <c r="BJ27" s="686"/>
      <c r="BK27" s="686"/>
      <c r="BL27" s="686"/>
      <c r="BM27" s="686"/>
      <c r="BN27" s="687"/>
      <c r="BO27" s="688">
        <v>100</v>
      </c>
      <c r="BP27" s="688"/>
      <c r="BQ27" s="688"/>
      <c r="BR27" s="688"/>
      <c r="BS27" s="694">
        <v>1251073</v>
      </c>
      <c r="BT27" s="686"/>
      <c r="BU27" s="686"/>
      <c r="BV27" s="686"/>
      <c r="BW27" s="686"/>
      <c r="BX27" s="686"/>
      <c r="BY27" s="686"/>
      <c r="BZ27" s="686"/>
      <c r="CA27" s="686"/>
      <c r="CB27" s="695"/>
      <c r="CD27" s="700" t="s">
        <v>298</v>
      </c>
      <c r="CE27" s="701"/>
      <c r="CF27" s="701"/>
      <c r="CG27" s="701"/>
      <c r="CH27" s="701"/>
      <c r="CI27" s="701"/>
      <c r="CJ27" s="701"/>
      <c r="CK27" s="701"/>
      <c r="CL27" s="701"/>
      <c r="CM27" s="701"/>
      <c r="CN27" s="701"/>
      <c r="CO27" s="701"/>
      <c r="CP27" s="701"/>
      <c r="CQ27" s="702"/>
      <c r="CR27" s="685">
        <v>23235974</v>
      </c>
      <c r="CS27" s="721"/>
      <c r="CT27" s="721"/>
      <c r="CU27" s="721"/>
      <c r="CV27" s="721"/>
      <c r="CW27" s="721"/>
      <c r="CX27" s="721"/>
      <c r="CY27" s="722"/>
      <c r="CZ27" s="690">
        <v>24</v>
      </c>
      <c r="DA27" s="719"/>
      <c r="DB27" s="719"/>
      <c r="DC27" s="723"/>
      <c r="DD27" s="694">
        <v>6297072</v>
      </c>
      <c r="DE27" s="721"/>
      <c r="DF27" s="721"/>
      <c r="DG27" s="721"/>
      <c r="DH27" s="721"/>
      <c r="DI27" s="721"/>
      <c r="DJ27" s="721"/>
      <c r="DK27" s="722"/>
      <c r="DL27" s="694">
        <v>5946256</v>
      </c>
      <c r="DM27" s="721"/>
      <c r="DN27" s="721"/>
      <c r="DO27" s="721"/>
      <c r="DP27" s="721"/>
      <c r="DQ27" s="721"/>
      <c r="DR27" s="721"/>
      <c r="DS27" s="721"/>
      <c r="DT27" s="721"/>
      <c r="DU27" s="721"/>
      <c r="DV27" s="722"/>
      <c r="DW27" s="690">
        <v>13.6</v>
      </c>
      <c r="DX27" s="719"/>
      <c r="DY27" s="719"/>
      <c r="DZ27" s="719"/>
      <c r="EA27" s="719"/>
      <c r="EB27" s="719"/>
      <c r="EC27" s="720"/>
    </row>
    <row r="28" spans="2:133" ht="11.25" customHeight="1" x14ac:dyDescent="0.15">
      <c r="B28" s="682" t="s">
        <v>299</v>
      </c>
      <c r="C28" s="683"/>
      <c r="D28" s="683"/>
      <c r="E28" s="683"/>
      <c r="F28" s="683"/>
      <c r="G28" s="683"/>
      <c r="H28" s="683"/>
      <c r="I28" s="683"/>
      <c r="J28" s="683"/>
      <c r="K28" s="683"/>
      <c r="L28" s="683"/>
      <c r="M28" s="683"/>
      <c r="N28" s="683"/>
      <c r="O28" s="683"/>
      <c r="P28" s="683"/>
      <c r="Q28" s="684"/>
      <c r="R28" s="685">
        <v>523662</v>
      </c>
      <c r="S28" s="686"/>
      <c r="T28" s="686"/>
      <c r="U28" s="686"/>
      <c r="V28" s="686"/>
      <c r="W28" s="686"/>
      <c r="X28" s="686"/>
      <c r="Y28" s="687"/>
      <c r="Z28" s="688">
        <v>0.5</v>
      </c>
      <c r="AA28" s="688"/>
      <c r="AB28" s="688"/>
      <c r="AC28" s="688"/>
      <c r="AD28" s="689" t="s">
        <v>232</v>
      </c>
      <c r="AE28" s="689"/>
      <c r="AF28" s="689"/>
      <c r="AG28" s="689"/>
      <c r="AH28" s="689"/>
      <c r="AI28" s="689"/>
      <c r="AJ28" s="689"/>
      <c r="AK28" s="689"/>
      <c r="AL28" s="690" t="s">
        <v>178</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300</v>
      </c>
      <c r="CE28" s="701"/>
      <c r="CF28" s="701"/>
      <c r="CG28" s="701"/>
      <c r="CH28" s="701"/>
      <c r="CI28" s="701"/>
      <c r="CJ28" s="701"/>
      <c r="CK28" s="701"/>
      <c r="CL28" s="701"/>
      <c r="CM28" s="701"/>
      <c r="CN28" s="701"/>
      <c r="CO28" s="701"/>
      <c r="CP28" s="701"/>
      <c r="CQ28" s="702"/>
      <c r="CR28" s="685">
        <v>8185245</v>
      </c>
      <c r="CS28" s="686"/>
      <c r="CT28" s="686"/>
      <c r="CU28" s="686"/>
      <c r="CV28" s="686"/>
      <c r="CW28" s="686"/>
      <c r="CX28" s="686"/>
      <c r="CY28" s="687"/>
      <c r="CZ28" s="690">
        <v>8.4</v>
      </c>
      <c r="DA28" s="719"/>
      <c r="DB28" s="719"/>
      <c r="DC28" s="723"/>
      <c r="DD28" s="694">
        <v>7924350</v>
      </c>
      <c r="DE28" s="686"/>
      <c r="DF28" s="686"/>
      <c r="DG28" s="686"/>
      <c r="DH28" s="686"/>
      <c r="DI28" s="686"/>
      <c r="DJ28" s="686"/>
      <c r="DK28" s="687"/>
      <c r="DL28" s="694">
        <v>7924350</v>
      </c>
      <c r="DM28" s="686"/>
      <c r="DN28" s="686"/>
      <c r="DO28" s="686"/>
      <c r="DP28" s="686"/>
      <c r="DQ28" s="686"/>
      <c r="DR28" s="686"/>
      <c r="DS28" s="686"/>
      <c r="DT28" s="686"/>
      <c r="DU28" s="686"/>
      <c r="DV28" s="687"/>
      <c r="DW28" s="690">
        <v>18.2</v>
      </c>
      <c r="DX28" s="719"/>
      <c r="DY28" s="719"/>
      <c r="DZ28" s="719"/>
      <c r="EA28" s="719"/>
      <c r="EB28" s="719"/>
      <c r="EC28" s="720"/>
    </row>
    <row r="29" spans="2:133" ht="11.25" customHeight="1" x14ac:dyDescent="0.15">
      <c r="B29" s="682" t="s">
        <v>301</v>
      </c>
      <c r="C29" s="683"/>
      <c r="D29" s="683"/>
      <c r="E29" s="683"/>
      <c r="F29" s="683"/>
      <c r="G29" s="683"/>
      <c r="H29" s="683"/>
      <c r="I29" s="683"/>
      <c r="J29" s="683"/>
      <c r="K29" s="683"/>
      <c r="L29" s="683"/>
      <c r="M29" s="683"/>
      <c r="N29" s="683"/>
      <c r="O29" s="683"/>
      <c r="P29" s="683"/>
      <c r="Q29" s="684"/>
      <c r="R29" s="685">
        <v>872923</v>
      </c>
      <c r="S29" s="686"/>
      <c r="T29" s="686"/>
      <c r="U29" s="686"/>
      <c r="V29" s="686"/>
      <c r="W29" s="686"/>
      <c r="X29" s="686"/>
      <c r="Y29" s="687"/>
      <c r="Z29" s="688">
        <v>0.9</v>
      </c>
      <c r="AA29" s="688"/>
      <c r="AB29" s="688"/>
      <c r="AC29" s="688"/>
      <c r="AD29" s="689">
        <v>74481</v>
      </c>
      <c r="AE29" s="689"/>
      <c r="AF29" s="689"/>
      <c r="AG29" s="689"/>
      <c r="AH29" s="689"/>
      <c r="AI29" s="689"/>
      <c r="AJ29" s="689"/>
      <c r="AK29" s="689"/>
      <c r="AL29" s="690">
        <v>0.2</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302</v>
      </c>
      <c r="CE29" s="726"/>
      <c r="CF29" s="700" t="s">
        <v>70</v>
      </c>
      <c r="CG29" s="701"/>
      <c r="CH29" s="701"/>
      <c r="CI29" s="701"/>
      <c r="CJ29" s="701"/>
      <c r="CK29" s="701"/>
      <c r="CL29" s="701"/>
      <c r="CM29" s="701"/>
      <c r="CN29" s="701"/>
      <c r="CO29" s="701"/>
      <c r="CP29" s="701"/>
      <c r="CQ29" s="702"/>
      <c r="CR29" s="685">
        <v>8185245</v>
      </c>
      <c r="CS29" s="721"/>
      <c r="CT29" s="721"/>
      <c r="CU29" s="721"/>
      <c r="CV29" s="721"/>
      <c r="CW29" s="721"/>
      <c r="CX29" s="721"/>
      <c r="CY29" s="722"/>
      <c r="CZ29" s="690">
        <v>8.4</v>
      </c>
      <c r="DA29" s="719"/>
      <c r="DB29" s="719"/>
      <c r="DC29" s="723"/>
      <c r="DD29" s="694">
        <v>7924350</v>
      </c>
      <c r="DE29" s="721"/>
      <c r="DF29" s="721"/>
      <c r="DG29" s="721"/>
      <c r="DH29" s="721"/>
      <c r="DI29" s="721"/>
      <c r="DJ29" s="721"/>
      <c r="DK29" s="722"/>
      <c r="DL29" s="694">
        <v>7924350</v>
      </c>
      <c r="DM29" s="721"/>
      <c r="DN29" s="721"/>
      <c r="DO29" s="721"/>
      <c r="DP29" s="721"/>
      <c r="DQ29" s="721"/>
      <c r="DR29" s="721"/>
      <c r="DS29" s="721"/>
      <c r="DT29" s="721"/>
      <c r="DU29" s="721"/>
      <c r="DV29" s="722"/>
      <c r="DW29" s="690">
        <v>18.2</v>
      </c>
      <c r="DX29" s="719"/>
      <c r="DY29" s="719"/>
      <c r="DZ29" s="719"/>
      <c r="EA29" s="719"/>
      <c r="EB29" s="719"/>
      <c r="EC29" s="720"/>
    </row>
    <row r="30" spans="2:133" ht="11.25" customHeight="1" x14ac:dyDescent="0.15">
      <c r="B30" s="682" t="s">
        <v>303</v>
      </c>
      <c r="C30" s="683"/>
      <c r="D30" s="683"/>
      <c r="E30" s="683"/>
      <c r="F30" s="683"/>
      <c r="G30" s="683"/>
      <c r="H30" s="683"/>
      <c r="I30" s="683"/>
      <c r="J30" s="683"/>
      <c r="K30" s="683"/>
      <c r="L30" s="683"/>
      <c r="M30" s="683"/>
      <c r="N30" s="683"/>
      <c r="O30" s="683"/>
      <c r="P30" s="683"/>
      <c r="Q30" s="684"/>
      <c r="R30" s="685">
        <v>115358</v>
      </c>
      <c r="S30" s="686"/>
      <c r="T30" s="686"/>
      <c r="U30" s="686"/>
      <c r="V30" s="686"/>
      <c r="W30" s="686"/>
      <c r="X30" s="686"/>
      <c r="Y30" s="687"/>
      <c r="Z30" s="688">
        <v>0.1</v>
      </c>
      <c r="AA30" s="688"/>
      <c r="AB30" s="688"/>
      <c r="AC30" s="688"/>
      <c r="AD30" s="689">
        <v>35</v>
      </c>
      <c r="AE30" s="689"/>
      <c r="AF30" s="689"/>
      <c r="AG30" s="689"/>
      <c r="AH30" s="689"/>
      <c r="AI30" s="689"/>
      <c r="AJ30" s="689"/>
      <c r="AK30" s="689"/>
      <c r="AL30" s="690">
        <v>0</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304</v>
      </c>
      <c r="BH30" s="738"/>
      <c r="BI30" s="738"/>
      <c r="BJ30" s="738"/>
      <c r="BK30" s="738"/>
      <c r="BL30" s="738"/>
      <c r="BM30" s="738"/>
      <c r="BN30" s="738"/>
      <c r="BO30" s="738"/>
      <c r="BP30" s="738"/>
      <c r="BQ30" s="739"/>
      <c r="BR30" s="664" t="s">
        <v>305</v>
      </c>
      <c r="BS30" s="738"/>
      <c r="BT30" s="738"/>
      <c r="BU30" s="738"/>
      <c r="BV30" s="738"/>
      <c r="BW30" s="738"/>
      <c r="BX30" s="738"/>
      <c r="BY30" s="738"/>
      <c r="BZ30" s="738"/>
      <c r="CA30" s="738"/>
      <c r="CB30" s="739"/>
      <c r="CD30" s="727"/>
      <c r="CE30" s="728"/>
      <c r="CF30" s="700" t="s">
        <v>306</v>
      </c>
      <c r="CG30" s="701"/>
      <c r="CH30" s="701"/>
      <c r="CI30" s="701"/>
      <c r="CJ30" s="701"/>
      <c r="CK30" s="701"/>
      <c r="CL30" s="701"/>
      <c r="CM30" s="701"/>
      <c r="CN30" s="701"/>
      <c r="CO30" s="701"/>
      <c r="CP30" s="701"/>
      <c r="CQ30" s="702"/>
      <c r="CR30" s="685">
        <v>7763891</v>
      </c>
      <c r="CS30" s="686"/>
      <c r="CT30" s="686"/>
      <c r="CU30" s="686"/>
      <c r="CV30" s="686"/>
      <c r="CW30" s="686"/>
      <c r="CX30" s="686"/>
      <c r="CY30" s="687"/>
      <c r="CZ30" s="690">
        <v>8</v>
      </c>
      <c r="DA30" s="719"/>
      <c r="DB30" s="719"/>
      <c r="DC30" s="723"/>
      <c r="DD30" s="694">
        <v>7531782</v>
      </c>
      <c r="DE30" s="686"/>
      <c r="DF30" s="686"/>
      <c r="DG30" s="686"/>
      <c r="DH30" s="686"/>
      <c r="DI30" s="686"/>
      <c r="DJ30" s="686"/>
      <c r="DK30" s="687"/>
      <c r="DL30" s="694">
        <v>7531782</v>
      </c>
      <c r="DM30" s="686"/>
      <c r="DN30" s="686"/>
      <c r="DO30" s="686"/>
      <c r="DP30" s="686"/>
      <c r="DQ30" s="686"/>
      <c r="DR30" s="686"/>
      <c r="DS30" s="686"/>
      <c r="DT30" s="686"/>
      <c r="DU30" s="686"/>
      <c r="DV30" s="687"/>
      <c r="DW30" s="690">
        <v>17.3</v>
      </c>
      <c r="DX30" s="719"/>
      <c r="DY30" s="719"/>
      <c r="DZ30" s="719"/>
      <c r="EA30" s="719"/>
      <c r="EB30" s="719"/>
      <c r="EC30" s="720"/>
    </row>
    <row r="31" spans="2:133" ht="11.25" customHeight="1" x14ac:dyDescent="0.15">
      <c r="B31" s="682" t="s">
        <v>307</v>
      </c>
      <c r="C31" s="683"/>
      <c r="D31" s="683"/>
      <c r="E31" s="683"/>
      <c r="F31" s="683"/>
      <c r="G31" s="683"/>
      <c r="H31" s="683"/>
      <c r="I31" s="683"/>
      <c r="J31" s="683"/>
      <c r="K31" s="683"/>
      <c r="L31" s="683"/>
      <c r="M31" s="683"/>
      <c r="N31" s="683"/>
      <c r="O31" s="683"/>
      <c r="P31" s="683"/>
      <c r="Q31" s="684"/>
      <c r="R31" s="685">
        <v>35562563</v>
      </c>
      <c r="S31" s="686"/>
      <c r="T31" s="686"/>
      <c r="U31" s="686"/>
      <c r="V31" s="686"/>
      <c r="W31" s="686"/>
      <c r="X31" s="686"/>
      <c r="Y31" s="687"/>
      <c r="Z31" s="688">
        <v>36.4</v>
      </c>
      <c r="AA31" s="688"/>
      <c r="AB31" s="688"/>
      <c r="AC31" s="688"/>
      <c r="AD31" s="689" t="s">
        <v>178</v>
      </c>
      <c r="AE31" s="689"/>
      <c r="AF31" s="689"/>
      <c r="AG31" s="689"/>
      <c r="AH31" s="689"/>
      <c r="AI31" s="689"/>
      <c r="AJ31" s="689"/>
      <c r="AK31" s="689"/>
      <c r="AL31" s="690" t="s">
        <v>178</v>
      </c>
      <c r="AM31" s="691"/>
      <c r="AN31" s="691"/>
      <c r="AO31" s="692"/>
      <c r="AP31" s="742" t="s">
        <v>308</v>
      </c>
      <c r="AQ31" s="743"/>
      <c r="AR31" s="743"/>
      <c r="AS31" s="743"/>
      <c r="AT31" s="748" t="s">
        <v>309</v>
      </c>
      <c r="AU31" s="231"/>
      <c r="AV31" s="231"/>
      <c r="AW31" s="231"/>
      <c r="AX31" s="671" t="s">
        <v>186</v>
      </c>
      <c r="AY31" s="672"/>
      <c r="AZ31" s="672"/>
      <c r="BA31" s="672"/>
      <c r="BB31" s="672"/>
      <c r="BC31" s="672"/>
      <c r="BD31" s="672"/>
      <c r="BE31" s="672"/>
      <c r="BF31" s="673"/>
      <c r="BG31" s="753">
        <v>98.2</v>
      </c>
      <c r="BH31" s="740"/>
      <c r="BI31" s="740"/>
      <c r="BJ31" s="740"/>
      <c r="BK31" s="740"/>
      <c r="BL31" s="740"/>
      <c r="BM31" s="680">
        <v>94.9</v>
      </c>
      <c r="BN31" s="740"/>
      <c r="BO31" s="740"/>
      <c r="BP31" s="740"/>
      <c r="BQ31" s="741"/>
      <c r="BR31" s="753">
        <v>98.7</v>
      </c>
      <c r="BS31" s="740"/>
      <c r="BT31" s="740"/>
      <c r="BU31" s="740"/>
      <c r="BV31" s="740"/>
      <c r="BW31" s="740"/>
      <c r="BX31" s="680">
        <v>94.8</v>
      </c>
      <c r="BY31" s="740"/>
      <c r="BZ31" s="740"/>
      <c r="CA31" s="740"/>
      <c r="CB31" s="741"/>
      <c r="CD31" s="727"/>
      <c r="CE31" s="728"/>
      <c r="CF31" s="700" t="s">
        <v>310</v>
      </c>
      <c r="CG31" s="701"/>
      <c r="CH31" s="701"/>
      <c r="CI31" s="701"/>
      <c r="CJ31" s="701"/>
      <c r="CK31" s="701"/>
      <c r="CL31" s="701"/>
      <c r="CM31" s="701"/>
      <c r="CN31" s="701"/>
      <c r="CO31" s="701"/>
      <c r="CP31" s="701"/>
      <c r="CQ31" s="702"/>
      <c r="CR31" s="685">
        <v>421354</v>
      </c>
      <c r="CS31" s="721"/>
      <c r="CT31" s="721"/>
      <c r="CU31" s="721"/>
      <c r="CV31" s="721"/>
      <c r="CW31" s="721"/>
      <c r="CX31" s="721"/>
      <c r="CY31" s="722"/>
      <c r="CZ31" s="690">
        <v>0.4</v>
      </c>
      <c r="DA31" s="719"/>
      <c r="DB31" s="719"/>
      <c r="DC31" s="723"/>
      <c r="DD31" s="694">
        <v>392568</v>
      </c>
      <c r="DE31" s="721"/>
      <c r="DF31" s="721"/>
      <c r="DG31" s="721"/>
      <c r="DH31" s="721"/>
      <c r="DI31" s="721"/>
      <c r="DJ31" s="721"/>
      <c r="DK31" s="722"/>
      <c r="DL31" s="694">
        <v>392568</v>
      </c>
      <c r="DM31" s="721"/>
      <c r="DN31" s="721"/>
      <c r="DO31" s="721"/>
      <c r="DP31" s="721"/>
      <c r="DQ31" s="721"/>
      <c r="DR31" s="721"/>
      <c r="DS31" s="721"/>
      <c r="DT31" s="721"/>
      <c r="DU31" s="721"/>
      <c r="DV31" s="722"/>
      <c r="DW31" s="690">
        <v>0.9</v>
      </c>
      <c r="DX31" s="719"/>
      <c r="DY31" s="719"/>
      <c r="DZ31" s="719"/>
      <c r="EA31" s="719"/>
      <c r="EB31" s="719"/>
      <c r="EC31" s="720"/>
    </row>
    <row r="32" spans="2:133" ht="11.25" customHeight="1" x14ac:dyDescent="0.15">
      <c r="B32" s="731" t="s">
        <v>311</v>
      </c>
      <c r="C32" s="732"/>
      <c r="D32" s="732"/>
      <c r="E32" s="732"/>
      <c r="F32" s="732"/>
      <c r="G32" s="732"/>
      <c r="H32" s="732"/>
      <c r="I32" s="732"/>
      <c r="J32" s="732"/>
      <c r="K32" s="732"/>
      <c r="L32" s="732"/>
      <c r="M32" s="732"/>
      <c r="N32" s="732"/>
      <c r="O32" s="732"/>
      <c r="P32" s="732"/>
      <c r="Q32" s="733"/>
      <c r="R32" s="685">
        <v>300</v>
      </c>
      <c r="S32" s="686"/>
      <c r="T32" s="686"/>
      <c r="U32" s="686"/>
      <c r="V32" s="686"/>
      <c r="W32" s="686"/>
      <c r="X32" s="686"/>
      <c r="Y32" s="687"/>
      <c r="Z32" s="688">
        <v>0</v>
      </c>
      <c r="AA32" s="688"/>
      <c r="AB32" s="688"/>
      <c r="AC32" s="688"/>
      <c r="AD32" s="689">
        <v>300</v>
      </c>
      <c r="AE32" s="689"/>
      <c r="AF32" s="689"/>
      <c r="AG32" s="689"/>
      <c r="AH32" s="689"/>
      <c r="AI32" s="689"/>
      <c r="AJ32" s="689"/>
      <c r="AK32" s="689"/>
      <c r="AL32" s="690">
        <v>0</v>
      </c>
      <c r="AM32" s="691"/>
      <c r="AN32" s="691"/>
      <c r="AO32" s="692"/>
      <c r="AP32" s="744"/>
      <c r="AQ32" s="745"/>
      <c r="AR32" s="745"/>
      <c r="AS32" s="745"/>
      <c r="AT32" s="749"/>
      <c r="AU32" s="230" t="s">
        <v>312</v>
      </c>
      <c r="AV32" s="230"/>
      <c r="AW32" s="230"/>
      <c r="AX32" s="682" t="s">
        <v>313</v>
      </c>
      <c r="AY32" s="683"/>
      <c r="AZ32" s="683"/>
      <c r="BA32" s="683"/>
      <c r="BB32" s="683"/>
      <c r="BC32" s="683"/>
      <c r="BD32" s="683"/>
      <c r="BE32" s="683"/>
      <c r="BF32" s="684"/>
      <c r="BG32" s="754">
        <v>98.9</v>
      </c>
      <c r="BH32" s="721"/>
      <c r="BI32" s="721"/>
      <c r="BJ32" s="721"/>
      <c r="BK32" s="721"/>
      <c r="BL32" s="721"/>
      <c r="BM32" s="691">
        <v>96.1</v>
      </c>
      <c r="BN32" s="751"/>
      <c r="BO32" s="751"/>
      <c r="BP32" s="751"/>
      <c r="BQ32" s="752"/>
      <c r="BR32" s="754">
        <v>99</v>
      </c>
      <c r="BS32" s="721"/>
      <c r="BT32" s="721"/>
      <c r="BU32" s="721"/>
      <c r="BV32" s="721"/>
      <c r="BW32" s="721"/>
      <c r="BX32" s="691">
        <v>95.8</v>
      </c>
      <c r="BY32" s="751"/>
      <c r="BZ32" s="751"/>
      <c r="CA32" s="751"/>
      <c r="CB32" s="752"/>
      <c r="CD32" s="729"/>
      <c r="CE32" s="730"/>
      <c r="CF32" s="700" t="s">
        <v>314</v>
      </c>
      <c r="CG32" s="701"/>
      <c r="CH32" s="701"/>
      <c r="CI32" s="701"/>
      <c r="CJ32" s="701"/>
      <c r="CK32" s="701"/>
      <c r="CL32" s="701"/>
      <c r="CM32" s="701"/>
      <c r="CN32" s="701"/>
      <c r="CO32" s="701"/>
      <c r="CP32" s="701"/>
      <c r="CQ32" s="702"/>
      <c r="CR32" s="685" t="s">
        <v>178</v>
      </c>
      <c r="CS32" s="686"/>
      <c r="CT32" s="686"/>
      <c r="CU32" s="686"/>
      <c r="CV32" s="686"/>
      <c r="CW32" s="686"/>
      <c r="CX32" s="686"/>
      <c r="CY32" s="687"/>
      <c r="CZ32" s="690" t="s">
        <v>178</v>
      </c>
      <c r="DA32" s="719"/>
      <c r="DB32" s="719"/>
      <c r="DC32" s="723"/>
      <c r="DD32" s="694" t="s">
        <v>178</v>
      </c>
      <c r="DE32" s="686"/>
      <c r="DF32" s="686"/>
      <c r="DG32" s="686"/>
      <c r="DH32" s="686"/>
      <c r="DI32" s="686"/>
      <c r="DJ32" s="686"/>
      <c r="DK32" s="687"/>
      <c r="DL32" s="694" t="s">
        <v>178</v>
      </c>
      <c r="DM32" s="686"/>
      <c r="DN32" s="686"/>
      <c r="DO32" s="686"/>
      <c r="DP32" s="686"/>
      <c r="DQ32" s="686"/>
      <c r="DR32" s="686"/>
      <c r="DS32" s="686"/>
      <c r="DT32" s="686"/>
      <c r="DU32" s="686"/>
      <c r="DV32" s="687"/>
      <c r="DW32" s="690" t="s">
        <v>178</v>
      </c>
      <c r="DX32" s="719"/>
      <c r="DY32" s="719"/>
      <c r="DZ32" s="719"/>
      <c r="EA32" s="719"/>
      <c r="EB32" s="719"/>
      <c r="EC32" s="720"/>
    </row>
    <row r="33" spans="2:133" ht="11.25" customHeight="1" x14ac:dyDescent="0.15">
      <c r="B33" s="682" t="s">
        <v>315</v>
      </c>
      <c r="C33" s="683"/>
      <c r="D33" s="683"/>
      <c r="E33" s="683"/>
      <c r="F33" s="683"/>
      <c r="G33" s="683"/>
      <c r="H33" s="683"/>
      <c r="I33" s="683"/>
      <c r="J33" s="683"/>
      <c r="K33" s="683"/>
      <c r="L33" s="683"/>
      <c r="M33" s="683"/>
      <c r="N33" s="683"/>
      <c r="O33" s="683"/>
      <c r="P33" s="683"/>
      <c r="Q33" s="684"/>
      <c r="R33" s="685">
        <v>6001685</v>
      </c>
      <c r="S33" s="686"/>
      <c r="T33" s="686"/>
      <c r="U33" s="686"/>
      <c r="V33" s="686"/>
      <c r="W33" s="686"/>
      <c r="X33" s="686"/>
      <c r="Y33" s="687"/>
      <c r="Z33" s="688">
        <v>6.1</v>
      </c>
      <c r="AA33" s="688"/>
      <c r="AB33" s="688"/>
      <c r="AC33" s="688"/>
      <c r="AD33" s="689" t="s">
        <v>178</v>
      </c>
      <c r="AE33" s="689"/>
      <c r="AF33" s="689"/>
      <c r="AG33" s="689"/>
      <c r="AH33" s="689"/>
      <c r="AI33" s="689"/>
      <c r="AJ33" s="689"/>
      <c r="AK33" s="689"/>
      <c r="AL33" s="690" t="s">
        <v>178</v>
      </c>
      <c r="AM33" s="691"/>
      <c r="AN33" s="691"/>
      <c r="AO33" s="692"/>
      <c r="AP33" s="746"/>
      <c r="AQ33" s="747"/>
      <c r="AR33" s="747"/>
      <c r="AS33" s="747"/>
      <c r="AT33" s="750"/>
      <c r="AU33" s="232"/>
      <c r="AV33" s="232"/>
      <c r="AW33" s="232"/>
      <c r="AX33" s="735" t="s">
        <v>316</v>
      </c>
      <c r="AY33" s="736"/>
      <c r="AZ33" s="736"/>
      <c r="BA33" s="736"/>
      <c r="BB33" s="736"/>
      <c r="BC33" s="736"/>
      <c r="BD33" s="736"/>
      <c r="BE33" s="736"/>
      <c r="BF33" s="737"/>
      <c r="BG33" s="755">
        <v>97.6</v>
      </c>
      <c r="BH33" s="756"/>
      <c r="BI33" s="756"/>
      <c r="BJ33" s="756"/>
      <c r="BK33" s="756"/>
      <c r="BL33" s="756"/>
      <c r="BM33" s="757">
        <v>93.5</v>
      </c>
      <c r="BN33" s="756"/>
      <c r="BO33" s="756"/>
      <c r="BP33" s="756"/>
      <c r="BQ33" s="758"/>
      <c r="BR33" s="755">
        <v>98.4</v>
      </c>
      <c r="BS33" s="756"/>
      <c r="BT33" s="756"/>
      <c r="BU33" s="756"/>
      <c r="BV33" s="756"/>
      <c r="BW33" s="756"/>
      <c r="BX33" s="757">
        <v>93.8</v>
      </c>
      <c r="BY33" s="756"/>
      <c r="BZ33" s="756"/>
      <c r="CA33" s="756"/>
      <c r="CB33" s="758"/>
      <c r="CD33" s="700" t="s">
        <v>317</v>
      </c>
      <c r="CE33" s="701"/>
      <c r="CF33" s="701"/>
      <c r="CG33" s="701"/>
      <c r="CH33" s="701"/>
      <c r="CI33" s="701"/>
      <c r="CJ33" s="701"/>
      <c r="CK33" s="701"/>
      <c r="CL33" s="701"/>
      <c r="CM33" s="701"/>
      <c r="CN33" s="701"/>
      <c r="CO33" s="701"/>
      <c r="CP33" s="701"/>
      <c r="CQ33" s="702"/>
      <c r="CR33" s="685">
        <v>50503210</v>
      </c>
      <c r="CS33" s="721"/>
      <c r="CT33" s="721"/>
      <c r="CU33" s="721"/>
      <c r="CV33" s="721"/>
      <c r="CW33" s="721"/>
      <c r="CX33" s="721"/>
      <c r="CY33" s="722"/>
      <c r="CZ33" s="690">
        <v>52.1</v>
      </c>
      <c r="DA33" s="719"/>
      <c r="DB33" s="719"/>
      <c r="DC33" s="723"/>
      <c r="DD33" s="694">
        <v>25840426</v>
      </c>
      <c r="DE33" s="721"/>
      <c r="DF33" s="721"/>
      <c r="DG33" s="721"/>
      <c r="DH33" s="721"/>
      <c r="DI33" s="721"/>
      <c r="DJ33" s="721"/>
      <c r="DK33" s="722"/>
      <c r="DL33" s="694">
        <v>19796257</v>
      </c>
      <c r="DM33" s="721"/>
      <c r="DN33" s="721"/>
      <c r="DO33" s="721"/>
      <c r="DP33" s="721"/>
      <c r="DQ33" s="721"/>
      <c r="DR33" s="721"/>
      <c r="DS33" s="721"/>
      <c r="DT33" s="721"/>
      <c r="DU33" s="721"/>
      <c r="DV33" s="722"/>
      <c r="DW33" s="690">
        <v>45.4</v>
      </c>
      <c r="DX33" s="719"/>
      <c r="DY33" s="719"/>
      <c r="DZ33" s="719"/>
      <c r="EA33" s="719"/>
      <c r="EB33" s="719"/>
      <c r="EC33" s="720"/>
    </row>
    <row r="34" spans="2:133" ht="11.25" customHeight="1" x14ac:dyDescent="0.15">
      <c r="B34" s="682" t="s">
        <v>318</v>
      </c>
      <c r="C34" s="683"/>
      <c r="D34" s="683"/>
      <c r="E34" s="683"/>
      <c r="F34" s="683"/>
      <c r="G34" s="683"/>
      <c r="H34" s="683"/>
      <c r="I34" s="683"/>
      <c r="J34" s="683"/>
      <c r="K34" s="683"/>
      <c r="L34" s="683"/>
      <c r="M34" s="683"/>
      <c r="N34" s="683"/>
      <c r="O34" s="683"/>
      <c r="P34" s="683"/>
      <c r="Q34" s="684"/>
      <c r="R34" s="685">
        <v>100256</v>
      </c>
      <c r="S34" s="686"/>
      <c r="T34" s="686"/>
      <c r="U34" s="686"/>
      <c r="V34" s="686"/>
      <c r="W34" s="686"/>
      <c r="X34" s="686"/>
      <c r="Y34" s="687"/>
      <c r="Z34" s="688">
        <v>0.1</v>
      </c>
      <c r="AA34" s="688"/>
      <c r="AB34" s="688"/>
      <c r="AC34" s="688"/>
      <c r="AD34" s="689">
        <v>1480</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319</v>
      </c>
      <c r="CE34" s="701"/>
      <c r="CF34" s="701"/>
      <c r="CG34" s="701"/>
      <c r="CH34" s="701"/>
      <c r="CI34" s="701"/>
      <c r="CJ34" s="701"/>
      <c r="CK34" s="701"/>
      <c r="CL34" s="701"/>
      <c r="CM34" s="701"/>
      <c r="CN34" s="701"/>
      <c r="CO34" s="701"/>
      <c r="CP34" s="701"/>
      <c r="CQ34" s="702"/>
      <c r="CR34" s="685">
        <v>11468241</v>
      </c>
      <c r="CS34" s="686"/>
      <c r="CT34" s="686"/>
      <c r="CU34" s="686"/>
      <c r="CV34" s="686"/>
      <c r="CW34" s="686"/>
      <c r="CX34" s="686"/>
      <c r="CY34" s="687"/>
      <c r="CZ34" s="690">
        <v>11.8</v>
      </c>
      <c r="DA34" s="719"/>
      <c r="DB34" s="719"/>
      <c r="DC34" s="723"/>
      <c r="DD34" s="694">
        <v>8465386</v>
      </c>
      <c r="DE34" s="686"/>
      <c r="DF34" s="686"/>
      <c r="DG34" s="686"/>
      <c r="DH34" s="686"/>
      <c r="DI34" s="686"/>
      <c r="DJ34" s="686"/>
      <c r="DK34" s="687"/>
      <c r="DL34" s="694">
        <v>7347449</v>
      </c>
      <c r="DM34" s="686"/>
      <c r="DN34" s="686"/>
      <c r="DO34" s="686"/>
      <c r="DP34" s="686"/>
      <c r="DQ34" s="686"/>
      <c r="DR34" s="686"/>
      <c r="DS34" s="686"/>
      <c r="DT34" s="686"/>
      <c r="DU34" s="686"/>
      <c r="DV34" s="687"/>
      <c r="DW34" s="690">
        <v>16.8</v>
      </c>
      <c r="DX34" s="719"/>
      <c r="DY34" s="719"/>
      <c r="DZ34" s="719"/>
      <c r="EA34" s="719"/>
      <c r="EB34" s="719"/>
      <c r="EC34" s="720"/>
    </row>
    <row r="35" spans="2:133" ht="11.25" customHeight="1" x14ac:dyDescent="0.15">
      <c r="B35" s="682" t="s">
        <v>320</v>
      </c>
      <c r="C35" s="683"/>
      <c r="D35" s="683"/>
      <c r="E35" s="683"/>
      <c r="F35" s="683"/>
      <c r="G35" s="683"/>
      <c r="H35" s="683"/>
      <c r="I35" s="683"/>
      <c r="J35" s="683"/>
      <c r="K35" s="683"/>
      <c r="L35" s="683"/>
      <c r="M35" s="683"/>
      <c r="N35" s="683"/>
      <c r="O35" s="683"/>
      <c r="P35" s="683"/>
      <c r="Q35" s="684"/>
      <c r="R35" s="685">
        <v>673156</v>
      </c>
      <c r="S35" s="686"/>
      <c r="T35" s="686"/>
      <c r="U35" s="686"/>
      <c r="V35" s="686"/>
      <c r="W35" s="686"/>
      <c r="X35" s="686"/>
      <c r="Y35" s="687"/>
      <c r="Z35" s="688">
        <v>0.7</v>
      </c>
      <c r="AA35" s="688"/>
      <c r="AB35" s="688"/>
      <c r="AC35" s="688"/>
      <c r="AD35" s="689" t="s">
        <v>178</v>
      </c>
      <c r="AE35" s="689"/>
      <c r="AF35" s="689"/>
      <c r="AG35" s="689"/>
      <c r="AH35" s="689"/>
      <c r="AI35" s="689"/>
      <c r="AJ35" s="689"/>
      <c r="AK35" s="689"/>
      <c r="AL35" s="690" t="s">
        <v>178</v>
      </c>
      <c r="AM35" s="691"/>
      <c r="AN35" s="691"/>
      <c r="AO35" s="692"/>
      <c r="AP35" s="235"/>
      <c r="AQ35" s="664" t="s">
        <v>321</v>
      </c>
      <c r="AR35" s="665"/>
      <c r="AS35" s="665"/>
      <c r="AT35" s="665"/>
      <c r="AU35" s="665"/>
      <c r="AV35" s="665"/>
      <c r="AW35" s="665"/>
      <c r="AX35" s="665"/>
      <c r="AY35" s="665"/>
      <c r="AZ35" s="665"/>
      <c r="BA35" s="665"/>
      <c r="BB35" s="665"/>
      <c r="BC35" s="665"/>
      <c r="BD35" s="665"/>
      <c r="BE35" s="665"/>
      <c r="BF35" s="666"/>
      <c r="BG35" s="664" t="s">
        <v>322</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323</v>
      </c>
      <c r="CE35" s="701"/>
      <c r="CF35" s="701"/>
      <c r="CG35" s="701"/>
      <c r="CH35" s="701"/>
      <c r="CI35" s="701"/>
      <c r="CJ35" s="701"/>
      <c r="CK35" s="701"/>
      <c r="CL35" s="701"/>
      <c r="CM35" s="701"/>
      <c r="CN35" s="701"/>
      <c r="CO35" s="701"/>
      <c r="CP35" s="701"/>
      <c r="CQ35" s="702"/>
      <c r="CR35" s="685">
        <v>1540630</v>
      </c>
      <c r="CS35" s="721"/>
      <c r="CT35" s="721"/>
      <c r="CU35" s="721"/>
      <c r="CV35" s="721"/>
      <c r="CW35" s="721"/>
      <c r="CX35" s="721"/>
      <c r="CY35" s="722"/>
      <c r="CZ35" s="690">
        <v>1.6</v>
      </c>
      <c r="DA35" s="719"/>
      <c r="DB35" s="719"/>
      <c r="DC35" s="723"/>
      <c r="DD35" s="694">
        <v>1338356</v>
      </c>
      <c r="DE35" s="721"/>
      <c r="DF35" s="721"/>
      <c r="DG35" s="721"/>
      <c r="DH35" s="721"/>
      <c r="DI35" s="721"/>
      <c r="DJ35" s="721"/>
      <c r="DK35" s="722"/>
      <c r="DL35" s="694">
        <v>755938</v>
      </c>
      <c r="DM35" s="721"/>
      <c r="DN35" s="721"/>
      <c r="DO35" s="721"/>
      <c r="DP35" s="721"/>
      <c r="DQ35" s="721"/>
      <c r="DR35" s="721"/>
      <c r="DS35" s="721"/>
      <c r="DT35" s="721"/>
      <c r="DU35" s="721"/>
      <c r="DV35" s="722"/>
      <c r="DW35" s="690">
        <v>1.7</v>
      </c>
      <c r="DX35" s="719"/>
      <c r="DY35" s="719"/>
      <c r="DZ35" s="719"/>
      <c r="EA35" s="719"/>
      <c r="EB35" s="719"/>
      <c r="EC35" s="720"/>
    </row>
    <row r="36" spans="2:133" ht="11.25" customHeight="1" x14ac:dyDescent="0.15">
      <c r="B36" s="682" t="s">
        <v>324</v>
      </c>
      <c r="C36" s="683"/>
      <c r="D36" s="683"/>
      <c r="E36" s="683"/>
      <c r="F36" s="683"/>
      <c r="G36" s="683"/>
      <c r="H36" s="683"/>
      <c r="I36" s="683"/>
      <c r="J36" s="683"/>
      <c r="K36" s="683"/>
      <c r="L36" s="683"/>
      <c r="M36" s="683"/>
      <c r="N36" s="683"/>
      <c r="O36" s="683"/>
      <c r="P36" s="683"/>
      <c r="Q36" s="684"/>
      <c r="R36" s="685">
        <v>913204</v>
      </c>
      <c r="S36" s="686"/>
      <c r="T36" s="686"/>
      <c r="U36" s="686"/>
      <c r="V36" s="686"/>
      <c r="W36" s="686"/>
      <c r="X36" s="686"/>
      <c r="Y36" s="687"/>
      <c r="Z36" s="688">
        <v>0.9</v>
      </c>
      <c r="AA36" s="688"/>
      <c r="AB36" s="688"/>
      <c r="AC36" s="688"/>
      <c r="AD36" s="689" t="s">
        <v>232</v>
      </c>
      <c r="AE36" s="689"/>
      <c r="AF36" s="689"/>
      <c r="AG36" s="689"/>
      <c r="AH36" s="689"/>
      <c r="AI36" s="689"/>
      <c r="AJ36" s="689"/>
      <c r="AK36" s="689"/>
      <c r="AL36" s="690" t="s">
        <v>178</v>
      </c>
      <c r="AM36" s="691"/>
      <c r="AN36" s="691"/>
      <c r="AO36" s="692"/>
      <c r="AP36" s="235"/>
      <c r="AQ36" s="759" t="s">
        <v>325</v>
      </c>
      <c r="AR36" s="760"/>
      <c r="AS36" s="760"/>
      <c r="AT36" s="760"/>
      <c r="AU36" s="760"/>
      <c r="AV36" s="760"/>
      <c r="AW36" s="760"/>
      <c r="AX36" s="760"/>
      <c r="AY36" s="761"/>
      <c r="AZ36" s="674">
        <v>11164248</v>
      </c>
      <c r="BA36" s="675"/>
      <c r="BB36" s="675"/>
      <c r="BC36" s="675"/>
      <c r="BD36" s="675"/>
      <c r="BE36" s="675"/>
      <c r="BF36" s="762"/>
      <c r="BG36" s="696" t="s">
        <v>326</v>
      </c>
      <c r="BH36" s="697"/>
      <c r="BI36" s="697"/>
      <c r="BJ36" s="697"/>
      <c r="BK36" s="697"/>
      <c r="BL36" s="697"/>
      <c r="BM36" s="697"/>
      <c r="BN36" s="697"/>
      <c r="BO36" s="697"/>
      <c r="BP36" s="697"/>
      <c r="BQ36" s="697"/>
      <c r="BR36" s="697"/>
      <c r="BS36" s="697"/>
      <c r="BT36" s="697"/>
      <c r="BU36" s="698"/>
      <c r="BV36" s="674">
        <v>652818</v>
      </c>
      <c r="BW36" s="675"/>
      <c r="BX36" s="675"/>
      <c r="BY36" s="675"/>
      <c r="BZ36" s="675"/>
      <c r="CA36" s="675"/>
      <c r="CB36" s="762"/>
      <c r="CD36" s="700" t="s">
        <v>327</v>
      </c>
      <c r="CE36" s="701"/>
      <c r="CF36" s="701"/>
      <c r="CG36" s="701"/>
      <c r="CH36" s="701"/>
      <c r="CI36" s="701"/>
      <c r="CJ36" s="701"/>
      <c r="CK36" s="701"/>
      <c r="CL36" s="701"/>
      <c r="CM36" s="701"/>
      <c r="CN36" s="701"/>
      <c r="CO36" s="701"/>
      <c r="CP36" s="701"/>
      <c r="CQ36" s="702"/>
      <c r="CR36" s="685">
        <v>27220657</v>
      </c>
      <c r="CS36" s="686"/>
      <c r="CT36" s="686"/>
      <c r="CU36" s="686"/>
      <c r="CV36" s="686"/>
      <c r="CW36" s="686"/>
      <c r="CX36" s="686"/>
      <c r="CY36" s="687"/>
      <c r="CZ36" s="690">
        <v>28.1</v>
      </c>
      <c r="DA36" s="719"/>
      <c r="DB36" s="719"/>
      <c r="DC36" s="723"/>
      <c r="DD36" s="694">
        <v>9465672</v>
      </c>
      <c r="DE36" s="686"/>
      <c r="DF36" s="686"/>
      <c r="DG36" s="686"/>
      <c r="DH36" s="686"/>
      <c r="DI36" s="686"/>
      <c r="DJ36" s="686"/>
      <c r="DK36" s="687"/>
      <c r="DL36" s="694">
        <v>6192568</v>
      </c>
      <c r="DM36" s="686"/>
      <c r="DN36" s="686"/>
      <c r="DO36" s="686"/>
      <c r="DP36" s="686"/>
      <c r="DQ36" s="686"/>
      <c r="DR36" s="686"/>
      <c r="DS36" s="686"/>
      <c r="DT36" s="686"/>
      <c r="DU36" s="686"/>
      <c r="DV36" s="687"/>
      <c r="DW36" s="690">
        <v>14.2</v>
      </c>
      <c r="DX36" s="719"/>
      <c r="DY36" s="719"/>
      <c r="DZ36" s="719"/>
      <c r="EA36" s="719"/>
      <c r="EB36" s="719"/>
      <c r="EC36" s="720"/>
    </row>
    <row r="37" spans="2:133" ht="11.25" customHeight="1" x14ac:dyDescent="0.15">
      <c r="B37" s="682" t="s">
        <v>328</v>
      </c>
      <c r="C37" s="683"/>
      <c r="D37" s="683"/>
      <c r="E37" s="683"/>
      <c r="F37" s="683"/>
      <c r="G37" s="683"/>
      <c r="H37" s="683"/>
      <c r="I37" s="683"/>
      <c r="J37" s="683"/>
      <c r="K37" s="683"/>
      <c r="L37" s="683"/>
      <c r="M37" s="683"/>
      <c r="N37" s="683"/>
      <c r="O37" s="683"/>
      <c r="P37" s="683"/>
      <c r="Q37" s="684"/>
      <c r="R37" s="685">
        <v>596889</v>
      </c>
      <c r="S37" s="686"/>
      <c r="T37" s="686"/>
      <c r="U37" s="686"/>
      <c r="V37" s="686"/>
      <c r="W37" s="686"/>
      <c r="X37" s="686"/>
      <c r="Y37" s="687"/>
      <c r="Z37" s="688">
        <v>0.6</v>
      </c>
      <c r="AA37" s="688"/>
      <c r="AB37" s="688"/>
      <c r="AC37" s="688"/>
      <c r="AD37" s="689" t="s">
        <v>178</v>
      </c>
      <c r="AE37" s="689"/>
      <c r="AF37" s="689"/>
      <c r="AG37" s="689"/>
      <c r="AH37" s="689"/>
      <c r="AI37" s="689"/>
      <c r="AJ37" s="689"/>
      <c r="AK37" s="689"/>
      <c r="AL37" s="690" t="s">
        <v>178</v>
      </c>
      <c r="AM37" s="691"/>
      <c r="AN37" s="691"/>
      <c r="AO37" s="692"/>
      <c r="AQ37" s="763" t="s">
        <v>329</v>
      </c>
      <c r="AR37" s="764"/>
      <c r="AS37" s="764"/>
      <c r="AT37" s="764"/>
      <c r="AU37" s="764"/>
      <c r="AV37" s="764"/>
      <c r="AW37" s="764"/>
      <c r="AX37" s="764"/>
      <c r="AY37" s="765"/>
      <c r="AZ37" s="685">
        <v>1859161</v>
      </c>
      <c r="BA37" s="686"/>
      <c r="BB37" s="686"/>
      <c r="BC37" s="686"/>
      <c r="BD37" s="721"/>
      <c r="BE37" s="721"/>
      <c r="BF37" s="752"/>
      <c r="BG37" s="700" t="s">
        <v>330</v>
      </c>
      <c r="BH37" s="701"/>
      <c r="BI37" s="701"/>
      <c r="BJ37" s="701"/>
      <c r="BK37" s="701"/>
      <c r="BL37" s="701"/>
      <c r="BM37" s="701"/>
      <c r="BN37" s="701"/>
      <c r="BO37" s="701"/>
      <c r="BP37" s="701"/>
      <c r="BQ37" s="701"/>
      <c r="BR37" s="701"/>
      <c r="BS37" s="701"/>
      <c r="BT37" s="701"/>
      <c r="BU37" s="702"/>
      <c r="BV37" s="685">
        <v>339330</v>
      </c>
      <c r="BW37" s="686"/>
      <c r="BX37" s="686"/>
      <c r="BY37" s="686"/>
      <c r="BZ37" s="686"/>
      <c r="CA37" s="686"/>
      <c r="CB37" s="695"/>
      <c r="CD37" s="700" t="s">
        <v>331</v>
      </c>
      <c r="CE37" s="701"/>
      <c r="CF37" s="701"/>
      <c r="CG37" s="701"/>
      <c r="CH37" s="701"/>
      <c r="CI37" s="701"/>
      <c r="CJ37" s="701"/>
      <c r="CK37" s="701"/>
      <c r="CL37" s="701"/>
      <c r="CM37" s="701"/>
      <c r="CN37" s="701"/>
      <c r="CO37" s="701"/>
      <c r="CP37" s="701"/>
      <c r="CQ37" s="702"/>
      <c r="CR37" s="685">
        <v>3204869</v>
      </c>
      <c r="CS37" s="721"/>
      <c r="CT37" s="721"/>
      <c r="CU37" s="721"/>
      <c r="CV37" s="721"/>
      <c r="CW37" s="721"/>
      <c r="CX37" s="721"/>
      <c r="CY37" s="722"/>
      <c r="CZ37" s="690">
        <v>3.3</v>
      </c>
      <c r="DA37" s="719"/>
      <c r="DB37" s="719"/>
      <c r="DC37" s="723"/>
      <c r="DD37" s="694">
        <v>3202896</v>
      </c>
      <c r="DE37" s="721"/>
      <c r="DF37" s="721"/>
      <c r="DG37" s="721"/>
      <c r="DH37" s="721"/>
      <c r="DI37" s="721"/>
      <c r="DJ37" s="721"/>
      <c r="DK37" s="722"/>
      <c r="DL37" s="694">
        <v>3021853</v>
      </c>
      <c r="DM37" s="721"/>
      <c r="DN37" s="721"/>
      <c r="DO37" s="721"/>
      <c r="DP37" s="721"/>
      <c r="DQ37" s="721"/>
      <c r="DR37" s="721"/>
      <c r="DS37" s="721"/>
      <c r="DT37" s="721"/>
      <c r="DU37" s="721"/>
      <c r="DV37" s="722"/>
      <c r="DW37" s="690">
        <v>6.9</v>
      </c>
      <c r="DX37" s="719"/>
      <c r="DY37" s="719"/>
      <c r="DZ37" s="719"/>
      <c r="EA37" s="719"/>
      <c r="EB37" s="719"/>
      <c r="EC37" s="720"/>
    </row>
    <row r="38" spans="2:133" ht="11.25" customHeight="1" x14ac:dyDescent="0.15">
      <c r="B38" s="682" t="s">
        <v>332</v>
      </c>
      <c r="C38" s="683"/>
      <c r="D38" s="683"/>
      <c r="E38" s="683"/>
      <c r="F38" s="683"/>
      <c r="G38" s="683"/>
      <c r="H38" s="683"/>
      <c r="I38" s="683"/>
      <c r="J38" s="683"/>
      <c r="K38" s="683"/>
      <c r="L38" s="683"/>
      <c r="M38" s="683"/>
      <c r="N38" s="683"/>
      <c r="O38" s="683"/>
      <c r="P38" s="683"/>
      <c r="Q38" s="684"/>
      <c r="R38" s="685">
        <v>2716065</v>
      </c>
      <c r="S38" s="686"/>
      <c r="T38" s="686"/>
      <c r="U38" s="686"/>
      <c r="V38" s="686"/>
      <c r="W38" s="686"/>
      <c r="X38" s="686"/>
      <c r="Y38" s="687"/>
      <c r="Z38" s="688">
        <v>2.8</v>
      </c>
      <c r="AA38" s="688"/>
      <c r="AB38" s="688"/>
      <c r="AC38" s="688"/>
      <c r="AD38" s="689">
        <v>57169</v>
      </c>
      <c r="AE38" s="689"/>
      <c r="AF38" s="689"/>
      <c r="AG38" s="689"/>
      <c r="AH38" s="689"/>
      <c r="AI38" s="689"/>
      <c r="AJ38" s="689"/>
      <c r="AK38" s="689"/>
      <c r="AL38" s="690">
        <v>0.1</v>
      </c>
      <c r="AM38" s="691"/>
      <c r="AN38" s="691"/>
      <c r="AO38" s="692"/>
      <c r="AQ38" s="763" t="s">
        <v>333</v>
      </c>
      <c r="AR38" s="764"/>
      <c r="AS38" s="764"/>
      <c r="AT38" s="764"/>
      <c r="AU38" s="764"/>
      <c r="AV38" s="764"/>
      <c r="AW38" s="764"/>
      <c r="AX38" s="764"/>
      <c r="AY38" s="765"/>
      <c r="AZ38" s="685">
        <v>1744701</v>
      </c>
      <c r="BA38" s="686"/>
      <c r="BB38" s="686"/>
      <c r="BC38" s="686"/>
      <c r="BD38" s="721"/>
      <c r="BE38" s="721"/>
      <c r="BF38" s="752"/>
      <c r="BG38" s="700" t="s">
        <v>334</v>
      </c>
      <c r="BH38" s="701"/>
      <c r="BI38" s="701"/>
      <c r="BJ38" s="701"/>
      <c r="BK38" s="701"/>
      <c r="BL38" s="701"/>
      <c r="BM38" s="701"/>
      <c r="BN38" s="701"/>
      <c r="BO38" s="701"/>
      <c r="BP38" s="701"/>
      <c r="BQ38" s="701"/>
      <c r="BR38" s="701"/>
      <c r="BS38" s="701"/>
      <c r="BT38" s="701"/>
      <c r="BU38" s="702"/>
      <c r="BV38" s="685">
        <v>25634</v>
      </c>
      <c r="BW38" s="686"/>
      <c r="BX38" s="686"/>
      <c r="BY38" s="686"/>
      <c r="BZ38" s="686"/>
      <c r="CA38" s="686"/>
      <c r="CB38" s="695"/>
      <c r="CD38" s="700" t="s">
        <v>335</v>
      </c>
      <c r="CE38" s="701"/>
      <c r="CF38" s="701"/>
      <c r="CG38" s="701"/>
      <c r="CH38" s="701"/>
      <c r="CI38" s="701"/>
      <c r="CJ38" s="701"/>
      <c r="CK38" s="701"/>
      <c r="CL38" s="701"/>
      <c r="CM38" s="701"/>
      <c r="CN38" s="701"/>
      <c r="CO38" s="701"/>
      <c r="CP38" s="701"/>
      <c r="CQ38" s="702"/>
      <c r="CR38" s="685">
        <v>7318190</v>
      </c>
      <c r="CS38" s="686"/>
      <c r="CT38" s="686"/>
      <c r="CU38" s="686"/>
      <c r="CV38" s="686"/>
      <c r="CW38" s="686"/>
      <c r="CX38" s="686"/>
      <c r="CY38" s="687"/>
      <c r="CZ38" s="690">
        <v>7.6</v>
      </c>
      <c r="DA38" s="719"/>
      <c r="DB38" s="719"/>
      <c r="DC38" s="723"/>
      <c r="DD38" s="694">
        <v>5745963</v>
      </c>
      <c r="DE38" s="686"/>
      <c r="DF38" s="686"/>
      <c r="DG38" s="686"/>
      <c r="DH38" s="686"/>
      <c r="DI38" s="686"/>
      <c r="DJ38" s="686"/>
      <c r="DK38" s="687"/>
      <c r="DL38" s="694">
        <v>5338578</v>
      </c>
      <c r="DM38" s="686"/>
      <c r="DN38" s="686"/>
      <c r="DO38" s="686"/>
      <c r="DP38" s="686"/>
      <c r="DQ38" s="686"/>
      <c r="DR38" s="686"/>
      <c r="DS38" s="686"/>
      <c r="DT38" s="686"/>
      <c r="DU38" s="686"/>
      <c r="DV38" s="687"/>
      <c r="DW38" s="690">
        <v>12.2</v>
      </c>
      <c r="DX38" s="719"/>
      <c r="DY38" s="719"/>
      <c r="DZ38" s="719"/>
      <c r="EA38" s="719"/>
      <c r="EB38" s="719"/>
      <c r="EC38" s="720"/>
    </row>
    <row r="39" spans="2:133" ht="11.25" customHeight="1" x14ac:dyDescent="0.15">
      <c r="B39" s="682" t="s">
        <v>336</v>
      </c>
      <c r="C39" s="683"/>
      <c r="D39" s="683"/>
      <c r="E39" s="683"/>
      <c r="F39" s="683"/>
      <c r="G39" s="683"/>
      <c r="H39" s="683"/>
      <c r="I39" s="683"/>
      <c r="J39" s="683"/>
      <c r="K39" s="683"/>
      <c r="L39" s="683"/>
      <c r="M39" s="683"/>
      <c r="N39" s="683"/>
      <c r="O39" s="683"/>
      <c r="P39" s="683"/>
      <c r="Q39" s="684"/>
      <c r="R39" s="685">
        <v>5410500</v>
      </c>
      <c r="S39" s="686"/>
      <c r="T39" s="686"/>
      <c r="U39" s="686"/>
      <c r="V39" s="686"/>
      <c r="W39" s="686"/>
      <c r="X39" s="686"/>
      <c r="Y39" s="687"/>
      <c r="Z39" s="688">
        <v>5.5</v>
      </c>
      <c r="AA39" s="688"/>
      <c r="AB39" s="688"/>
      <c r="AC39" s="688"/>
      <c r="AD39" s="689" t="s">
        <v>178</v>
      </c>
      <c r="AE39" s="689"/>
      <c r="AF39" s="689"/>
      <c r="AG39" s="689"/>
      <c r="AH39" s="689"/>
      <c r="AI39" s="689"/>
      <c r="AJ39" s="689"/>
      <c r="AK39" s="689"/>
      <c r="AL39" s="690" t="s">
        <v>178</v>
      </c>
      <c r="AM39" s="691"/>
      <c r="AN39" s="691"/>
      <c r="AO39" s="692"/>
      <c r="AQ39" s="763" t="s">
        <v>337</v>
      </c>
      <c r="AR39" s="764"/>
      <c r="AS39" s="764"/>
      <c r="AT39" s="764"/>
      <c r="AU39" s="764"/>
      <c r="AV39" s="764"/>
      <c r="AW39" s="764"/>
      <c r="AX39" s="764"/>
      <c r="AY39" s="765"/>
      <c r="AZ39" s="685">
        <v>242196</v>
      </c>
      <c r="BA39" s="686"/>
      <c r="BB39" s="686"/>
      <c r="BC39" s="686"/>
      <c r="BD39" s="721"/>
      <c r="BE39" s="721"/>
      <c r="BF39" s="752"/>
      <c r="BG39" s="700" t="s">
        <v>338</v>
      </c>
      <c r="BH39" s="701"/>
      <c r="BI39" s="701"/>
      <c r="BJ39" s="701"/>
      <c r="BK39" s="701"/>
      <c r="BL39" s="701"/>
      <c r="BM39" s="701"/>
      <c r="BN39" s="701"/>
      <c r="BO39" s="701"/>
      <c r="BP39" s="701"/>
      <c r="BQ39" s="701"/>
      <c r="BR39" s="701"/>
      <c r="BS39" s="701"/>
      <c r="BT39" s="701"/>
      <c r="BU39" s="702"/>
      <c r="BV39" s="685">
        <v>40604</v>
      </c>
      <c r="BW39" s="686"/>
      <c r="BX39" s="686"/>
      <c r="BY39" s="686"/>
      <c r="BZ39" s="686"/>
      <c r="CA39" s="686"/>
      <c r="CB39" s="695"/>
      <c r="CD39" s="700" t="s">
        <v>339</v>
      </c>
      <c r="CE39" s="701"/>
      <c r="CF39" s="701"/>
      <c r="CG39" s="701"/>
      <c r="CH39" s="701"/>
      <c r="CI39" s="701"/>
      <c r="CJ39" s="701"/>
      <c r="CK39" s="701"/>
      <c r="CL39" s="701"/>
      <c r="CM39" s="701"/>
      <c r="CN39" s="701"/>
      <c r="CO39" s="701"/>
      <c r="CP39" s="701"/>
      <c r="CQ39" s="702"/>
      <c r="CR39" s="685">
        <v>1028724</v>
      </c>
      <c r="CS39" s="721"/>
      <c r="CT39" s="721"/>
      <c r="CU39" s="721"/>
      <c r="CV39" s="721"/>
      <c r="CW39" s="721"/>
      <c r="CX39" s="721"/>
      <c r="CY39" s="722"/>
      <c r="CZ39" s="690">
        <v>1.1000000000000001</v>
      </c>
      <c r="DA39" s="719"/>
      <c r="DB39" s="719"/>
      <c r="DC39" s="723"/>
      <c r="DD39" s="694">
        <v>558375</v>
      </c>
      <c r="DE39" s="721"/>
      <c r="DF39" s="721"/>
      <c r="DG39" s="721"/>
      <c r="DH39" s="721"/>
      <c r="DI39" s="721"/>
      <c r="DJ39" s="721"/>
      <c r="DK39" s="722"/>
      <c r="DL39" s="694" t="s">
        <v>232</v>
      </c>
      <c r="DM39" s="721"/>
      <c r="DN39" s="721"/>
      <c r="DO39" s="721"/>
      <c r="DP39" s="721"/>
      <c r="DQ39" s="721"/>
      <c r="DR39" s="721"/>
      <c r="DS39" s="721"/>
      <c r="DT39" s="721"/>
      <c r="DU39" s="721"/>
      <c r="DV39" s="722"/>
      <c r="DW39" s="690" t="s">
        <v>178</v>
      </c>
      <c r="DX39" s="719"/>
      <c r="DY39" s="719"/>
      <c r="DZ39" s="719"/>
      <c r="EA39" s="719"/>
      <c r="EB39" s="719"/>
      <c r="EC39" s="720"/>
    </row>
    <row r="40" spans="2:133" ht="11.25" customHeight="1" x14ac:dyDescent="0.15">
      <c r="B40" s="682" t="s">
        <v>340</v>
      </c>
      <c r="C40" s="683"/>
      <c r="D40" s="683"/>
      <c r="E40" s="683"/>
      <c r="F40" s="683"/>
      <c r="G40" s="683"/>
      <c r="H40" s="683"/>
      <c r="I40" s="683"/>
      <c r="J40" s="683"/>
      <c r="K40" s="683"/>
      <c r="L40" s="683"/>
      <c r="M40" s="683"/>
      <c r="N40" s="683"/>
      <c r="O40" s="683"/>
      <c r="P40" s="683"/>
      <c r="Q40" s="684"/>
      <c r="R40" s="685">
        <v>8000</v>
      </c>
      <c r="S40" s="686"/>
      <c r="T40" s="686"/>
      <c r="U40" s="686"/>
      <c r="V40" s="686"/>
      <c r="W40" s="686"/>
      <c r="X40" s="686"/>
      <c r="Y40" s="687"/>
      <c r="Z40" s="688">
        <v>0</v>
      </c>
      <c r="AA40" s="688"/>
      <c r="AB40" s="688"/>
      <c r="AC40" s="688"/>
      <c r="AD40" s="689" t="s">
        <v>178</v>
      </c>
      <c r="AE40" s="689"/>
      <c r="AF40" s="689"/>
      <c r="AG40" s="689"/>
      <c r="AH40" s="689"/>
      <c r="AI40" s="689"/>
      <c r="AJ40" s="689"/>
      <c r="AK40" s="689"/>
      <c r="AL40" s="690" t="s">
        <v>178</v>
      </c>
      <c r="AM40" s="691"/>
      <c r="AN40" s="691"/>
      <c r="AO40" s="692"/>
      <c r="AQ40" s="763" t="s">
        <v>341</v>
      </c>
      <c r="AR40" s="764"/>
      <c r="AS40" s="764"/>
      <c r="AT40" s="764"/>
      <c r="AU40" s="764"/>
      <c r="AV40" s="764"/>
      <c r="AW40" s="764"/>
      <c r="AX40" s="764"/>
      <c r="AY40" s="765"/>
      <c r="AZ40" s="685" t="s">
        <v>178</v>
      </c>
      <c r="BA40" s="686"/>
      <c r="BB40" s="686"/>
      <c r="BC40" s="686"/>
      <c r="BD40" s="721"/>
      <c r="BE40" s="721"/>
      <c r="BF40" s="752"/>
      <c r="BG40" s="772" t="s">
        <v>342</v>
      </c>
      <c r="BH40" s="773"/>
      <c r="BI40" s="773"/>
      <c r="BJ40" s="773"/>
      <c r="BK40" s="773"/>
      <c r="BL40" s="236"/>
      <c r="BM40" s="701" t="s">
        <v>343</v>
      </c>
      <c r="BN40" s="701"/>
      <c r="BO40" s="701"/>
      <c r="BP40" s="701"/>
      <c r="BQ40" s="701"/>
      <c r="BR40" s="701"/>
      <c r="BS40" s="701"/>
      <c r="BT40" s="701"/>
      <c r="BU40" s="702"/>
      <c r="BV40" s="685">
        <v>98</v>
      </c>
      <c r="BW40" s="686"/>
      <c r="BX40" s="686"/>
      <c r="BY40" s="686"/>
      <c r="BZ40" s="686"/>
      <c r="CA40" s="686"/>
      <c r="CB40" s="695"/>
      <c r="CD40" s="700" t="s">
        <v>344</v>
      </c>
      <c r="CE40" s="701"/>
      <c r="CF40" s="701"/>
      <c r="CG40" s="701"/>
      <c r="CH40" s="701"/>
      <c r="CI40" s="701"/>
      <c r="CJ40" s="701"/>
      <c r="CK40" s="701"/>
      <c r="CL40" s="701"/>
      <c r="CM40" s="701"/>
      <c r="CN40" s="701"/>
      <c r="CO40" s="701"/>
      <c r="CP40" s="701"/>
      <c r="CQ40" s="702"/>
      <c r="CR40" s="685">
        <v>1926768</v>
      </c>
      <c r="CS40" s="686"/>
      <c r="CT40" s="686"/>
      <c r="CU40" s="686"/>
      <c r="CV40" s="686"/>
      <c r="CW40" s="686"/>
      <c r="CX40" s="686"/>
      <c r="CY40" s="687"/>
      <c r="CZ40" s="690">
        <v>2</v>
      </c>
      <c r="DA40" s="719"/>
      <c r="DB40" s="719"/>
      <c r="DC40" s="723"/>
      <c r="DD40" s="694">
        <v>266674</v>
      </c>
      <c r="DE40" s="686"/>
      <c r="DF40" s="686"/>
      <c r="DG40" s="686"/>
      <c r="DH40" s="686"/>
      <c r="DI40" s="686"/>
      <c r="DJ40" s="686"/>
      <c r="DK40" s="687"/>
      <c r="DL40" s="694">
        <v>161724</v>
      </c>
      <c r="DM40" s="686"/>
      <c r="DN40" s="686"/>
      <c r="DO40" s="686"/>
      <c r="DP40" s="686"/>
      <c r="DQ40" s="686"/>
      <c r="DR40" s="686"/>
      <c r="DS40" s="686"/>
      <c r="DT40" s="686"/>
      <c r="DU40" s="686"/>
      <c r="DV40" s="687"/>
      <c r="DW40" s="690">
        <v>0.4</v>
      </c>
      <c r="DX40" s="719"/>
      <c r="DY40" s="719"/>
      <c r="DZ40" s="719"/>
      <c r="EA40" s="719"/>
      <c r="EB40" s="719"/>
      <c r="EC40" s="720"/>
    </row>
    <row r="41" spans="2:133" ht="11.25" customHeight="1" x14ac:dyDescent="0.15">
      <c r="B41" s="682" t="s">
        <v>345</v>
      </c>
      <c r="C41" s="683"/>
      <c r="D41" s="683"/>
      <c r="E41" s="683"/>
      <c r="F41" s="683"/>
      <c r="G41" s="683"/>
      <c r="H41" s="683"/>
      <c r="I41" s="683"/>
      <c r="J41" s="683"/>
      <c r="K41" s="683"/>
      <c r="L41" s="683"/>
      <c r="M41" s="683"/>
      <c r="N41" s="683"/>
      <c r="O41" s="683"/>
      <c r="P41" s="683"/>
      <c r="Q41" s="684"/>
      <c r="R41" s="685" t="s">
        <v>178</v>
      </c>
      <c r="S41" s="686"/>
      <c r="T41" s="686"/>
      <c r="U41" s="686"/>
      <c r="V41" s="686"/>
      <c r="W41" s="686"/>
      <c r="X41" s="686"/>
      <c r="Y41" s="687"/>
      <c r="Z41" s="688" t="s">
        <v>178</v>
      </c>
      <c r="AA41" s="688"/>
      <c r="AB41" s="688"/>
      <c r="AC41" s="688"/>
      <c r="AD41" s="689" t="s">
        <v>178</v>
      </c>
      <c r="AE41" s="689"/>
      <c r="AF41" s="689"/>
      <c r="AG41" s="689"/>
      <c r="AH41" s="689"/>
      <c r="AI41" s="689"/>
      <c r="AJ41" s="689"/>
      <c r="AK41" s="689"/>
      <c r="AL41" s="690" t="s">
        <v>178</v>
      </c>
      <c r="AM41" s="691"/>
      <c r="AN41" s="691"/>
      <c r="AO41" s="692"/>
      <c r="AQ41" s="763" t="s">
        <v>346</v>
      </c>
      <c r="AR41" s="764"/>
      <c r="AS41" s="764"/>
      <c r="AT41" s="764"/>
      <c r="AU41" s="764"/>
      <c r="AV41" s="764"/>
      <c r="AW41" s="764"/>
      <c r="AX41" s="764"/>
      <c r="AY41" s="765"/>
      <c r="AZ41" s="685">
        <v>1963863</v>
      </c>
      <c r="BA41" s="686"/>
      <c r="BB41" s="686"/>
      <c r="BC41" s="686"/>
      <c r="BD41" s="721"/>
      <c r="BE41" s="721"/>
      <c r="BF41" s="752"/>
      <c r="BG41" s="772"/>
      <c r="BH41" s="773"/>
      <c r="BI41" s="773"/>
      <c r="BJ41" s="773"/>
      <c r="BK41" s="773"/>
      <c r="BL41" s="236"/>
      <c r="BM41" s="701" t="s">
        <v>347</v>
      </c>
      <c r="BN41" s="701"/>
      <c r="BO41" s="701"/>
      <c r="BP41" s="701"/>
      <c r="BQ41" s="701"/>
      <c r="BR41" s="701"/>
      <c r="BS41" s="701"/>
      <c r="BT41" s="701"/>
      <c r="BU41" s="702"/>
      <c r="BV41" s="685">
        <v>1</v>
      </c>
      <c r="BW41" s="686"/>
      <c r="BX41" s="686"/>
      <c r="BY41" s="686"/>
      <c r="BZ41" s="686"/>
      <c r="CA41" s="686"/>
      <c r="CB41" s="695"/>
      <c r="CD41" s="700" t="s">
        <v>348</v>
      </c>
      <c r="CE41" s="701"/>
      <c r="CF41" s="701"/>
      <c r="CG41" s="701"/>
      <c r="CH41" s="701"/>
      <c r="CI41" s="701"/>
      <c r="CJ41" s="701"/>
      <c r="CK41" s="701"/>
      <c r="CL41" s="701"/>
      <c r="CM41" s="701"/>
      <c r="CN41" s="701"/>
      <c r="CO41" s="701"/>
      <c r="CP41" s="701"/>
      <c r="CQ41" s="702"/>
      <c r="CR41" s="685" t="s">
        <v>178</v>
      </c>
      <c r="CS41" s="721"/>
      <c r="CT41" s="721"/>
      <c r="CU41" s="721"/>
      <c r="CV41" s="721"/>
      <c r="CW41" s="721"/>
      <c r="CX41" s="721"/>
      <c r="CY41" s="722"/>
      <c r="CZ41" s="690" t="s">
        <v>178</v>
      </c>
      <c r="DA41" s="719"/>
      <c r="DB41" s="719"/>
      <c r="DC41" s="723"/>
      <c r="DD41" s="694" t="s">
        <v>178</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349</v>
      </c>
      <c r="C42" s="683"/>
      <c r="D42" s="683"/>
      <c r="E42" s="683"/>
      <c r="F42" s="683"/>
      <c r="G42" s="683"/>
      <c r="H42" s="683"/>
      <c r="I42" s="683"/>
      <c r="J42" s="683"/>
      <c r="K42" s="683"/>
      <c r="L42" s="683"/>
      <c r="M42" s="683"/>
      <c r="N42" s="683"/>
      <c r="O42" s="683"/>
      <c r="P42" s="683"/>
      <c r="Q42" s="684"/>
      <c r="R42" s="685">
        <v>1798300</v>
      </c>
      <c r="S42" s="686"/>
      <c r="T42" s="686"/>
      <c r="U42" s="686"/>
      <c r="V42" s="686"/>
      <c r="W42" s="686"/>
      <c r="X42" s="686"/>
      <c r="Y42" s="687"/>
      <c r="Z42" s="688">
        <v>1.8</v>
      </c>
      <c r="AA42" s="688"/>
      <c r="AB42" s="688"/>
      <c r="AC42" s="688"/>
      <c r="AD42" s="689" t="s">
        <v>178</v>
      </c>
      <c r="AE42" s="689"/>
      <c r="AF42" s="689"/>
      <c r="AG42" s="689"/>
      <c r="AH42" s="689"/>
      <c r="AI42" s="689"/>
      <c r="AJ42" s="689"/>
      <c r="AK42" s="689"/>
      <c r="AL42" s="690" t="s">
        <v>178</v>
      </c>
      <c r="AM42" s="691"/>
      <c r="AN42" s="691"/>
      <c r="AO42" s="692"/>
      <c r="AQ42" s="784" t="s">
        <v>350</v>
      </c>
      <c r="AR42" s="785"/>
      <c r="AS42" s="785"/>
      <c r="AT42" s="785"/>
      <c r="AU42" s="785"/>
      <c r="AV42" s="785"/>
      <c r="AW42" s="785"/>
      <c r="AX42" s="785"/>
      <c r="AY42" s="786"/>
      <c r="AZ42" s="776">
        <v>5354327</v>
      </c>
      <c r="BA42" s="777"/>
      <c r="BB42" s="777"/>
      <c r="BC42" s="777"/>
      <c r="BD42" s="756"/>
      <c r="BE42" s="756"/>
      <c r="BF42" s="758"/>
      <c r="BG42" s="774"/>
      <c r="BH42" s="775"/>
      <c r="BI42" s="775"/>
      <c r="BJ42" s="775"/>
      <c r="BK42" s="775"/>
      <c r="BL42" s="237"/>
      <c r="BM42" s="711" t="s">
        <v>351</v>
      </c>
      <c r="BN42" s="711"/>
      <c r="BO42" s="711"/>
      <c r="BP42" s="711"/>
      <c r="BQ42" s="711"/>
      <c r="BR42" s="711"/>
      <c r="BS42" s="711"/>
      <c r="BT42" s="711"/>
      <c r="BU42" s="712"/>
      <c r="BV42" s="776">
        <v>316</v>
      </c>
      <c r="BW42" s="777"/>
      <c r="BX42" s="777"/>
      <c r="BY42" s="777"/>
      <c r="BZ42" s="777"/>
      <c r="CA42" s="777"/>
      <c r="CB42" s="783"/>
      <c r="CD42" s="682" t="s">
        <v>352</v>
      </c>
      <c r="CE42" s="683"/>
      <c r="CF42" s="683"/>
      <c r="CG42" s="683"/>
      <c r="CH42" s="683"/>
      <c r="CI42" s="683"/>
      <c r="CJ42" s="683"/>
      <c r="CK42" s="683"/>
      <c r="CL42" s="683"/>
      <c r="CM42" s="683"/>
      <c r="CN42" s="683"/>
      <c r="CO42" s="683"/>
      <c r="CP42" s="683"/>
      <c r="CQ42" s="684"/>
      <c r="CR42" s="685">
        <v>5787916</v>
      </c>
      <c r="CS42" s="686"/>
      <c r="CT42" s="686"/>
      <c r="CU42" s="686"/>
      <c r="CV42" s="686"/>
      <c r="CW42" s="686"/>
      <c r="CX42" s="686"/>
      <c r="CY42" s="687"/>
      <c r="CZ42" s="690">
        <v>6</v>
      </c>
      <c r="DA42" s="691"/>
      <c r="DB42" s="691"/>
      <c r="DC42" s="703"/>
      <c r="DD42" s="694">
        <v>1151832</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353</v>
      </c>
      <c r="C43" s="736"/>
      <c r="D43" s="736"/>
      <c r="E43" s="736"/>
      <c r="F43" s="736"/>
      <c r="G43" s="736"/>
      <c r="H43" s="736"/>
      <c r="I43" s="736"/>
      <c r="J43" s="736"/>
      <c r="K43" s="736"/>
      <c r="L43" s="736"/>
      <c r="M43" s="736"/>
      <c r="N43" s="736"/>
      <c r="O43" s="736"/>
      <c r="P43" s="736"/>
      <c r="Q43" s="737"/>
      <c r="R43" s="776">
        <v>97696353</v>
      </c>
      <c r="S43" s="777"/>
      <c r="T43" s="777"/>
      <c r="U43" s="777"/>
      <c r="V43" s="777"/>
      <c r="W43" s="777"/>
      <c r="X43" s="777"/>
      <c r="Y43" s="778"/>
      <c r="Z43" s="779">
        <v>100</v>
      </c>
      <c r="AA43" s="779"/>
      <c r="AB43" s="779"/>
      <c r="AC43" s="779"/>
      <c r="AD43" s="780">
        <v>41804221</v>
      </c>
      <c r="AE43" s="780"/>
      <c r="AF43" s="780"/>
      <c r="AG43" s="780"/>
      <c r="AH43" s="780"/>
      <c r="AI43" s="780"/>
      <c r="AJ43" s="780"/>
      <c r="AK43" s="780"/>
      <c r="AL43" s="781">
        <v>100</v>
      </c>
      <c r="AM43" s="757"/>
      <c r="AN43" s="757"/>
      <c r="AO43" s="782"/>
      <c r="BV43" s="238"/>
      <c r="BW43" s="238"/>
      <c r="BX43" s="238"/>
      <c r="BY43" s="238"/>
      <c r="BZ43" s="238"/>
      <c r="CA43" s="238"/>
      <c r="CB43" s="238"/>
      <c r="CD43" s="682" t="s">
        <v>354</v>
      </c>
      <c r="CE43" s="683"/>
      <c r="CF43" s="683"/>
      <c r="CG43" s="683"/>
      <c r="CH43" s="683"/>
      <c r="CI43" s="683"/>
      <c r="CJ43" s="683"/>
      <c r="CK43" s="683"/>
      <c r="CL43" s="683"/>
      <c r="CM43" s="683"/>
      <c r="CN43" s="683"/>
      <c r="CO43" s="683"/>
      <c r="CP43" s="683"/>
      <c r="CQ43" s="684"/>
      <c r="CR43" s="685">
        <v>203996</v>
      </c>
      <c r="CS43" s="721"/>
      <c r="CT43" s="721"/>
      <c r="CU43" s="721"/>
      <c r="CV43" s="721"/>
      <c r="CW43" s="721"/>
      <c r="CX43" s="721"/>
      <c r="CY43" s="722"/>
      <c r="CZ43" s="690">
        <v>0.2</v>
      </c>
      <c r="DA43" s="719"/>
      <c r="DB43" s="719"/>
      <c r="DC43" s="723"/>
      <c r="DD43" s="694">
        <v>203430</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302</v>
      </c>
      <c r="CE44" s="798"/>
      <c r="CF44" s="682" t="s">
        <v>355</v>
      </c>
      <c r="CG44" s="683"/>
      <c r="CH44" s="683"/>
      <c r="CI44" s="683"/>
      <c r="CJ44" s="683"/>
      <c r="CK44" s="683"/>
      <c r="CL44" s="683"/>
      <c r="CM44" s="683"/>
      <c r="CN44" s="683"/>
      <c r="CO44" s="683"/>
      <c r="CP44" s="683"/>
      <c r="CQ44" s="684"/>
      <c r="CR44" s="685">
        <v>5787916</v>
      </c>
      <c r="CS44" s="686"/>
      <c r="CT44" s="686"/>
      <c r="CU44" s="686"/>
      <c r="CV44" s="686"/>
      <c r="CW44" s="686"/>
      <c r="CX44" s="686"/>
      <c r="CY44" s="687"/>
      <c r="CZ44" s="690">
        <v>6</v>
      </c>
      <c r="DA44" s="691"/>
      <c r="DB44" s="691"/>
      <c r="DC44" s="703"/>
      <c r="DD44" s="694">
        <v>1151832</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357</v>
      </c>
      <c r="CG45" s="683"/>
      <c r="CH45" s="683"/>
      <c r="CI45" s="683"/>
      <c r="CJ45" s="683"/>
      <c r="CK45" s="683"/>
      <c r="CL45" s="683"/>
      <c r="CM45" s="683"/>
      <c r="CN45" s="683"/>
      <c r="CO45" s="683"/>
      <c r="CP45" s="683"/>
      <c r="CQ45" s="684"/>
      <c r="CR45" s="685">
        <v>2880045</v>
      </c>
      <c r="CS45" s="721"/>
      <c r="CT45" s="721"/>
      <c r="CU45" s="721"/>
      <c r="CV45" s="721"/>
      <c r="CW45" s="721"/>
      <c r="CX45" s="721"/>
      <c r="CY45" s="722"/>
      <c r="CZ45" s="690">
        <v>3</v>
      </c>
      <c r="DA45" s="719"/>
      <c r="DB45" s="719"/>
      <c r="DC45" s="723"/>
      <c r="DD45" s="694">
        <v>41447</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359</v>
      </c>
      <c r="CG46" s="683"/>
      <c r="CH46" s="683"/>
      <c r="CI46" s="683"/>
      <c r="CJ46" s="683"/>
      <c r="CK46" s="683"/>
      <c r="CL46" s="683"/>
      <c r="CM46" s="683"/>
      <c r="CN46" s="683"/>
      <c r="CO46" s="683"/>
      <c r="CP46" s="683"/>
      <c r="CQ46" s="684"/>
      <c r="CR46" s="685">
        <v>2657727</v>
      </c>
      <c r="CS46" s="686"/>
      <c r="CT46" s="686"/>
      <c r="CU46" s="686"/>
      <c r="CV46" s="686"/>
      <c r="CW46" s="686"/>
      <c r="CX46" s="686"/>
      <c r="CY46" s="687"/>
      <c r="CZ46" s="690">
        <v>2.7</v>
      </c>
      <c r="DA46" s="691"/>
      <c r="DB46" s="691"/>
      <c r="DC46" s="703"/>
      <c r="DD46" s="694">
        <v>1090723</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361</v>
      </c>
      <c r="CG47" s="683"/>
      <c r="CH47" s="683"/>
      <c r="CI47" s="683"/>
      <c r="CJ47" s="683"/>
      <c r="CK47" s="683"/>
      <c r="CL47" s="683"/>
      <c r="CM47" s="683"/>
      <c r="CN47" s="683"/>
      <c r="CO47" s="683"/>
      <c r="CP47" s="683"/>
      <c r="CQ47" s="684"/>
      <c r="CR47" s="685" t="s">
        <v>232</v>
      </c>
      <c r="CS47" s="721"/>
      <c r="CT47" s="721"/>
      <c r="CU47" s="721"/>
      <c r="CV47" s="721"/>
      <c r="CW47" s="721"/>
      <c r="CX47" s="721"/>
      <c r="CY47" s="722"/>
      <c r="CZ47" s="690" t="s">
        <v>178</v>
      </c>
      <c r="DA47" s="719"/>
      <c r="DB47" s="719"/>
      <c r="DC47" s="723"/>
      <c r="DD47" s="694" t="s">
        <v>232</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362</v>
      </c>
      <c r="CG48" s="683"/>
      <c r="CH48" s="683"/>
      <c r="CI48" s="683"/>
      <c r="CJ48" s="683"/>
      <c r="CK48" s="683"/>
      <c r="CL48" s="683"/>
      <c r="CM48" s="683"/>
      <c r="CN48" s="683"/>
      <c r="CO48" s="683"/>
      <c r="CP48" s="683"/>
      <c r="CQ48" s="684"/>
      <c r="CR48" s="685" t="s">
        <v>232</v>
      </c>
      <c r="CS48" s="686"/>
      <c r="CT48" s="686"/>
      <c r="CU48" s="686"/>
      <c r="CV48" s="686"/>
      <c r="CW48" s="686"/>
      <c r="CX48" s="686"/>
      <c r="CY48" s="687"/>
      <c r="CZ48" s="690" t="s">
        <v>232</v>
      </c>
      <c r="DA48" s="691"/>
      <c r="DB48" s="691"/>
      <c r="DC48" s="703"/>
      <c r="DD48" s="694" t="s">
        <v>232</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363</v>
      </c>
      <c r="CE49" s="736"/>
      <c r="CF49" s="736"/>
      <c r="CG49" s="736"/>
      <c r="CH49" s="736"/>
      <c r="CI49" s="736"/>
      <c r="CJ49" s="736"/>
      <c r="CK49" s="736"/>
      <c r="CL49" s="736"/>
      <c r="CM49" s="736"/>
      <c r="CN49" s="736"/>
      <c r="CO49" s="736"/>
      <c r="CP49" s="736"/>
      <c r="CQ49" s="737"/>
      <c r="CR49" s="776">
        <v>96914794</v>
      </c>
      <c r="CS49" s="756"/>
      <c r="CT49" s="756"/>
      <c r="CU49" s="756"/>
      <c r="CV49" s="756"/>
      <c r="CW49" s="756"/>
      <c r="CX49" s="756"/>
      <c r="CY49" s="787"/>
      <c r="CZ49" s="781">
        <v>100</v>
      </c>
      <c r="DA49" s="788"/>
      <c r="DB49" s="788"/>
      <c r="DC49" s="789"/>
      <c r="DD49" s="790">
        <v>49805893</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Gf3VLQECTIydarOUAQjRI6x99Pr6Des/Gte+cONwvg38rWK9GYAv/3/7zqeF2RDWKCQUHYSkj2KYqjd5kVh1oQ==" saltValue="2CRwsvi9FrEJcstq7sP3e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5"/>
  <sheetViews>
    <sheetView zoomScale="70" zoomScaleNormal="25" zoomScaleSheetLayoutView="70" workbookViewId="0">
      <selection activeCell="AP35" sqref="AP35:AT35"/>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365</v>
      </c>
      <c r="DK2" s="833"/>
      <c r="DL2" s="833"/>
      <c r="DM2" s="833"/>
      <c r="DN2" s="833"/>
      <c r="DO2" s="834"/>
      <c r="DP2" s="251"/>
      <c r="DQ2" s="832" t="s">
        <v>366</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367</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369</v>
      </c>
      <c r="B5" s="827"/>
      <c r="C5" s="827"/>
      <c r="D5" s="827"/>
      <c r="E5" s="827"/>
      <c r="F5" s="827"/>
      <c r="G5" s="827"/>
      <c r="H5" s="827"/>
      <c r="I5" s="827"/>
      <c r="J5" s="827"/>
      <c r="K5" s="827"/>
      <c r="L5" s="827"/>
      <c r="M5" s="827"/>
      <c r="N5" s="827"/>
      <c r="O5" s="827"/>
      <c r="P5" s="828"/>
      <c r="Q5" s="803" t="s">
        <v>370</v>
      </c>
      <c r="R5" s="804"/>
      <c r="S5" s="804"/>
      <c r="T5" s="804"/>
      <c r="U5" s="805"/>
      <c r="V5" s="803" t="s">
        <v>371</v>
      </c>
      <c r="W5" s="804"/>
      <c r="X5" s="804"/>
      <c r="Y5" s="804"/>
      <c r="Z5" s="805"/>
      <c r="AA5" s="803" t="s">
        <v>372</v>
      </c>
      <c r="AB5" s="804"/>
      <c r="AC5" s="804"/>
      <c r="AD5" s="804"/>
      <c r="AE5" s="804"/>
      <c r="AF5" s="836" t="s">
        <v>373</v>
      </c>
      <c r="AG5" s="804"/>
      <c r="AH5" s="804"/>
      <c r="AI5" s="804"/>
      <c r="AJ5" s="815"/>
      <c r="AK5" s="804" t="s">
        <v>374</v>
      </c>
      <c r="AL5" s="804"/>
      <c r="AM5" s="804"/>
      <c r="AN5" s="804"/>
      <c r="AO5" s="805"/>
      <c r="AP5" s="803" t="s">
        <v>375</v>
      </c>
      <c r="AQ5" s="804"/>
      <c r="AR5" s="804"/>
      <c r="AS5" s="804"/>
      <c r="AT5" s="805"/>
      <c r="AU5" s="803" t="s">
        <v>376</v>
      </c>
      <c r="AV5" s="804"/>
      <c r="AW5" s="804"/>
      <c r="AX5" s="804"/>
      <c r="AY5" s="815"/>
      <c r="AZ5" s="258"/>
      <c r="BA5" s="258"/>
      <c r="BB5" s="258"/>
      <c r="BC5" s="258"/>
      <c r="BD5" s="258"/>
      <c r="BE5" s="259"/>
      <c r="BF5" s="259"/>
      <c r="BG5" s="259"/>
      <c r="BH5" s="259"/>
      <c r="BI5" s="259"/>
      <c r="BJ5" s="259"/>
      <c r="BK5" s="259"/>
      <c r="BL5" s="259"/>
      <c r="BM5" s="259"/>
      <c r="BN5" s="259"/>
      <c r="BO5" s="259"/>
      <c r="BP5" s="259"/>
      <c r="BQ5" s="826" t="s">
        <v>377</v>
      </c>
      <c r="BR5" s="827"/>
      <c r="BS5" s="827"/>
      <c r="BT5" s="827"/>
      <c r="BU5" s="827"/>
      <c r="BV5" s="827"/>
      <c r="BW5" s="827"/>
      <c r="BX5" s="827"/>
      <c r="BY5" s="827"/>
      <c r="BZ5" s="827"/>
      <c r="CA5" s="827"/>
      <c r="CB5" s="827"/>
      <c r="CC5" s="827"/>
      <c r="CD5" s="827"/>
      <c r="CE5" s="827"/>
      <c r="CF5" s="827"/>
      <c r="CG5" s="828"/>
      <c r="CH5" s="803" t="s">
        <v>378</v>
      </c>
      <c r="CI5" s="804"/>
      <c r="CJ5" s="804"/>
      <c r="CK5" s="804"/>
      <c r="CL5" s="805"/>
      <c r="CM5" s="803" t="s">
        <v>379</v>
      </c>
      <c r="CN5" s="804"/>
      <c r="CO5" s="804"/>
      <c r="CP5" s="804"/>
      <c r="CQ5" s="805"/>
      <c r="CR5" s="803" t="s">
        <v>380</v>
      </c>
      <c r="CS5" s="804"/>
      <c r="CT5" s="804"/>
      <c r="CU5" s="804"/>
      <c r="CV5" s="805"/>
      <c r="CW5" s="803" t="s">
        <v>381</v>
      </c>
      <c r="CX5" s="804"/>
      <c r="CY5" s="804"/>
      <c r="CZ5" s="804"/>
      <c r="DA5" s="805"/>
      <c r="DB5" s="803" t="s">
        <v>382</v>
      </c>
      <c r="DC5" s="804"/>
      <c r="DD5" s="804"/>
      <c r="DE5" s="804"/>
      <c r="DF5" s="805"/>
      <c r="DG5" s="809" t="s">
        <v>383</v>
      </c>
      <c r="DH5" s="810"/>
      <c r="DI5" s="810"/>
      <c r="DJ5" s="810"/>
      <c r="DK5" s="811"/>
      <c r="DL5" s="809" t="s">
        <v>384</v>
      </c>
      <c r="DM5" s="810"/>
      <c r="DN5" s="810"/>
      <c r="DO5" s="810"/>
      <c r="DP5" s="811"/>
      <c r="DQ5" s="803" t="s">
        <v>385</v>
      </c>
      <c r="DR5" s="804"/>
      <c r="DS5" s="804"/>
      <c r="DT5" s="804"/>
      <c r="DU5" s="805"/>
      <c r="DV5" s="803" t="s">
        <v>376</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386</v>
      </c>
      <c r="C7" s="818"/>
      <c r="D7" s="818"/>
      <c r="E7" s="818"/>
      <c r="F7" s="818"/>
      <c r="G7" s="818"/>
      <c r="H7" s="818"/>
      <c r="I7" s="818"/>
      <c r="J7" s="818"/>
      <c r="K7" s="818"/>
      <c r="L7" s="818"/>
      <c r="M7" s="818"/>
      <c r="N7" s="818"/>
      <c r="O7" s="818"/>
      <c r="P7" s="819"/>
      <c r="Q7" s="820">
        <v>97696</v>
      </c>
      <c r="R7" s="821"/>
      <c r="S7" s="821"/>
      <c r="T7" s="821"/>
      <c r="U7" s="821"/>
      <c r="V7" s="821">
        <v>96915</v>
      </c>
      <c r="W7" s="821"/>
      <c r="X7" s="821"/>
      <c r="Y7" s="821"/>
      <c r="Z7" s="821"/>
      <c r="AA7" s="821">
        <v>782</v>
      </c>
      <c r="AB7" s="821"/>
      <c r="AC7" s="821"/>
      <c r="AD7" s="821"/>
      <c r="AE7" s="822"/>
      <c r="AF7" s="823">
        <v>421</v>
      </c>
      <c r="AG7" s="824"/>
      <c r="AH7" s="824"/>
      <c r="AI7" s="824"/>
      <c r="AJ7" s="825"/>
      <c r="AK7" s="860">
        <v>913</v>
      </c>
      <c r="AL7" s="861"/>
      <c r="AM7" s="861"/>
      <c r="AN7" s="861"/>
      <c r="AO7" s="861"/>
      <c r="AP7" s="861">
        <v>83898</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580</v>
      </c>
      <c r="BT7" s="865"/>
      <c r="BU7" s="865"/>
      <c r="BV7" s="865"/>
      <c r="BW7" s="865"/>
      <c r="BX7" s="865"/>
      <c r="BY7" s="865"/>
      <c r="BZ7" s="865"/>
      <c r="CA7" s="865"/>
      <c r="CB7" s="865"/>
      <c r="CC7" s="865"/>
      <c r="CD7" s="865"/>
      <c r="CE7" s="865"/>
      <c r="CF7" s="865"/>
      <c r="CG7" s="866"/>
      <c r="CH7" s="857">
        <v>5</v>
      </c>
      <c r="CI7" s="858"/>
      <c r="CJ7" s="858"/>
      <c r="CK7" s="858"/>
      <c r="CL7" s="859"/>
      <c r="CM7" s="857">
        <v>297</v>
      </c>
      <c r="CN7" s="858"/>
      <c r="CO7" s="858"/>
      <c r="CP7" s="858"/>
      <c r="CQ7" s="859"/>
      <c r="CR7" s="857">
        <v>10</v>
      </c>
      <c r="CS7" s="858"/>
      <c r="CT7" s="858"/>
      <c r="CU7" s="858"/>
      <c r="CV7" s="859"/>
      <c r="CW7" s="857">
        <v>2</v>
      </c>
      <c r="CX7" s="858"/>
      <c r="CY7" s="858"/>
      <c r="CZ7" s="858"/>
      <c r="DA7" s="859"/>
      <c r="DB7" s="857" t="s">
        <v>592</v>
      </c>
      <c r="DC7" s="858"/>
      <c r="DD7" s="858"/>
      <c r="DE7" s="858"/>
      <c r="DF7" s="859"/>
      <c r="DG7" s="857" t="s">
        <v>592</v>
      </c>
      <c r="DH7" s="858"/>
      <c r="DI7" s="858"/>
      <c r="DJ7" s="858"/>
      <c r="DK7" s="859"/>
      <c r="DL7" s="857" t="s">
        <v>592</v>
      </c>
      <c r="DM7" s="858"/>
      <c r="DN7" s="858"/>
      <c r="DO7" s="858"/>
      <c r="DP7" s="859"/>
      <c r="DQ7" s="857" t="s">
        <v>592</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581</v>
      </c>
      <c r="BT8" s="855"/>
      <c r="BU8" s="855"/>
      <c r="BV8" s="855"/>
      <c r="BW8" s="855"/>
      <c r="BX8" s="855"/>
      <c r="BY8" s="855"/>
      <c r="BZ8" s="855"/>
      <c r="CA8" s="855"/>
      <c r="CB8" s="855"/>
      <c r="CC8" s="855"/>
      <c r="CD8" s="855"/>
      <c r="CE8" s="855"/>
      <c r="CF8" s="855"/>
      <c r="CG8" s="856"/>
      <c r="CH8" s="867">
        <v>2</v>
      </c>
      <c r="CI8" s="868"/>
      <c r="CJ8" s="868"/>
      <c r="CK8" s="868"/>
      <c r="CL8" s="869"/>
      <c r="CM8" s="867">
        <v>9</v>
      </c>
      <c r="CN8" s="868"/>
      <c r="CO8" s="868"/>
      <c r="CP8" s="868"/>
      <c r="CQ8" s="869"/>
      <c r="CR8" s="867">
        <v>10</v>
      </c>
      <c r="CS8" s="868"/>
      <c r="CT8" s="868"/>
      <c r="CU8" s="868"/>
      <c r="CV8" s="869"/>
      <c r="CW8" s="867">
        <v>1</v>
      </c>
      <c r="CX8" s="868"/>
      <c r="CY8" s="868"/>
      <c r="CZ8" s="868"/>
      <c r="DA8" s="869"/>
      <c r="DB8" s="867" t="s">
        <v>592</v>
      </c>
      <c r="DC8" s="868"/>
      <c r="DD8" s="868"/>
      <c r="DE8" s="868"/>
      <c r="DF8" s="869"/>
      <c r="DG8" s="867" t="s">
        <v>592</v>
      </c>
      <c r="DH8" s="868"/>
      <c r="DI8" s="868"/>
      <c r="DJ8" s="868"/>
      <c r="DK8" s="869"/>
      <c r="DL8" s="867" t="s">
        <v>592</v>
      </c>
      <c r="DM8" s="868"/>
      <c r="DN8" s="868"/>
      <c r="DO8" s="868"/>
      <c r="DP8" s="869"/>
      <c r="DQ8" s="867" t="s">
        <v>592</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582</v>
      </c>
      <c r="BT9" s="855"/>
      <c r="BU9" s="855"/>
      <c r="BV9" s="855"/>
      <c r="BW9" s="855"/>
      <c r="BX9" s="855"/>
      <c r="BY9" s="855"/>
      <c r="BZ9" s="855"/>
      <c r="CA9" s="855"/>
      <c r="CB9" s="855"/>
      <c r="CC9" s="855"/>
      <c r="CD9" s="855"/>
      <c r="CE9" s="855"/>
      <c r="CF9" s="855"/>
      <c r="CG9" s="856"/>
      <c r="CH9" s="867">
        <v>18</v>
      </c>
      <c r="CI9" s="868"/>
      <c r="CJ9" s="868"/>
      <c r="CK9" s="868"/>
      <c r="CL9" s="869"/>
      <c r="CM9" s="867">
        <v>89</v>
      </c>
      <c r="CN9" s="868"/>
      <c r="CO9" s="868"/>
      <c r="CP9" s="868"/>
      <c r="CQ9" s="869"/>
      <c r="CR9" s="867">
        <v>5</v>
      </c>
      <c r="CS9" s="868"/>
      <c r="CT9" s="868"/>
      <c r="CU9" s="868"/>
      <c r="CV9" s="869"/>
      <c r="CW9" s="867" t="s">
        <v>592</v>
      </c>
      <c r="CX9" s="868"/>
      <c r="CY9" s="868"/>
      <c r="CZ9" s="868"/>
      <c r="DA9" s="869"/>
      <c r="DB9" s="867" t="s">
        <v>592</v>
      </c>
      <c r="DC9" s="868"/>
      <c r="DD9" s="868"/>
      <c r="DE9" s="868"/>
      <c r="DF9" s="869"/>
      <c r="DG9" s="867" t="s">
        <v>592</v>
      </c>
      <c r="DH9" s="868"/>
      <c r="DI9" s="868"/>
      <c r="DJ9" s="868"/>
      <c r="DK9" s="869"/>
      <c r="DL9" s="867" t="s">
        <v>592</v>
      </c>
      <c r="DM9" s="868"/>
      <c r="DN9" s="868"/>
      <c r="DO9" s="868"/>
      <c r="DP9" s="869"/>
      <c r="DQ9" s="867" t="s">
        <v>592</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387</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388</v>
      </c>
      <c r="B23" s="876" t="s">
        <v>389</v>
      </c>
      <c r="C23" s="877"/>
      <c r="D23" s="877"/>
      <c r="E23" s="877"/>
      <c r="F23" s="877"/>
      <c r="G23" s="877"/>
      <c r="H23" s="877"/>
      <c r="I23" s="877"/>
      <c r="J23" s="877"/>
      <c r="K23" s="877"/>
      <c r="L23" s="877"/>
      <c r="M23" s="877"/>
      <c r="N23" s="877"/>
      <c r="O23" s="877"/>
      <c r="P23" s="878"/>
      <c r="Q23" s="879">
        <v>97696</v>
      </c>
      <c r="R23" s="880"/>
      <c r="S23" s="880"/>
      <c r="T23" s="880"/>
      <c r="U23" s="880"/>
      <c r="V23" s="880">
        <v>96915</v>
      </c>
      <c r="W23" s="880"/>
      <c r="X23" s="880"/>
      <c r="Y23" s="880"/>
      <c r="Z23" s="880"/>
      <c r="AA23" s="880">
        <v>782</v>
      </c>
      <c r="AB23" s="880"/>
      <c r="AC23" s="880"/>
      <c r="AD23" s="880"/>
      <c r="AE23" s="881"/>
      <c r="AF23" s="882">
        <v>421</v>
      </c>
      <c r="AG23" s="880"/>
      <c r="AH23" s="880"/>
      <c r="AI23" s="880"/>
      <c r="AJ23" s="883"/>
      <c r="AK23" s="884"/>
      <c r="AL23" s="885"/>
      <c r="AM23" s="885"/>
      <c r="AN23" s="885"/>
      <c r="AO23" s="885"/>
      <c r="AP23" s="880">
        <v>83898</v>
      </c>
      <c r="AQ23" s="880"/>
      <c r="AR23" s="880"/>
      <c r="AS23" s="880"/>
      <c r="AT23" s="880"/>
      <c r="AU23" s="886"/>
      <c r="AV23" s="886"/>
      <c r="AW23" s="886"/>
      <c r="AX23" s="886"/>
      <c r="AY23" s="887"/>
      <c r="AZ23" s="895" t="s">
        <v>390</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391</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392</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369</v>
      </c>
      <c r="B26" s="827"/>
      <c r="C26" s="827"/>
      <c r="D26" s="827"/>
      <c r="E26" s="827"/>
      <c r="F26" s="827"/>
      <c r="G26" s="827"/>
      <c r="H26" s="827"/>
      <c r="I26" s="827"/>
      <c r="J26" s="827"/>
      <c r="K26" s="827"/>
      <c r="L26" s="827"/>
      <c r="M26" s="827"/>
      <c r="N26" s="827"/>
      <c r="O26" s="827"/>
      <c r="P26" s="828"/>
      <c r="Q26" s="803" t="s">
        <v>393</v>
      </c>
      <c r="R26" s="804"/>
      <c r="S26" s="804"/>
      <c r="T26" s="804"/>
      <c r="U26" s="805"/>
      <c r="V26" s="803" t="s">
        <v>394</v>
      </c>
      <c r="W26" s="804"/>
      <c r="X26" s="804"/>
      <c r="Y26" s="804"/>
      <c r="Z26" s="805"/>
      <c r="AA26" s="803" t="s">
        <v>395</v>
      </c>
      <c r="AB26" s="804"/>
      <c r="AC26" s="804"/>
      <c r="AD26" s="804"/>
      <c r="AE26" s="804"/>
      <c r="AF26" s="898" t="s">
        <v>396</v>
      </c>
      <c r="AG26" s="899"/>
      <c r="AH26" s="899"/>
      <c r="AI26" s="899"/>
      <c r="AJ26" s="900"/>
      <c r="AK26" s="804" t="s">
        <v>397</v>
      </c>
      <c r="AL26" s="804"/>
      <c r="AM26" s="804"/>
      <c r="AN26" s="804"/>
      <c r="AO26" s="805"/>
      <c r="AP26" s="803" t="s">
        <v>398</v>
      </c>
      <c r="AQ26" s="804"/>
      <c r="AR26" s="804"/>
      <c r="AS26" s="804"/>
      <c r="AT26" s="805"/>
      <c r="AU26" s="803" t="s">
        <v>399</v>
      </c>
      <c r="AV26" s="804"/>
      <c r="AW26" s="804"/>
      <c r="AX26" s="804"/>
      <c r="AY26" s="805"/>
      <c r="AZ26" s="803" t="s">
        <v>400</v>
      </c>
      <c r="BA26" s="804"/>
      <c r="BB26" s="804"/>
      <c r="BC26" s="804"/>
      <c r="BD26" s="805"/>
      <c r="BE26" s="803" t="s">
        <v>376</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401</v>
      </c>
      <c r="C28" s="818"/>
      <c r="D28" s="818"/>
      <c r="E28" s="818"/>
      <c r="F28" s="818"/>
      <c r="G28" s="818"/>
      <c r="H28" s="818"/>
      <c r="I28" s="818"/>
      <c r="J28" s="818"/>
      <c r="K28" s="818"/>
      <c r="L28" s="818"/>
      <c r="M28" s="818"/>
      <c r="N28" s="818"/>
      <c r="O28" s="818"/>
      <c r="P28" s="819"/>
      <c r="Q28" s="908">
        <v>19904</v>
      </c>
      <c r="R28" s="909"/>
      <c r="S28" s="909"/>
      <c r="T28" s="909"/>
      <c r="U28" s="909"/>
      <c r="V28" s="909">
        <v>19251</v>
      </c>
      <c r="W28" s="909"/>
      <c r="X28" s="909"/>
      <c r="Y28" s="909"/>
      <c r="Z28" s="909"/>
      <c r="AA28" s="909">
        <v>653</v>
      </c>
      <c r="AB28" s="909"/>
      <c r="AC28" s="909"/>
      <c r="AD28" s="909"/>
      <c r="AE28" s="910"/>
      <c r="AF28" s="911">
        <v>653</v>
      </c>
      <c r="AG28" s="909"/>
      <c r="AH28" s="909"/>
      <c r="AI28" s="909"/>
      <c r="AJ28" s="912"/>
      <c r="AK28" s="913">
        <v>1964</v>
      </c>
      <c r="AL28" s="904"/>
      <c r="AM28" s="904"/>
      <c r="AN28" s="904"/>
      <c r="AO28" s="904"/>
      <c r="AP28" s="904" t="s">
        <v>592</v>
      </c>
      <c r="AQ28" s="904"/>
      <c r="AR28" s="904"/>
      <c r="AS28" s="904"/>
      <c r="AT28" s="904"/>
      <c r="AU28" s="904" t="s">
        <v>592</v>
      </c>
      <c r="AV28" s="904"/>
      <c r="AW28" s="904"/>
      <c r="AX28" s="904"/>
      <c r="AY28" s="904"/>
      <c r="AZ28" s="905" t="s">
        <v>592</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402</v>
      </c>
      <c r="C29" s="842"/>
      <c r="D29" s="842"/>
      <c r="E29" s="842"/>
      <c r="F29" s="842"/>
      <c r="G29" s="842"/>
      <c r="H29" s="842"/>
      <c r="I29" s="842"/>
      <c r="J29" s="842"/>
      <c r="K29" s="842"/>
      <c r="L29" s="842"/>
      <c r="M29" s="842"/>
      <c r="N29" s="842"/>
      <c r="O29" s="842"/>
      <c r="P29" s="843"/>
      <c r="Q29" s="844">
        <v>19285</v>
      </c>
      <c r="R29" s="845"/>
      <c r="S29" s="845"/>
      <c r="T29" s="845"/>
      <c r="U29" s="845"/>
      <c r="V29" s="845">
        <v>19176</v>
      </c>
      <c r="W29" s="845"/>
      <c r="X29" s="845"/>
      <c r="Y29" s="845"/>
      <c r="Z29" s="845"/>
      <c r="AA29" s="845">
        <v>109</v>
      </c>
      <c r="AB29" s="845"/>
      <c r="AC29" s="845"/>
      <c r="AD29" s="845"/>
      <c r="AE29" s="846"/>
      <c r="AF29" s="847">
        <v>106</v>
      </c>
      <c r="AG29" s="848"/>
      <c r="AH29" s="848"/>
      <c r="AI29" s="848"/>
      <c r="AJ29" s="849"/>
      <c r="AK29" s="916">
        <v>3048</v>
      </c>
      <c r="AL29" s="917"/>
      <c r="AM29" s="917"/>
      <c r="AN29" s="917"/>
      <c r="AO29" s="917"/>
      <c r="AP29" s="917" t="s">
        <v>592</v>
      </c>
      <c r="AQ29" s="917"/>
      <c r="AR29" s="917"/>
      <c r="AS29" s="917"/>
      <c r="AT29" s="917"/>
      <c r="AU29" s="917" t="s">
        <v>592</v>
      </c>
      <c r="AV29" s="917"/>
      <c r="AW29" s="917"/>
      <c r="AX29" s="917"/>
      <c r="AY29" s="917"/>
      <c r="AZ29" s="918" t="s">
        <v>592</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403</v>
      </c>
      <c r="C30" s="842"/>
      <c r="D30" s="842"/>
      <c r="E30" s="842"/>
      <c r="F30" s="842"/>
      <c r="G30" s="842"/>
      <c r="H30" s="842"/>
      <c r="I30" s="842"/>
      <c r="J30" s="842"/>
      <c r="K30" s="842"/>
      <c r="L30" s="842"/>
      <c r="M30" s="842"/>
      <c r="N30" s="842"/>
      <c r="O30" s="842"/>
      <c r="P30" s="843"/>
      <c r="Q30" s="844">
        <v>2111</v>
      </c>
      <c r="R30" s="845"/>
      <c r="S30" s="845"/>
      <c r="T30" s="845"/>
      <c r="U30" s="845"/>
      <c r="V30" s="845">
        <v>2076</v>
      </c>
      <c r="W30" s="845"/>
      <c r="X30" s="845"/>
      <c r="Y30" s="845"/>
      <c r="Z30" s="845"/>
      <c r="AA30" s="845">
        <v>36</v>
      </c>
      <c r="AB30" s="845"/>
      <c r="AC30" s="845"/>
      <c r="AD30" s="845"/>
      <c r="AE30" s="846"/>
      <c r="AF30" s="847">
        <v>36</v>
      </c>
      <c r="AG30" s="848"/>
      <c r="AH30" s="848"/>
      <c r="AI30" s="848"/>
      <c r="AJ30" s="849"/>
      <c r="AK30" s="916">
        <v>609</v>
      </c>
      <c r="AL30" s="917"/>
      <c r="AM30" s="917"/>
      <c r="AN30" s="917"/>
      <c r="AO30" s="917"/>
      <c r="AP30" s="917" t="s">
        <v>592</v>
      </c>
      <c r="AQ30" s="917"/>
      <c r="AR30" s="917"/>
      <c r="AS30" s="917"/>
      <c r="AT30" s="917"/>
      <c r="AU30" s="917" t="s">
        <v>592</v>
      </c>
      <c r="AV30" s="917"/>
      <c r="AW30" s="917"/>
      <c r="AX30" s="917"/>
      <c r="AY30" s="917"/>
      <c r="AZ30" s="918" t="s">
        <v>592</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404</v>
      </c>
      <c r="C31" s="842"/>
      <c r="D31" s="842"/>
      <c r="E31" s="842"/>
      <c r="F31" s="842"/>
      <c r="G31" s="842"/>
      <c r="H31" s="842"/>
      <c r="I31" s="842"/>
      <c r="J31" s="842"/>
      <c r="K31" s="842"/>
      <c r="L31" s="842"/>
      <c r="M31" s="842"/>
      <c r="N31" s="842"/>
      <c r="O31" s="842"/>
      <c r="P31" s="843"/>
      <c r="Q31" s="844">
        <v>3888</v>
      </c>
      <c r="R31" s="845"/>
      <c r="S31" s="845"/>
      <c r="T31" s="845"/>
      <c r="U31" s="845"/>
      <c r="V31" s="845">
        <v>3475</v>
      </c>
      <c r="W31" s="845"/>
      <c r="X31" s="845"/>
      <c r="Y31" s="845"/>
      <c r="Z31" s="845"/>
      <c r="AA31" s="845">
        <v>412</v>
      </c>
      <c r="AB31" s="845"/>
      <c r="AC31" s="845"/>
      <c r="AD31" s="845"/>
      <c r="AE31" s="846"/>
      <c r="AF31" s="847">
        <v>4279</v>
      </c>
      <c r="AG31" s="848"/>
      <c r="AH31" s="848"/>
      <c r="AI31" s="848"/>
      <c r="AJ31" s="849"/>
      <c r="AK31" s="916">
        <v>242</v>
      </c>
      <c r="AL31" s="917"/>
      <c r="AM31" s="917"/>
      <c r="AN31" s="917"/>
      <c r="AO31" s="917"/>
      <c r="AP31" s="917">
        <v>15149</v>
      </c>
      <c r="AQ31" s="917"/>
      <c r="AR31" s="917"/>
      <c r="AS31" s="917"/>
      <c r="AT31" s="917"/>
      <c r="AU31" s="917">
        <v>1863</v>
      </c>
      <c r="AV31" s="917"/>
      <c r="AW31" s="917"/>
      <c r="AX31" s="917"/>
      <c r="AY31" s="917"/>
      <c r="AZ31" s="918" t="s">
        <v>592</v>
      </c>
      <c r="BA31" s="918"/>
      <c r="BB31" s="918"/>
      <c r="BC31" s="918"/>
      <c r="BD31" s="918"/>
      <c r="BE31" s="914" t="s">
        <v>405</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406</v>
      </c>
      <c r="C32" s="842"/>
      <c r="D32" s="842"/>
      <c r="E32" s="842"/>
      <c r="F32" s="842"/>
      <c r="G32" s="842"/>
      <c r="H32" s="842"/>
      <c r="I32" s="842"/>
      <c r="J32" s="842"/>
      <c r="K32" s="842"/>
      <c r="L32" s="842"/>
      <c r="M32" s="842"/>
      <c r="N32" s="842"/>
      <c r="O32" s="842"/>
      <c r="P32" s="843"/>
      <c r="Q32" s="844">
        <v>3603</v>
      </c>
      <c r="R32" s="845"/>
      <c r="S32" s="845"/>
      <c r="T32" s="845"/>
      <c r="U32" s="845"/>
      <c r="V32" s="845">
        <v>3141</v>
      </c>
      <c r="W32" s="845"/>
      <c r="X32" s="845"/>
      <c r="Y32" s="845"/>
      <c r="Z32" s="845"/>
      <c r="AA32" s="845">
        <v>462</v>
      </c>
      <c r="AB32" s="845"/>
      <c r="AC32" s="845"/>
      <c r="AD32" s="845"/>
      <c r="AE32" s="846"/>
      <c r="AF32" s="847">
        <v>416</v>
      </c>
      <c r="AG32" s="848"/>
      <c r="AH32" s="848"/>
      <c r="AI32" s="848"/>
      <c r="AJ32" s="849"/>
      <c r="AK32" s="916">
        <v>1745</v>
      </c>
      <c r="AL32" s="917"/>
      <c r="AM32" s="917"/>
      <c r="AN32" s="917"/>
      <c r="AO32" s="917"/>
      <c r="AP32" s="917">
        <v>1032</v>
      </c>
      <c r="AQ32" s="917"/>
      <c r="AR32" s="917"/>
      <c r="AS32" s="917"/>
      <c r="AT32" s="917"/>
      <c r="AU32" s="917">
        <v>812</v>
      </c>
      <c r="AV32" s="917"/>
      <c r="AW32" s="917"/>
      <c r="AX32" s="917"/>
      <c r="AY32" s="917"/>
      <c r="AZ32" s="918" t="s">
        <v>592</v>
      </c>
      <c r="BA32" s="918"/>
      <c r="BB32" s="918"/>
      <c r="BC32" s="918"/>
      <c r="BD32" s="918"/>
      <c r="BE32" s="914" t="s">
        <v>405</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407</v>
      </c>
      <c r="C33" s="842"/>
      <c r="D33" s="842"/>
      <c r="E33" s="842"/>
      <c r="F33" s="842"/>
      <c r="G33" s="842"/>
      <c r="H33" s="842"/>
      <c r="I33" s="842"/>
      <c r="J33" s="842"/>
      <c r="K33" s="842"/>
      <c r="L33" s="842"/>
      <c r="M33" s="842"/>
      <c r="N33" s="842"/>
      <c r="O33" s="842"/>
      <c r="P33" s="843"/>
      <c r="Q33" s="844">
        <v>5405</v>
      </c>
      <c r="R33" s="845"/>
      <c r="S33" s="845"/>
      <c r="T33" s="845"/>
      <c r="U33" s="845"/>
      <c r="V33" s="845">
        <v>5082</v>
      </c>
      <c r="W33" s="845"/>
      <c r="X33" s="845"/>
      <c r="Y33" s="845"/>
      <c r="Z33" s="845"/>
      <c r="AA33" s="845">
        <v>323</v>
      </c>
      <c r="AB33" s="845"/>
      <c r="AC33" s="845"/>
      <c r="AD33" s="845"/>
      <c r="AE33" s="846"/>
      <c r="AF33" s="847">
        <v>1965</v>
      </c>
      <c r="AG33" s="848"/>
      <c r="AH33" s="848"/>
      <c r="AI33" s="848"/>
      <c r="AJ33" s="849"/>
      <c r="AK33" s="916">
        <v>1859</v>
      </c>
      <c r="AL33" s="917"/>
      <c r="AM33" s="917"/>
      <c r="AN33" s="917"/>
      <c r="AO33" s="917"/>
      <c r="AP33" s="917">
        <v>35650</v>
      </c>
      <c r="AQ33" s="917"/>
      <c r="AR33" s="917"/>
      <c r="AS33" s="917"/>
      <c r="AT33" s="917"/>
      <c r="AU33" s="917">
        <v>14153</v>
      </c>
      <c r="AV33" s="917"/>
      <c r="AW33" s="917"/>
      <c r="AX33" s="917"/>
      <c r="AY33" s="917"/>
      <c r="AZ33" s="918" t="s">
        <v>592</v>
      </c>
      <c r="BA33" s="918"/>
      <c r="BB33" s="918"/>
      <c r="BC33" s="918"/>
      <c r="BD33" s="918"/>
      <c r="BE33" s="914" t="s">
        <v>408</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409</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388</v>
      </c>
      <c r="B63" s="876" t="s">
        <v>410</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7455</v>
      </c>
      <c r="AG63" s="928"/>
      <c r="AH63" s="928"/>
      <c r="AI63" s="928"/>
      <c r="AJ63" s="929"/>
      <c r="AK63" s="930"/>
      <c r="AL63" s="925"/>
      <c r="AM63" s="925"/>
      <c r="AN63" s="925"/>
      <c r="AO63" s="925"/>
      <c r="AP63" s="928">
        <v>51831</v>
      </c>
      <c r="AQ63" s="928"/>
      <c r="AR63" s="928"/>
      <c r="AS63" s="928"/>
      <c r="AT63" s="928"/>
      <c r="AU63" s="928">
        <v>16828</v>
      </c>
      <c r="AV63" s="928"/>
      <c r="AW63" s="928"/>
      <c r="AX63" s="928"/>
      <c r="AY63" s="928"/>
      <c r="AZ63" s="932"/>
      <c r="BA63" s="932"/>
      <c r="BB63" s="932"/>
      <c r="BC63" s="932"/>
      <c r="BD63" s="932"/>
      <c r="BE63" s="933"/>
      <c r="BF63" s="933"/>
      <c r="BG63" s="933"/>
      <c r="BH63" s="933"/>
      <c r="BI63" s="934"/>
      <c r="BJ63" s="935" t="s">
        <v>411</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413</v>
      </c>
      <c r="B66" s="827"/>
      <c r="C66" s="827"/>
      <c r="D66" s="827"/>
      <c r="E66" s="827"/>
      <c r="F66" s="827"/>
      <c r="G66" s="827"/>
      <c r="H66" s="827"/>
      <c r="I66" s="827"/>
      <c r="J66" s="827"/>
      <c r="K66" s="827"/>
      <c r="L66" s="827"/>
      <c r="M66" s="827"/>
      <c r="N66" s="827"/>
      <c r="O66" s="827"/>
      <c r="P66" s="828"/>
      <c r="Q66" s="803" t="s">
        <v>414</v>
      </c>
      <c r="R66" s="804"/>
      <c r="S66" s="804"/>
      <c r="T66" s="804"/>
      <c r="U66" s="805"/>
      <c r="V66" s="803" t="s">
        <v>415</v>
      </c>
      <c r="W66" s="804"/>
      <c r="X66" s="804"/>
      <c r="Y66" s="804"/>
      <c r="Z66" s="805"/>
      <c r="AA66" s="803" t="s">
        <v>416</v>
      </c>
      <c r="AB66" s="804"/>
      <c r="AC66" s="804"/>
      <c r="AD66" s="804"/>
      <c r="AE66" s="805"/>
      <c r="AF66" s="938" t="s">
        <v>417</v>
      </c>
      <c r="AG66" s="899"/>
      <c r="AH66" s="899"/>
      <c r="AI66" s="899"/>
      <c r="AJ66" s="939"/>
      <c r="AK66" s="803" t="s">
        <v>397</v>
      </c>
      <c r="AL66" s="827"/>
      <c r="AM66" s="827"/>
      <c r="AN66" s="827"/>
      <c r="AO66" s="828"/>
      <c r="AP66" s="803" t="s">
        <v>418</v>
      </c>
      <c r="AQ66" s="804"/>
      <c r="AR66" s="804"/>
      <c r="AS66" s="804"/>
      <c r="AT66" s="805"/>
      <c r="AU66" s="803" t="s">
        <v>419</v>
      </c>
      <c r="AV66" s="804"/>
      <c r="AW66" s="804"/>
      <c r="AX66" s="804"/>
      <c r="AY66" s="805"/>
      <c r="AZ66" s="803" t="s">
        <v>376</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583</v>
      </c>
      <c r="C68" s="956"/>
      <c r="D68" s="956"/>
      <c r="E68" s="956"/>
      <c r="F68" s="956"/>
      <c r="G68" s="956"/>
      <c r="H68" s="956"/>
      <c r="I68" s="956"/>
      <c r="J68" s="956"/>
      <c r="K68" s="956"/>
      <c r="L68" s="956"/>
      <c r="M68" s="956"/>
      <c r="N68" s="956"/>
      <c r="O68" s="956"/>
      <c r="P68" s="957"/>
      <c r="Q68" s="958">
        <v>2433</v>
      </c>
      <c r="R68" s="952"/>
      <c r="S68" s="952"/>
      <c r="T68" s="952"/>
      <c r="U68" s="952"/>
      <c r="V68" s="952">
        <v>2390</v>
      </c>
      <c r="W68" s="952"/>
      <c r="X68" s="952"/>
      <c r="Y68" s="952"/>
      <c r="Z68" s="952"/>
      <c r="AA68" s="952">
        <v>43</v>
      </c>
      <c r="AB68" s="952"/>
      <c r="AC68" s="952"/>
      <c r="AD68" s="952"/>
      <c r="AE68" s="952"/>
      <c r="AF68" s="952">
        <v>43</v>
      </c>
      <c r="AG68" s="952"/>
      <c r="AH68" s="952"/>
      <c r="AI68" s="952"/>
      <c r="AJ68" s="952"/>
      <c r="AK68" s="952">
        <v>233</v>
      </c>
      <c r="AL68" s="952"/>
      <c r="AM68" s="952"/>
      <c r="AN68" s="952"/>
      <c r="AO68" s="952"/>
      <c r="AP68" s="952" t="s">
        <v>592</v>
      </c>
      <c r="AQ68" s="952"/>
      <c r="AR68" s="952"/>
      <c r="AS68" s="952"/>
      <c r="AT68" s="952"/>
      <c r="AU68" s="952" t="s">
        <v>592</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584</v>
      </c>
      <c r="C69" s="960"/>
      <c r="D69" s="960"/>
      <c r="E69" s="960"/>
      <c r="F69" s="960"/>
      <c r="G69" s="960"/>
      <c r="H69" s="960"/>
      <c r="I69" s="960"/>
      <c r="J69" s="960"/>
      <c r="K69" s="960"/>
      <c r="L69" s="960"/>
      <c r="M69" s="960"/>
      <c r="N69" s="960"/>
      <c r="O69" s="960"/>
      <c r="P69" s="961"/>
      <c r="Q69" s="962">
        <v>5011</v>
      </c>
      <c r="R69" s="917"/>
      <c r="S69" s="917"/>
      <c r="T69" s="917"/>
      <c r="U69" s="917"/>
      <c r="V69" s="917">
        <v>4888</v>
      </c>
      <c r="W69" s="917"/>
      <c r="X69" s="917"/>
      <c r="Y69" s="917"/>
      <c r="Z69" s="917"/>
      <c r="AA69" s="917">
        <v>123</v>
      </c>
      <c r="AB69" s="917"/>
      <c r="AC69" s="917"/>
      <c r="AD69" s="917"/>
      <c r="AE69" s="917"/>
      <c r="AF69" s="917">
        <v>123</v>
      </c>
      <c r="AG69" s="917"/>
      <c r="AH69" s="917"/>
      <c r="AI69" s="917"/>
      <c r="AJ69" s="917"/>
      <c r="AK69" s="917">
        <v>109</v>
      </c>
      <c r="AL69" s="917"/>
      <c r="AM69" s="917"/>
      <c r="AN69" s="917"/>
      <c r="AO69" s="917"/>
      <c r="AP69" s="917">
        <v>2616</v>
      </c>
      <c r="AQ69" s="917"/>
      <c r="AR69" s="917"/>
      <c r="AS69" s="917"/>
      <c r="AT69" s="917"/>
      <c r="AU69" s="917">
        <v>1727</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585</v>
      </c>
      <c r="C70" s="960"/>
      <c r="D70" s="960"/>
      <c r="E70" s="960"/>
      <c r="F70" s="960"/>
      <c r="G70" s="960"/>
      <c r="H70" s="960"/>
      <c r="I70" s="960"/>
      <c r="J70" s="960"/>
      <c r="K70" s="960"/>
      <c r="L70" s="960"/>
      <c r="M70" s="960"/>
      <c r="N70" s="960"/>
      <c r="O70" s="960"/>
      <c r="P70" s="961"/>
      <c r="Q70" s="962">
        <v>2289</v>
      </c>
      <c r="R70" s="917"/>
      <c r="S70" s="917"/>
      <c r="T70" s="917"/>
      <c r="U70" s="917"/>
      <c r="V70" s="917">
        <v>1677</v>
      </c>
      <c r="W70" s="917"/>
      <c r="X70" s="917"/>
      <c r="Y70" s="917"/>
      <c r="Z70" s="917"/>
      <c r="AA70" s="917">
        <v>613</v>
      </c>
      <c r="AB70" s="917"/>
      <c r="AC70" s="917"/>
      <c r="AD70" s="917"/>
      <c r="AE70" s="917"/>
      <c r="AF70" s="917">
        <v>5143</v>
      </c>
      <c r="AG70" s="917"/>
      <c r="AH70" s="917"/>
      <c r="AI70" s="917"/>
      <c r="AJ70" s="917"/>
      <c r="AK70" s="917" t="s">
        <v>592</v>
      </c>
      <c r="AL70" s="917"/>
      <c r="AM70" s="917"/>
      <c r="AN70" s="917"/>
      <c r="AO70" s="917"/>
      <c r="AP70" s="917">
        <v>2913</v>
      </c>
      <c r="AQ70" s="917"/>
      <c r="AR70" s="917"/>
      <c r="AS70" s="917"/>
      <c r="AT70" s="917"/>
      <c r="AU70" s="917">
        <v>0</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586</v>
      </c>
      <c r="C71" s="960"/>
      <c r="D71" s="960"/>
      <c r="E71" s="960"/>
      <c r="F71" s="960"/>
      <c r="G71" s="960"/>
      <c r="H71" s="960"/>
      <c r="I71" s="960"/>
      <c r="J71" s="960"/>
      <c r="K71" s="960"/>
      <c r="L71" s="960"/>
      <c r="M71" s="960"/>
      <c r="N71" s="960"/>
      <c r="O71" s="960"/>
      <c r="P71" s="961"/>
      <c r="Q71" s="962">
        <v>369</v>
      </c>
      <c r="R71" s="917"/>
      <c r="S71" s="917"/>
      <c r="T71" s="917"/>
      <c r="U71" s="917"/>
      <c r="V71" s="917">
        <v>314</v>
      </c>
      <c r="W71" s="917"/>
      <c r="X71" s="917"/>
      <c r="Y71" s="917"/>
      <c r="Z71" s="917"/>
      <c r="AA71" s="917">
        <v>55</v>
      </c>
      <c r="AB71" s="917"/>
      <c r="AC71" s="917"/>
      <c r="AD71" s="917"/>
      <c r="AE71" s="917"/>
      <c r="AF71" s="917">
        <v>55</v>
      </c>
      <c r="AG71" s="917"/>
      <c r="AH71" s="917"/>
      <c r="AI71" s="917"/>
      <c r="AJ71" s="917"/>
      <c r="AK71" s="917">
        <v>34</v>
      </c>
      <c r="AL71" s="917"/>
      <c r="AM71" s="917"/>
      <c r="AN71" s="917"/>
      <c r="AO71" s="917"/>
      <c r="AP71" s="917" t="s">
        <v>592</v>
      </c>
      <c r="AQ71" s="917"/>
      <c r="AR71" s="917"/>
      <c r="AS71" s="917"/>
      <c r="AT71" s="917"/>
      <c r="AU71" s="917" t="s">
        <v>592</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587</v>
      </c>
      <c r="C72" s="960"/>
      <c r="D72" s="960"/>
      <c r="E72" s="960"/>
      <c r="F72" s="960"/>
      <c r="G72" s="960"/>
      <c r="H72" s="960"/>
      <c r="I72" s="960"/>
      <c r="J72" s="960"/>
      <c r="K72" s="960"/>
      <c r="L72" s="960"/>
      <c r="M72" s="960"/>
      <c r="N72" s="960"/>
      <c r="O72" s="960"/>
      <c r="P72" s="961"/>
      <c r="Q72" s="962">
        <v>534</v>
      </c>
      <c r="R72" s="917"/>
      <c r="S72" s="917"/>
      <c r="T72" s="917"/>
      <c r="U72" s="917"/>
      <c r="V72" s="917">
        <v>508</v>
      </c>
      <c r="W72" s="917"/>
      <c r="X72" s="917"/>
      <c r="Y72" s="917"/>
      <c r="Z72" s="917"/>
      <c r="AA72" s="917">
        <v>26</v>
      </c>
      <c r="AB72" s="917"/>
      <c r="AC72" s="917"/>
      <c r="AD72" s="917"/>
      <c r="AE72" s="917"/>
      <c r="AF72" s="917">
        <v>26</v>
      </c>
      <c r="AG72" s="917"/>
      <c r="AH72" s="917"/>
      <c r="AI72" s="917"/>
      <c r="AJ72" s="917"/>
      <c r="AK72" s="917" t="s">
        <v>592</v>
      </c>
      <c r="AL72" s="917"/>
      <c r="AM72" s="917"/>
      <c r="AN72" s="917"/>
      <c r="AO72" s="917"/>
      <c r="AP72" s="917" t="s">
        <v>592</v>
      </c>
      <c r="AQ72" s="917"/>
      <c r="AR72" s="917"/>
      <c r="AS72" s="917"/>
      <c r="AT72" s="917"/>
      <c r="AU72" s="917" t="s">
        <v>592</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588</v>
      </c>
      <c r="C73" s="960"/>
      <c r="D73" s="960"/>
      <c r="E73" s="960"/>
      <c r="F73" s="960"/>
      <c r="G73" s="960"/>
      <c r="H73" s="960"/>
      <c r="I73" s="960"/>
      <c r="J73" s="960"/>
      <c r="K73" s="960"/>
      <c r="L73" s="960"/>
      <c r="M73" s="960"/>
      <c r="N73" s="960"/>
      <c r="O73" s="960"/>
      <c r="P73" s="961"/>
      <c r="Q73" s="962">
        <v>171935</v>
      </c>
      <c r="R73" s="917"/>
      <c r="S73" s="917"/>
      <c r="T73" s="917"/>
      <c r="U73" s="917"/>
      <c r="V73" s="917">
        <v>162213</v>
      </c>
      <c r="W73" s="917"/>
      <c r="X73" s="917"/>
      <c r="Y73" s="917"/>
      <c r="Z73" s="917"/>
      <c r="AA73" s="917">
        <v>9722</v>
      </c>
      <c r="AB73" s="917"/>
      <c r="AC73" s="917"/>
      <c r="AD73" s="917"/>
      <c r="AE73" s="917"/>
      <c r="AF73" s="917">
        <v>9719</v>
      </c>
      <c r="AG73" s="917"/>
      <c r="AH73" s="917"/>
      <c r="AI73" s="917"/>
      <c r="AJ73" s="917"/>
      <c r="AK73" s="917">
        <v>4660</v>
      </c>
      <c r="AL73" s="917"/>
      <c r="AM73" s="917"/>
      <c r="AN73" s="917"/>
      <c r="AO73" s="917"/>
      <c r="AP73" s="917" t="s">
        <v>592</v>
      </c>
      <c r="AQ73" s="917"/>
      <c r="AR73" s="917"/>
      <c r="AS73" s="917"/>
      <c r="AT73" s="917"/>
      <c r="AU73" s="917" t="s">
        <v>592</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589</v>
      </c>
      <c r="C74" s="960"/>
      <c r="D74" s="960"/>
      <c r="E74" s="960"/>
      <c r="F74" s="960"/>
      <c r="G74" s="960"/>
      <c r="H74" s="960"/>
      <c r="I74" s="960"/>
      <c r="J74" s="960"/>
      <c r="K74" s="960"/>
      <c r="L74" s="960"/>
      <c r="M74" s="960"/>
      <c r="N74" s="960"/>
      <c r="O74" s="960"/>
      <c r="P74" s="961"/>
      <c r="Q74" s="962">
        <v>8</v>
      </c>
      <c r="R74" s="917"/>
      <c r="S74" s="917"/>
      <c r="T74" s="917"/>
      <c r="U74" s="917"/>
      <c r="V74" s="917">
        <v>7</v>
      </c>
      <c r="W74" s="917"/>
      <c r="X74" s="917"/>
      <c r="Y74" s="917"/>
      <c r="Z74" s="917"/>
      <c r="AA74" s="917">
        <v>1</v>
      </c>
      <c r="AB74" s="917"/>
      <c r="AC74" s="917"/>
      <c r="AD74" s="917"/>
      <c r="AE74" s="917"/>
      <c r="AF74" s="917">
        <v>1</v>
      </c>
      <c r="AG74" s="917"/>
      <c r="AH74" s="917"/>
      <c r="AI74" s="917"/>
      <c r="AJ74" s="917"/>
      <c r="AK74" s="917" t="s">
        <v>592</v>
      </c>
      <c r="AL74" s="917"/>
      <c r="AM74" s="917"/>
      <c r="AN74" s="917"/>
      <c r="AO74" s="917"/>
      <c r="AP74" s="917" t="s">
        <v>592</v>
      </c>
      <c r="AQ74" s="917"/>
      <c r="AR74" s="917"/>
      <c r="AS74" s="917"/>
      <c r="AT74" s="917"/>
      <c r="AU74" s="917" t="s">
        <v>592</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590</v>
      </c>
      <c r="C75" s="960"/>
      <c r="D75" s="960"/>
      <c r="E75" s="960"/>
      <c r="F75" s="960"/>
      <c r="G75" s="960"/>
      <c r="H75" s="960"/>
      <c r="I75" s="960"/>
      <c r="J75" s="960"/>
      <c r="K75" s="960"/>
      <c r="L75" s="960"/>
      <c r="M75" s="960"/>
      <c r="N75" s="960"/>
      <c r="O75" s="960"/>
      <c r="P75" s="961"/>
      <c r="Q75" s="965">
        <v>148</v>
      </c>
      <c r="R75" s="966"/>
      <c r="S75" s="966"/>
      <c r="T75" s="966"/>
      <c r="U75" s="916"/>
      <c r="V75" s="967">
        <v>143</v>
      </c>
      <c r="W75" s="966"/>
      <c r="X75" s="966"/>
      <c r="Y75" s="966"/>
      <c r="Z75" s="916"/>
      <c r="AA75" s="967">
        <v>6</v>
      </c>
      <c r="AB75" s="966"/>
      <c r="AC75" s="966"/>
      <c r="AD75" s="966"/>
      <c r="AE75" s="916"/>
      <c r="AF75" s="967">
        <v>6</v>
      </c>
      <c r="AG75" s="966"/>
      <c r="AH75" s="966"/>
      <c r="AI75" s="966"/>
      <c r="AJ75" s="916"/>
      <c r="AK75" s="967">
        <v>12</v>
      </c>
      <c r="AL75" s="966"/>
      <c r="AM75" s="966"/>
      <c r="AN75" s="966"/>
      <c r="AO75" s="916"/>
      <c r="AP75" s="967" t="s">
        <v>598</v>
      </c>
      <c r="AQ75" s="966"/>
      <c r="AR75" s="966"/>
      <c r="AS75" s="966"/>
      <c r="AT75" s="916"/>
      <c r="AU75" s="967" t="s">
        <v>598</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591</v>
      </c>
      <c r="C76" s="960"/>
      <c r="D76" s="960"/>
      <c r="E76" s="960"/>
      <c r="F76" s="960"/>
      <c r="G76" s="960"/>
      <c r="H76" s="960"/>
      <c r="I76" s="960"/>
      <c r="J76" s="960"/>
      <c r="K76" s="960"/>
      <c r="L76" s="960"/>
      <c r="M76" s="960"/>
      <c r="N76" s="960"/>
      <c r="O76" s="960"/>
      <c r="P76" s="961"/>
      <c r="Q76" s="965">
        <v>704</v>
      </c>
      <c r="R76" s="966"/>
      <c r="S76" s="966"/>
      <c r="T76" s="966"/>
      <c r="U76" s="916"/>
      <c r="V76" s="967">
        <v>685</v>
      </c>
      <c r="W76" s="966"/>
      <c r="X76" s="966"/>
      <c r="Y76" s="966"/>
      <c r="Z76" s="916"/>
      <c r="AA76" s="967">
        <v>19</v>
      </c>
      <c r="AB76" s="966"/>
      <c r="AC76" s="966"/>
      <c r="AD76" s="966"/>
      <c r="AE76" s="916"/>
      <c r="AF76" s="967">
        <v>19</v>
      </c>
      <c r="AG76" s="966"/>
      <c r="AH76" s="966"/>
      <c r="AI76" s="966"/>
      <c r="AJ76" s="916"/>
      <c r="AK76" s="967" t="s">
        <v>598</v>
      </c>
      <c r="AL76" s="966"/>
      <c r="AM76" s="966"/>
      <c r="AN76" s="966"/>
      <c r="AO76" s="916"/>
      <c r="AP76" s="967" t="s">
        <v>598</v>
      </c>
      <c r="AQ76" s="966"/>
      <c r="AR76" s="966"/>
      <c r="AS76" s="966"/>
      <c r="AT76" s="916"/>
      <c r="AU76" s="967" t="s">
        <v>598</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388</v>
      </c>
      <c r="B88" s="876" t="s">
        <v>420</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15135</v>
      </c>
      <c r="AG88" s="928"/>
      <c r="AH88" s="928"/>
      <c r="AI88" s="928"/>
      <c r="AJ88" s="928"/>
      <c r="AK88" s="925"/>
      <c r="AL88" s="925"/>
      <c r="AM88" s="925"/>
      <c r="AN88" s="925"/>
      <c r="AO88" s="925"/>
      <c r="AP88" s="928">
        <v>5529</v>
      </c>
      <c r="AQ88" s="928"/>
      <c r="AR88" s="928"/>
      <c r="AS88" s="928"/>
      <c r="AT88" s="928"/>
      <c r="AU88" s="928">
        <v>1727</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876" t="s">
        <v>421</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25</v>
      </c>
      <c r="CS102" s="936"/>
      <c r="CT102" s="936"/>
      <c r="CU102" s="936"/>
      <c r="CV102" s="979"/>
      <c r="CW102" s="978">
        <v>3</v>
      </c>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428</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429</v>
      </c>
      <c r="AB109" s="981"/>
      <c r="AC109" s="981"/>
      <c r="AD109" s="981"/>
      <c r="AE109" s="982"/>
      <c r="AF109" s="980" t="s">
        <v>430</v>
      </c>
      <c r="AG109" s="981"/>
      <c r="AH109" s="981"/>
      <c r="AI109" s="981"/>
      <c r="AJ109" s="982"/>
      <c r="AK109" s="980" t="s">
        <v>304</v>
      </c>
      <c r="AL109" s="981"/>
      <c r="AM109" s="981"/>
      <c r="AN109" s="981"/>
      <c r="AO109" s="982"/>
      <c r="AP109" s="980" t="s">
        <v>431</v>
      </c>
      <c r="AQ109" s="981"/>
      <c r="AR109" s="981"/>
      <c r="AS109" s="981"/>
      <c r="AT109" s="983"/>
      <c r="AU109" s="1000" t="s">
        <v>428</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429</v>
      </c>
      <c r="BR109" s="981"/>
      <c r="BS109" s="981"/>
      <c r="BT109" s="981"/>
      <c r="BU109" s="982"/>
      <c r="BV109" s="980" t="s">
        <v>430</v>
      </c>
      <c r="BW109" s="981"/>
      <c r="BX109" s="981"/>
      <c r="BY109" s="981"/>
      <c r="BZ109" s="982"/>
      <c r="CA109" s="980" t="s">
        <v>304</v>
      </c>
      <c r="CB109" s="981"/>
      <c r="CC109" s="981"/>
      <c r="CD109" s="981"/>
      <c r="CE109" s="982"/>
      <c r="CF109" s="1001" t="s">
        <v>431</v>
      </c>
      <c r="CG109" s="1001"/>
      <c r="CH109" s="1001"/>
      <c r="CI109" s="1001"/>
      <c r="CJ109" s="1001"/>
      <c r="CK109" s="980" t="s">
        <v>432</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429</v>
      </c>
      <c r="DH109" s="981"/>
      <c r="DI109" s="981"/>
      <c r="DJ109" s="981"/>
      <c r="DK109" s="982"/>
      <c r="DL109" s="980" t="s">
        <v>430</v>
      </c>
      <c r="DM109" s="981"/>
      <c r="DN109" s="981"/>
      <c r="DO109" s="981"/>
      <c r="DP109" s="982"/>
      <c r="DQ109" s="980" t="s">
        <v>304</v>
      </c>
      <c r="DR109" s="981"/>
      <c r="DS109" s="981"/>
      <c r="DT109" s="981"/>
      <c r="DU109" s="982"/>
      <c r="DV109" s="980" t="s">
        <v>431</v>
      </c>
      <c r="DW109" s="981"/>
      <c r="DX109" s="981"/>
      <c r="DY109" s="981"/>
      <c r="DZ109" s="983"/>
    </row>
    <row r="110" spans="1:131" s="248" customFormat="1" ht="26.25" customHeight="1" x14ac:dyDescent="0.15">
      <c r="A110" s="984" t="s">
        <v>433</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8354090</v>
      </c>
      <c r="AB110" s="988"/>
      <c r="AC110" s="988"/>
      <c r="AD110" s="988"/>
      <c r="AE110" s="989"/>
      <c r="AF110" s="990">
        <v>8286702</v>
      </c>
      <c r="AG110" s="988"/>
      <c r="AH110" s="988"/>
      <c r="AI110" s="988"/>
      <c r="AJ110" s="989"/>
      <c r="AK110" s="990">
        <v>8185245</v>
      </c>
      <c r="AL110" s="988"/>
      <c r="AM110" s="988"/>
      <c r="AN110" s="988"/>
      <c r="AO110" s="989"/>
      <c r="AP110" s="991">
        <v>23.2</v>
      </c>
      <c r="AQ110" s="992"/>
      <c r="AR110" s="992"/>
      <c r="AS110" s="992"/>
      <c r="AT110" s="993"/>
      <c r="AU110" s="994" t="s">
        <v>73</v>
      </c>
      <c r="AV110" s="995"/>
      <c r="AW110" s="995"/>
      <c r="AX110" s="995"/>
      <c r="AY110" s="995"/>
      <c r="AZ110" s="1036" t="s">
        <v>434</v>
      </c>
      <c r="BA110" s="985"/>
      <c r="BB110" s="985"/>
      <c r="BC110" s="985"/>
      <c r="BD110" s="985"/>
      <c r="BE110" s="985"/>
      <c r="BF110" s="985"/>
      <c r="BG110" s="985"/>
      <c r="BH110" s="985"/>
      <c r="BI110" s="985"/>
      <c r="BJ110" s="985"/>
      <c r="BK110" s="985"/>
      <c r="BL110" s="985"/>
      <c r="BM110" s="985"/>
      <c r="BN110" s="985"/>
      <c r="BO110" s="985"/>
      <c r="BP110" s="986"/>
      <c r="BQ110" s="1022">
        <v>87977815</v>
      </c>
      <c r="BR110" s="1023"/>
      <c r="BS110" s="1023"/>
      <c r="BT110" s="1023"/>
      <c r="BU110" s="1023"/>
      <c r="BV110" s="1023">
        <v>86251452</v>
      </c>
      <c r="BW110" s="1023"/>
      <c r="BX110" s="1023"/>
      <c r="BY110" s="1023"/>
      <c r="BZ110" s="1023"/>
      <c r="CA110" s="1023">
        <v>83898061</v>
      </c>
      <c r="CB110" s="1023"/>
      <c r="CC110" s="1023"/>
      <c r="CD110" s="1023"/>
      <c r="CE110" s="1023"/>
      <c r="CF110" s="1037">
        <v>237.6</v>
      </c>
      <c r="CG110" s="1038"/>
      <c r="CH110" s="1038"/>
      <c r="CI110" s="1038"/>
      <c r="CJ110" s="1038"/>
      <c r="CK110" s="1039" t="s">
        <v>435</v>
      </c>
      <c r="CL110" s="1040"/>
      <c r="CM110" s="1019" t="s">
        <v>436</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437</v>
      </c>
      <c r="DH110" s="1023"/>
      <c r="DI110" s="1023"/>
      <c r="DJ110" s="1023"/>
      <c r="DK110" s="1023"/>
      <c r="DL110" s="1023" t="s">
        <v>178</v>
      </c>
      <c r="DM110" s="1023"/>
      <c r="DN110" s="1023"/>
      <c r="DO110" s="1023"/>
      <c r="DP110" s="1023"/>
      <c r="DQ110" s="1023" t="s">
        <v>178</v>
      </c>
      <c r="DR110" s="1023"/>
      <c r="DS110" s="1023"/>
      <c r="DT110" s="1023"/>
      <c r="DU110" s="1023"/>
      <c r="DV110" s="1024" t="s">
        <v>438</v>
      </c>
      <c r="DW110" s="1024"/>
      <c r="DX110" s="1024"/>
      <c r="DY110" s="1024"/>
      <c r="DZ110" s="1025"/>
    </row>
    <row r="111" spans="1:131" s="248" customFormat="1" ht="26.25" customHeight="1" x14ac:dyDescent="0.15">
      <c r="A111" s="1026" t="s">
        <v>439</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437</v>
      </c>
      <c r="AB111" s="1030"/>
      <c r="AC111" s="1030"/>
      <c r="AD111" s="1030"/>
      <c r="AE111" s="1031"/>
      <c r="AF111" s="1032" t="s">
        <v>437</v>
      </c>
      <c r="AG111" s="1030"/>
      <c r="AH111" s="1030"/>
      <c r="AI111" s="1030"/>
      <c r="AJ111" s="1031"/>
      <c r="AK111" s="1032" t="s">
        <v>178</v>
      </c>
      <c r="AL111" s="1030"/>
      <c r="AM111" s="1030"/>
      <c r="AN111" s="1030"/>
      <c r="AO111" s="1031"/>
      <c r="AP111" s="1033" t="s">
        <v>178</v>
      </c>
      <c r="AQ111" s="1034"/>
      <c r="AR111" s="1034"/>
      <c r="AS111" s="1034"/>
      <c r="AT111" s="1035"/>
      <c r="AU111" s="996"/>
      <c r="AV111" s="997"/>
      <c r="AW111" s="997"/>
      <c r="AX111" s="997"/>
      <c r="AY111" s="997"/>
      <c r="AZ111" s="1045" t="s">
        <v>440</v>
      </c>
      <c r="BA111" s="1046"/>
      <c r="BB111" s="1046"/>
      <c r="BC111" s="1046"/>
      <c r="BD111" s="1046"/>
      <c r="BE111" s="1046"/>
      <c r="BF111" s="1046"/>
      <c r="BG111" s="1046"/>
      <c r="BH111" s="1046"/>
      <c r="BI111" s="1046"/>
      <c r="BJ111" s="1046"/>
      <c r="BK111" s="1046"/>
      <c r="BL111" s="1046"/>
      <c r="BM111" s="1046"/>
      <c r="BN111" s="1046"/>
      <c r="BO111" s="1046"/>
      <c r="BP111" s="1047"/>
      <c r="BQ111" s="1015" t="s">
        <v>437</v>
      </c>
      <c r="BR111" s="1016"/>
      <c r="BS111" s="1016"/>
      <c r="BT111" s="1016"/>
      <c r="BU111" s="1016"/>
      <c r="BV111" s="1016" t="s">
        <v>438</v>
      </c>
      <c r="BW111" s="1016"/>
      <c r="BX111" s="1016"/>
      <c r="BY111" s="1016"/>
      <c r="BZ111" s="1016"/>
      <c r="CA111" s="1016" t="s">
        <v>437</v>
      </c>
      <c r="CB111" s="1016"/>
      <c r="CC111" s="1016"/>
      <c r="CD111" s="1016"/>
      <c r="CE111" s="1016"/>
      <c r="CF111" s="1010" t="s">
        <v>437</v>
      </c>
      <c r="CG111" s="1011"/>
      <c r="CH111" s="1011"/>
      <c r="CI111" s="1011"/>
      <c r="CJ111" s="1011"/>
      <c r="CK111" s="1041"/>
      <c r="CL111" s="1042"/>
      <c r="CM111" s="1012" t="s">
        <v>441</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438</v>
      </c>
      <c r="DH111" s="1016"/>
      <c r="DI111" s="1016"/>
      <c r="DJ111" s="1016"/>
      <c r="DK111" s="1016"/>
      <c r="DL111" s="1016" t="s">
        <v>438</v>
      </c>
      <c r="DM111" s="1016"/>
      <c r="DN111" s="1016"/>
      <c r="DO111" s="1016"/>
      <c r="DP111" s="1016"/>
      <c r="DQ111" s="1016" t="s">
        <v>178</v>
      </c>
      <c r="DR111" s="1016"/>
      <c r="DS111" s="1016"/>
      <c r="DT111" s="1016"/>
      <c r="DU111" s="1016"/>
      <c r="DV111" s="1017" t="s">
        <v>438</v>
      </c>
      <c r="DW111" s="1017"/>
      <c r="DX111" s="1017"/>
      <c r="DY111" s="1017"/>
      <c r="DZ111" s="1018"/>
    </row>
    <row r="112" spans="1:131" s="248" customFormat="1" ht="26.25" customHeight="1" x14ac:dyDescent="0.15">
      <c r="A112" s="1048" t="s">
        <v>442</v>
      </c>
      <c r="B112" s="1049"/>
      <c r="C112" s="1046" t="s">
        <v>443</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178</v>
      </c>
      <c r="AB112" s="1055"/>
      <c r="AC112" s="1055"/>
      <c r="AD112" s="1055"/>
      <c r="AE112" s="1056"/>
      <c r="AF112" s="1057" t="s">
        <v>437</v>
      </c>
      <c r="AG112" s="1055"/>
      <c r="AH112" s="1055"/>
      <c r="AI112" s="1055"/>
      <c r="AJ112" s="1056"/>
      <c r="AK112" s="1057" t="s">
        <v>437</v>
      </c>
      <c r="AL112" s="1055"/>
      <c r="AM112" s="1055"/>
      <c r="AN112" s="1055"/>
      <c r="AO112" s="1056"/>
      <c r="AP112" s="1058" t="s">
        <v>178</v>
      </c>
      <c r="AQ112" s="1059"/>
      <c r="AR112" s="1059"/>
      <c r="AS112" s="1059"/>
      <c r="AT112" s="1060"/>
      <c r="AU112" s="996"/>
      <c r="AV112" s="997"/>
      <c r="AW112" s="997"/>
      <c r="AX112" s="997"/>
      <c r="AY112" s="997"/>
      <c r="AZ112" s="1045" t="s">
        <v>444</v>
      </c>
      <c r="BA112" s="1046"/>
      <c r="BB112" s="1046"/>
      <c r="BC112" s="1046"/>
      <c r="BD112" s="1046"/>
      <c r="BE112" s="1046"/>
      <c r="BF112" s="1046"/>
      <c r="BG112" s="1046"/>
      <c r="BH112" s="1046"/>
      <c r="BI112" s="1046"/>
      <c r="BJ112" s="1046"/>
      <c r="BK112" s="1046"/>
      <c r="BL112" s="1046"/>
      <c r="BM112" s="1046"/>
      <c r="BN112" s="1046"/>
      <c r="BO112" s="1046"/>
      <c r="BP112" s="1047"/>
      <c r="BQ112" s="1015">
        <v>19460688</v>
      </c>
      <c r="BR112" s="1016"/>
      <c r="BS112" s="1016"/>
      <c r="BT112" s="1016"/>
      <c r="BU112" s="1016"/>
      <c r="BV112" s="1016">
        <v>18215440</v>
      </c>
      <c r="BW112" s="1016"/>
      <c r="BX112" s="1016"/>
      <c r="BY112" s="1016"/>
      <c r="BZ112" s="1016"/>
      <c r="CA112" s="1016">
        <v>16828392</v>
      </c>
      <c r="CB112" s="1016"/>
      <c r="CC112" s="1016"/>
      <c r="CD112" s="1016"/>
      <c r="CE112" s="1016"/>
      <c r="CF112" s="1010">
        <v>47.7</v>
      </c>
      <c r="CG112" s="1011"/>
      <c r="CH112" s="1011"/>
      <c r="CI112" s="1011"/>
      <c r="CJ112" s="1011"/>
      <c r="CK112" s="1041"/>
      <c r="CL112" s="1042"/>
      <c r="CM112" s="1012" t="s">
        <v>445</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178</v>
      </c>
      <c r="DH112" s="1016"/>
      <c r="DI112" s="1016"/>
      <c r="DJ112" s="1016"/>
      <c r="DK112" s="1016"/>
      <c r="DL112" s="1016" t="s">
        <v>438</v>
      </c>
      <c r="DM112" s="1016"/>
      <c r="DN112" s="1016"/>
      <c r="DO112" s="1016"/>
      <c r="DP112" s="1016"/>
      <c r="DQ112" s="1016" t="s">
        <v>437</v>
      </c>
      <c r="DR112" s="1016"/>
      <c r="DS112" s="1016"/>
      <c r="DT112" s="1016"/>
      <c r="DU112" s="1016"/>
      <c r="DV112" s="1017" t="s">
        <v>438</v>
      </c>
      <c r="DW112" s="1017"/>
      <c r="DX112" s="1017"/>
      <c r="DY112" s="1017"/>
      <c r="DZ112" s="1018"/>
    </row>
    <row r="113" spans="1:130" s="248" customFormat="1" ht="26.25" customHeight="1" x14ac:dyDescent="0.15">
      <c r="A113" s="1050"/>
      <c r="B113" s="1051"/>
      <c r="C113" s="1046" t="s">
        <v>446</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1615797</v>
      </c>
      <c r="AB113" s="1030"/>
      <c r="AC113" s="1030"/>
      <c r="AD113" s="1030"/>
      <c r="AE113" s="1031"/>
      <c r="AF113" s="1032">
        <v>1607780</v>
      </c>
      <c r="AG113" s="1030"/>
      <c r="AH113" s="1030"/>
      <c r="AI113" s="1030"/>
      <c r="AJ113" s="1031"/>
      <c r="AK113" s="1032">
        <v>1563562</v>
      </c>
      <c r="AL113" s="1030"/>
      <c r="AM113" s="1030"/>
      <c r="AN113" s="1030"/>
      <c r="AO113" s="1031"/>
      <c r="AP113" s="1033">
        <v>4.4000000000000004</v>
      </c>
      <c r="AQ113" s="1034"/>
      <c r="AR113" s="1034"/>
      <c r="AS113" s="1034"/>
      <c r="AT113" s="1035"/>
      <c r="AU113" s="996"/>
      <c r="AV113" s="997"/>
      <c r="AW113" s="997"/>
      <c r="AX113" s="997"/>
      <c r="AY113" s="997"/>
      <c r="AZ113" s="1045" t="s">
        <v>447</v>
      </c>
      <c r="BA113" s="1046"/>
      <c r="BB113" s="1046"/>
      <c r="BC113" s="1046"/>
      <c r="BD113" s="1046"/>
      <c r="BE113" s="1046"/>
      <c r="BF113" s="1046"/>
      <c r="BG113" s="1046"/>
      <c r="BH113" s="1046"/>
      <c r="BI113" s="1046"/>
      <c r="BJ113" s="1046"/>
      <c r="BK113" s="1046"/>
      <c r="BL113" s="1046"/>
      <c r="BM113" s="1046"/>
      <c r="BN113" s="1046"/>
      <c r="BO113" s="1046"/>
      <c r="BP113" s="1047"/>
      <c r="BQ113" s="1015">
        <v>1402138</v>
      </c>
      <c r="BR113" s="1016"/>
      <c r="BS113" s="1016"/>
      <c r="BT113" s="1016"/>
      <c r="BU113" s="1016"/>
      <c r="BV113" s="1016">
        <v>1453229</v>
      </c>
      <c r="BW113" s="1016"/>
      <c r="BX113" s="1016"/>
      <c r="BY113" s="1016"/>
      <c r="BZ113" s="1016"/>
      <c r="CA113" s="1016">
        <v>1727285</v>
      </c>
      <c r="CB113" s="1016"/>
      <c r="CC113" s="1016"/>
      <c r="CD113" s="1016"/>
      <c r="CE113" s="1016"/>
      <c r="CF113" s="1010">
        <v>4.9000000000000004</v>
      </c>
      <c r="CG113" s="1011"/>
      <c r="CH113" s="1011"/>
      <c r="CI113" s="1011"/>
      <c r="CJ113" s="1011"/>
      <c r="CK113" s="1041"/>
      <c r="CL113" s="1042"/>
      <c r="CM113" s="1012" t="s">
        <v>448</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178</v>
      </c>
      <c r="DH113" s="1055"/>
      <c r="DI113" s="1055"/>
      <c r="DJ113" s="1055"/>
      <c r="DK113" s="1056"/>
      <c r="DL113" s="1057" t="s">
        <v>178</v>
      </c>
      <c r="DM113" s="1055"/>
      <c r="DN113" s="1055"/>
      <c r="DO113" s="1055"/>
      <c r="DP113" s="1056"/>
      <c r="DQ113" s="1057" t="s">
        <v>437</v>
      </c>
      <c r="DR113" s="1055"/>
      <c r="DS113" s="1055"/>
      <c r="DT113" s="1055"/>
      <c r="DU113" s="1056"/>
      <c r="DV113" s="1058" t="s">
        <v>178</v>
      </c>
      <c r="DW113" s="1059"/>
      <c r="DX113" s="1059"/>
      <c r="DY113" s="1059"/>
      <c r="DZ113" s="1060"/>
    </row>
    <row r="114" spans="1:130" s="248" customFormat="1" ht="26.25" customHeight="1" x14ac:dyDescent="0.15">
      <c r="A114" s="1050"/>
      <c r="B114" s="1051"/>
      <c r="C114" s="1046" t="s">
        <v>449</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353962</v>
      </c>
      <c r="AB114" s="1055"/>
      <c r="AC114" s="1055"/>
      <c r="AD114" s="1055"/>
      <c r="AE114" s="1056"/>
      <c r="AF114" s="1057">
        <v>373738</v>
      </c>
      <c r="AG114" s="1055"/>
      <c r="AH114" s="1055"/>
      <c r="AI114" s="1055"/>
      <c r="AJ114" s="1056"/>
      <c r="AK114" s="1057">
        <v>388425</v>
      </c>
      <c r="AL114" s="1055"/>
      <c r="AM114" s="1055"/>
      <c r="AN114" s="1055"/>
      <c r="AO114" s="1056"/>
      <c r="AP114" s="1058">
        <v>1.1000000000000001</v>
      </c>
      <c r="AQ114" s="1059"/>
      <c r="AR114" s="1059"/>
      <c r="AS114" s="1059"/>
      <c r="AT114" s="1060"/>
      <c r="AU114" s="996"/>
      <c r="AV114" s="997"/>
      <c r="AW114" s="997"/>
      <c r="AX114" s="997"/>
      <c r="AY114" s="997"/>
      <c r="AZ114" s="1045" t="s">
        <v>450</v>
      </c>
      <c r="BA114" s="1046"/>
      <c r="BB114" s="1046"/>
      <c r="BC114" s="1046"/>
      <c r="BD114" s="1046"/>
      <c r="BE114" s="1046"/>
      <c r="BF114" s="1046"/>
      <c r="BG114" s="1046"/>
      <c r="BH114" s="1046"/>
      <c r="BI114" s="1046"/>
      <c r="BJ114" s="1046"/>
      <c r="BK114" s="1046"/>
      <c r="BL114" s="1046"/>
      <c r="BM114" s="1046"/>
      <c r="BN114" s="1046"/>
      <c r="BO114" s="1046"/>
      <c r="BP114" s="1047"/>
      <c r="BQ114" s="1015">
        <v>7062442</v>
      </c>
      <c r="BR114" s="1016"/>
      <c r="BS114" s="1016"/>
      <c r="BT114" s="1016"/>
      <c r="BU114" s="1016"/>
      <c r="BV114" s="1016">
        <v>7119905</v>
      </c>
      <c r="BW114" s="1016"/>
      <c r="BX114" s="1016"/>
      <c r="BY114" s="1016"/>
      <c r="BZ114" s="1016"/>
      <c r="CA114" s="1016">
        <v>7005890</v>
      </c>
      <c r="CB114" s="1016"/>
      <c r="CC114" s="1016"/>
      <c r="CD114" s="1016"/>
      <c r="CE114" s="1016"/>
      <c r="CF114" s="1010">
        <v>19.8</v>
      </c>
      <c r="CG114" s="1011"/>
      <c r="CH114" s="1011"/>
      <c r="CI114" s="1011"/>
      <c r="CJ114" s="1011"/>
      <c r="CK114" s="1041"/>
      <c r="CL114" s="1042"/>
      <c r="CM114" s="1012" t="s">
        <v>451</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437</v>
      </c>
      <c r="DH114" s="1055"/>
      <c r="DI114" s="1055"/>
      <c r="DJ114" s="1055"/>
      <c r="DK114" s="1056"/>
      <c r="DL114" s="1057" t="s">
        <v>437</v>
      </c>
      <c r="DM114" s="1055"/>
      <c r="DN114" s="1055"/>
      <c r="DO114" s="1055"/>
      <c r="DP114" s="1056"/>
      <c r="DQ114" s="1057" t="s">
        <v>437</v>
      </c>
      <c r="DR114" s="1055"/>
      <c r="DS114" s="1055"/>
      <c r="DT114" s="1055"/>
      <c r="DU114" s="1056"/>
      <c r="DV114" s="1058" t="s">
        <v>438</v>
      </c>
      <c r="DW114" s="1059"/>
      <c r="DX114" s="1059"/>
      <c r="DY114" s="1059"/>
      <c r="DZ114" s="1060"/>
    </row>
    <row r="115" spans="1:130" s="248" customFormat="1" ht="26.25" customHeight="1" x14ac:dyDescent="0.15">
      <c r="A115" s="1050"/>
      <c r="B115" s="1051"/>
      <c r="C115" s="1046" t="s">
        <v>452</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9734</v>
      </c>
      <c r="AB115" s="1030"/>
      <c r="AC115" s="1030"/>
      <c r="AD115" s="1030"/>
      <c r="AE115" s="1031"/>
      <c r="AF115" s="1032">
        <v>17082</v>
      </c>
      <c r="AG115" s="1030"/>
      <c r="AH115" s="1030"/>
      <c r="AI115" s="1030"/>
      <c r="AJ115" s="1031"/>
      <c r="AK115" s="1032">
        <v>44402</v>
      </c>
      <c r="AL115" s="1030"/>
      <c r="AM115" s="1030"/>
      <c r="AN115" s="1030"/>
      <c r="AO115" s="1031"/>
      <c r="AP115" s="1033">
        <v>0.1</v>
      </c>
      <c r="AQ115" s="1034"/>
      <c r="AR115" s="1034"/>
      <c r="AS115" s="1034"/>
      <c r="AT115" s="1035"/>
      <c r="AU115" s="996"/>
      <c r="AV115" s="997"/>
      <c r="AW115" s="997"/>
      <c r="AX115" s="997"/>
      <c r="AY115" s="997"/>
      <c r="AZ115" s="1045" t="s">
        <v>453</v>
      </c>
      <c r="BA115" s="1046"/>
      <c r="BB115" s="1046"/>
      <c r="BC115" s="1046"/>
      <c r="BD115" s="1046"/>
      <c r="BE115" s="1046"/>
      <c r="BF115" s="1046"/>
      <c r="BG115" s="1046"/>
      <c r="BH115" s="1046"/>
      <c r="BI115" s="1046"/>
      <c r="BJ115" s="1046"/>
      <c r="BK115" s="1046"/>
      <c r="BL115" s="1046"/>
      <c r="BM115" s="1046"/>
      <c r="BN115" s="1046"/>
      <c r="BO115" s="1046"/>
      <c r="BP115" s="1047"/>
      <c r="BQ115" s="1015" t="s">
        <v>178</v>
      </c>
      <c r="BR115" s="1016"/>
      <c r="BS115" s="1016"/>
      <c r="BT115" s="1016"/>
      <c r="BU115" s="1016"/>
      <c r="BV115" s="1016" t="s">
        <v>437</v>
      </c>
      <c r="BW115" s="1016"/>
      <c r="BX115" s="1016"/>
      <c r="BY115" s="1016"/>
      <c r="BZ115" s="1016"/>
      <c r="CA115" s="1016" t="s">
        <v>437</v>
      </c>
      <c r="CB115" s="1016"/>
      <c r="CC115" s="1016"/>
      <c r="CD115" s="1016"/>
      <c r="CE115" s="1016"/>
      <c r="CF115" s="1010" t="s">
        <v>437</v>
      </c>
      <c r="CG115" s="1011"/>
      <c r="CH115" s="1011"/>
      <c r="CI115" s="1011"/>
      <c r="CJ115" s="1011"/>
      <c r="CK115" s="1041"/>
      <c r="CL115" s="1042"/>
      <c r="CM115" s="1045" t="s">
        <v>454</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437</v>
      </c>
      <c r="DH115" s="1055"/>
      <c r="DI115" s="1055"/>
      <c r="DJ115" s="1055"/>
      <c r="DK115" s="1056"/>
      <c r="DL115" s="1057" t="s">
        <v>438</v>
      </c>
      <c r="DM115" s="1055"/>
      <c r="DN115" s="1055"/>
      <c r="DO115" s="1055"/>
      <c r="DP115" s="1056"/>
      <c r="DQ115" s="1057" t="s">
        <v>178</v>
      </c>
      <c r="DR115" s="1055"/>
      <c r="DS115" s="1055"/>
      <c r="DT115" s="1055"/>
      <c r="DU115" s="1056"/>
      <c r="DV115" s="1058" t="s">
        <v>178</v>
      </c>
      <c r="DW115" s="1059"/>
      <c r="DX115" s="1059"/>
      <c r="DY115" s="1059"/>
      <c r="DZ115" s="1060"/>
    </row>
    <row r="116" spans="1:130" s="248" customFormat="1" ht="26.25" customHeight="1" x14ac:dyDescent="0.15">
      <c r="A116" s="1052"/>
      <c r="B116" s="1053"/>
      <c r="C116" s="1061" t="s">
        <v>455</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1</v>
      </c>
      <c r="AB116" s="1055"/>
      <c r="AC116" s="1055"/>
      <c r="AD116" s="1055"/>
      <c r="AE116" s="1056"/>
      <c r="AF116" s="1057" t="s">
        <v>437</v>
      </c>
      <c r="AG116" s="1055"/>
      <c r="AH116" s="1055"/>
      <c r="AI116" s="1055"/>
      <c r="AJ116" s="1056"/>
      <c r="AK116" s="1057" t="s">
        <v>437</v>
      </c>
      <c r="AL116" s="1055"/>
      <c r="AM116" s="1055"/>
      <c r="AN116" s="1055"/>
      <c r="AO116" s="1056"/>
      <c r="AP116" s="1058" t="s">
        <v>178</v>
      </c>
      <c r="AQ116" s="1059"/>
      <c r="AR116" s="1059"/>
      <c r="AS116" s="1059"/>
      <c r="AT116" s="1060"/>
      <c r="AU116" s="996"/>
      <c r="AV116" s="997"/>
      <c r="AW116" s="997"/>
      <c r="AX116" s="997"/>
      <c r="AY116" s="997"/>
      <c r="AZ116" s="1063" t="s">
        <v>456</v>
      </c>
      <c r="BA116" s="1064"/>
      <c r="BB116" s="1064"/>
      <c r="BC116" s="1064"/>
      <c r="BD116" s="1064"/>
      <c r="BE116" s="1064"/>
      <c r="BF116" s="1064"/>
      <c r="BG116" s="1064"/>
      <c r="BH116" s="1064"/>
      <c r="BI116" s="1064"/>
      <c r="BJ116" s="1064"/>
      <c r="BK116" s="1064"/>
      <c r="BL116" s="1064"/>
      <c r="BM116" s="1064"/>
      <c r="BN116" s="1064"/>
      <c r="BO116" s="1064"/>
      <c r="BP116" s="1065"/>
      <c r="BQ116" s="1015" t="s">
        <v>437</v>
      </c>
      <c r="BR116" s="1016"/>
      <c r="BS116" s="1016"/>
      <c r="BT116" s="1016"/>
      <c r="BU116" s="1016"/>
      <c r="BV116" s="1016" t="s">
        <v>437</v>
      </c>
      <c r="BW116" s="1016"/>
      <c r="BX116" s="1016"/>
      <c r="BY116" s="1016"/>
      <c r="BZ116" s="1016"/>
      <c r="CA116" s="1016" t="s">
        <v>437</v>
      </c>
      <c r="CB116" s="1016"/>
      <c r="CC116" s="1016"/>
      <c r="CD116" s="1016"/>
      <c r="CE116" s="1016"/>
      <c r="CF116" s="1010" t="s">
        <v>438</v>
      </c>
      <c r="CG116" s="1011"/>
      <c r="CH116" s="1011"/>
      <c r="CI116" s="1011"/>
      <c r="CJ116" s="1011"/>
      <c r="CK116" s="1041"/>
      <c r="CL116" s="1042"/>
      <c r="CM116" s="1012" t="s">
        <v>457</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437</v>
      </c>
      <c r="DH116" s="1055"/>
      <c r="DI116" s="1055"/>
      <c r="DJ116" s="1055"/>
      <c r="DK116" s="1056"/>
      <c r="DL116" s="1057" t="s">
        <v>178</v>
      </c>
      <c r="DM116" s="1055"/>
      <c r="DN116" s="1055"/>
      <c r="DO116" s="1055"/>
      <c r="DP116" s="1056"/>
      <c r="DQ116" s="1057" t="s">
        <v>178</v>
      </c>
      <c r="DR116" s="1055"/>
      <c r="DS116" s="1055"/>
      <c r="DT116" s="1055"/>
      <c r="DU116" s="1056"/>
      <c r="DV116" s="1058" t="s">
        <v>438</v>
      </c>
      <c r="DW116" s="1059"/>
      <c r="DX116" s="1059"/>
      <c r="DY116" s="1059"/>
      <c r="DZ116" s="1060"/>
    </row>
    <row r="117" spans="1:130" s="248" customFormat="1" ht="26.25" customHeight="1" x14ac:dyDescent="0.15">
      <c r="A117" s="1000" t="s">
        <v>186</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458</v>
      </c>
      <c r="Z117" s="982"/>
      <c r="AA117" s="1072">
        <v>10333584</v>
      </c>
      <c r="AB117" s="1073"/>
      <c r="AC117" s="1073"/>
      <c r="AD117" s="1073"/>
      <c r="AE117" s="1074"/>
      <c r="AF117" s="1075">
        <v>10285302</v>
      </c>
      <c r="AG117" s="1073"/>
      <c r="AH117" s="1073"/>
      <c r="AI117" s="1073"/>
      <c r="AJ117" s="1074"/>
      <c r="AK117" s="1075">
        <v>10181634</v>
      </c>
      <c r="AL117" s="1073"/>
      <c r="AM117" s="1073"/>
      <c r="AN117" s="1073"/>
      <c r="AO117" s="1074"/>
      <c r="AP117" s="1076"/>
      <c r="AQ117" s="1077"/>
      <c r="AR117" s="1077"/>
      <c r="AS117" s="1077"/>
      <c r="AT117" s="1078"/>
      <c r="AU117" s="996"/>
      <c r="AV117" s="997"/>
      <c r="AW117" s="997"/>
      <c r="AX117" s="997"/>
      <c r="AY117" s="997"/>
      <c r="AZ117" s="1063" t="s">
        <v>459</v>
      </c>
      <c r="BA117" s="1064"/>
      <c r="BB117" s="1064"/>
      <c r="BC117" s="1064"/>
      <c r="BD117" s="1064"/>
      <c r="BE117" s="1064"/>
      <c r="BF117" s="1064"/>
      <c r="BG117" s="1064"/>
      <c r="BH117" s="1064"/>
      <c r="BI117" s="1064"/>
      <c r="BJ117" s="1064"/>
      <c r="BK117" s="1064"/>
      <c r="BL117" s="1064"/>
      <c r="BM117" s="1064"/>
      <c r="BN117" s="1064"/>
      <c r="BO117" s="1064"/>
      <c r="BP117" s="1065"/>
      <c r="BQ117" s="1015" t="s">
        <v>178</v>
      </c>
      <c r="BR117" s="1016"/>
      <c r="BS117" s="1016"/>
      <c r="BT117" s="1016"/>
      <c r="BU117" s="1016"/>
      <c r="BV117" s="1016" t="s">
        <v>178</v>
      </c>
      <c r="BW117" s="1016"/>
      <c r="BX117" s="1016"/>
      <c r="BY117" s="1016"/>
      <c r="BZ117" s="1016"/>
      <c r="CA117" s="1016" t="s">
        <v>178</v>
      </c>
      <c r="CB117" s="1016"/>
      <c r="CC117" s="1016"/>
      <c r="CD117" s="1016"/>
      <c r="CE117" s="1016"/>
      <c r="CF117" s="1010" t="s">
        <v>411</v>
      </c>
      <c r="CG117" s="1011"/>
      <c r="CH117" s="1011"/>
      <c r="CI117" s="1011"/>
      <c r="CJ117" s="1011"/>
      <c r="CK117" s="1041"/>
      <c r="CL117" s="1042"/>
      <c r="CM117" s="1012" t="s">
        <v>460</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178</v>
      </c>
      <c r="DH117" s="1055"/>
      <c r="DI117" s="1055"/>
      <c r="DJ117" s="1055"/>
      <c r="DK117" s="1056"/>
      <c r="DL117" s="1057" t="s">
        <v>178</v>
      </c>
      <c r="DM117" s="1055"/>
      <c r="DN117" s="1055"/>
      <c r="DO117" s="1055"/>
      <c r="DP117" s="1056"/>
      <c r="DQ117" s="1057" t="s">
        <v>411</v>
      </c>
      <c r="DR117" s="1055"/>
      <c r="DS117" s="1055"/>
      <c r="DT117" s="1055"/>
      <c r="DU117" s="1056"/>
      <c r="DV117" s="1058" t="s">
        <v>178</v>
      </c>
      <c r="DW117" s="1059"/>
      <c r="DX117" s="1059"/>
      <c r="DY117" s="1059"/>
      <c r="DZ117" s="1060"/>
    </row>
    <row r="118" spans="1:130" s="248" customFormat="1" ht="26.25" customHeight="1" x14ac:dyDescent="0.15">
      <c r="A118" s="1000" t="s">
        <v>432</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429</v>
      </c>
      <c r="AB118" s="981"/>
      <c r="AC118" s="981"/>
      <c r="AD118" s="981"/>
      <c r="AE118" s="982"/>
      <c r="AF118" s="980" t="s">
        <v>430</v>
      </c>
      <c r="AG118" s="981"/>
      <c r="AH118" s="981"/>
      <c r="AI118" s="981"/>
      <c r="AJ118" s="982"/>
      <c r="AK118" s="980" t="s">
        <v>304</v>
      </c>
      <c r="AL118" s="981"/>
      <c r="AM118" s="981"/>
      <c r="AN118" s="981"/>
      <c r="AO118" s="982"/>
      <c r="AP118" s="1067" t="s">
        <v>431</v>
      </c>
      <c r="AQ118" s="1068"/>
      <c r="AR118" s="1068"/>
      <c r="AS118" s="1068"/>
      <c r="AT118" s="1069"/>
      <c r="AU118" s="996"/>
      <c r="AV118" s="997"/>
      <c r="AW118" s="997"/>
      <c r="AX118" s="997"/>
      <c r="AY118" s="997"/>
      <c r="AZ118" s="1070" t="s">
        <v>461</v>
      </c>
      <c r="BA118" s="1061"/>
      <c r="BB118" s="1061"/>
      <c r="BC118" s="1061"/>
      <c r="BD118" s="1061"/>
      <c r="BE118" s="1061"/>
      <c r="BF118" s="1061"/>
      <c r="BG118" s="1061"/>
      <c r="BH118" s="1061"/>
      <c r="BI118" s="1061"/>
      <c r="BJ118" s="1061"/>
      <c r="BK118" s="1061"/>
      <c r="BL118" s="1061"/>
      <c r="BM118" s="1061"/>
      <c r="BN118" s="1061"/>
      <c r="BO118" s="1061"/>
      <c r="BP118" s="1062"/>
      <c r="BQ118" s="1093" t="s">
        <v>178</v>
      </c>
      <c r="BR118" s="1094"/>
      <c r="BS118" s="1094"/>
      <c r="BT118" s="1094"/>
      <c r="BU118" s="1094"/>
      <c r="BV118" s="1094" t="s">
        <v>178</v>
      </c>
      <c r="BW118" s="1094"/>
      <c r="BX118" s="1094"/>
      <c r="BY118" s="1094"/>
      <c r="BZ118" s="1094"/>
      <c r="CA118" s="1094" t="s">
        <v>178</v>
      </c>
      <c r="CB118" s="1094"/>
      <c r="CC118" s="1094"/>
      <c r="CD118" s="1094"/>
      <c r="CE118" s="1094"/>
      <c r="CF118" s="1010" t="s">
        <v>178</v>
      </c>
      <c r="CG118" s="1011"/>
      <c r="CH118" s="1011"/>
      <c r="CI118" s="1011"/>
      <c r="CJ118" s="1011"/>
      <c r="CK118" s="1041"/>
      <c r="CL118" s="1042"/>
      <c r="CM118" s="1012" t="s">
        <v>462</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178</v>
      </c>
      <c r="DH118" s="1055"/>
      <c r="DI118" s="1055"/>
      <c r="DJ118" s="1055"/>
      <c r="DK118" s="1056"/>
      <c r="DL118" s="1057" t="s">
        <v>178</v>
      </c>
      <c r="DM118" s="1055"/>
      <c r="DN118" s="1055"/>
      <c r="DO118" s="1055"/>
      <c r="DP118" s="1056"/>
      <c r="DQ118" s="1057" t="s">
        <v>178</v>
      </c>
      <c r="DR118" s="1055"/>
      <c r="DS118" s="1055"/>
      <c r="DT118" s="1055"/>
      <c r="DU118" s="1056"/>
      <c r="DV118" s="1058" t="s">
        <v>178</v>
      </c>
      <c r="DW118" s="1059"/>
      <c r="DX118" s="1059"/>
      <c r="DY118" s="1059"/>
      <c r="DZ118" s="1060"/>
    </row>
    <row r="119" spans="1:130" s="248" customFormat="1" ht="26.25" customHeight="1" x14ac:dyDescent="0.15">
      <c r="A119" s="1154" t="s">
        <v>435</v>
      </c>
      <c r="B119" s="1040"/>
      <c r="C119" s="1019" t="s">
        <v>436</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178</v>
      </c>
      <c r="AB119" s="988"/>
      <c r="AC119" s="988"/>
      <c r="AD119" s="988"/>
      <c r="AE119" s="989"/>
      <c r="AF119" s="990" t="s">
        <v>178</v>
      </c>
      <c r="AG119" s="988"/>
      <c r="AH119" s="988"/>
      <c r="AI119" s="988"/>
      <c r="AJ119" s="989"/>
      <c r="AK119" s="990" t="s">
        <v>178</v>
      </c>
      <c r="AL119" s="988"/>
      <c r="AM119" s="988"/>
      <c r="AN119" s="988"/>
      <c r="AO119" s="989"/>
      <c r="AP119" s="991" t="s">
        <v>178</v>
      </c>
      <c r="AQ119" s="992"/>
      <c r="AR119" s="992"/>
      <c r="AS119" s="992"/>
      <c r="AT119" s="993"/>
      <c r="AU119" s="998"/>
      <c r="AV119" s="999"/>
      <c r="AW119" s="999"/>
      <c r="AX119" s="999"/>
      <c r="AY119" s="999"/>
      <c r="AZ119" s="279" t="s">
        <v>186</v>
      </c>
      <c r="BA119" s="279"/>
      <c r="BB119" s="279"/>
      <c r="BC119" s="279"/>
      <c r="BD119" s="279"/>
      <c r="BE119" s="279"/>
      <c r="BF119" s="279"/>
      <c r="BG119" s="279"/>
      <c r="BH119" s="279"/>
      <c r="BI119" s="279"/>
      <c r="BJ119" s="279"/>
      <c r="BK119" s="279"/>
      <c r="BL119" s="279"/>
      <c r="BM119" s="279"/>
      <c r="BN119" s="279"/>
      <c r="BO119" s="1071" t="s">
        <v>463</v>
      </c>
      <c r="BP119" s="1102"/>
      <c r="BQ119" s="1093">
        <v>115903083</v>
      </c>
      <c r="BR119" s="1094"/>
      <c r="BS119" s="1094"/>
      <c r="BT119" s="1094"/>
      <c r="BU119" s="1094"/>
      <c r="BV119" s="1094">
        <v>113040026</v>
      </c>
      <c r="BW119" s="1094"/>
      <c r="BX119" s="1094"/>
      <c r="BY119" s="1094"/>
      <c r="BZ119" s="1094"/>
      <c r="CA119" s="1094">
        <v>109459628</v>
      </c>
      <c r="CB119" s="1094"/>
      <c r="CC119" s="1094"/>
      <c r="CD119" s="1094"/>
      <c r="CE119" s="1094"/>
      <c r="CF119" s="1095"/>
      <c r="CG119" s="1096"/>
      <c r="CH119" s="1096"/>
      <c r="CI119" s="1096"/>
      <c r="CJ119" s="1097"/>
      <c r="CK119" s="1043"/>
      <c r="CL119" s="1044"/>
      <c r="CM119" s="1098" t="s">
        <v>464</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411</v>
      </c>
      <c r="DH119" s="1080"/>
      <c r="DI119" s="1080"/>
      <c r="DJ119" s="1080"/>
      <c r="DK119" s="1081"/>
      <c r="DL119" s="1079" t="s">
        <v>178</v>
      </c>
      <c r="DM119" s="1080"/>
      <c r="DN119" s="1080"/>
      <c r="DO119" s="1080"/>
      <c r="DP119" s="1081"/>
      <c r="DQ119" s="1079" t="s">
        <v>411</v>
      </c>
      <c r="DR119" s="1080"/>
      <c r="DS119" s="1080"/>
      <c r="DT119" s="1080"/>
      <c r="DU119" s="1081"/>
      <c r="DV119" s="1082" t="s">
        <v>178</v>
      </c>
      <c r="DW119" s="1083"/>
      <c r="DX119" s="1083"/>
      <c r="DY119" s="1083"/>
      <c r="DZ119" s="1084"/>
    </row>
    <row r="120" spans="1:130" s="248" customFormat="1" ht="26.25" customHeight="1" x14ac:dyDescent="0.15">
      <c r="A120" s="1155"/>
      <c r="B120" s="1042"/>
      <c r="C120" s="1012" t="s">
        <v>441</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178</v>
      </c>
      <c r="AB120" s="1055"/>
      <c r="AC120" s="1055"/>
      <c r="AD120" s="1055"/>
      <c r="AE120" s="1056"/>
      <c r="AF120" s="1057" t="s">
        <v>178</v>
      </c>
      <c r="AG120" s="1055"/>
      <c r="AH120" s="1055"/>
      <c r="AI120" s="1055"/>
      <c r="AJ120" s="1056"/>
      <c r="AK120" s="1057" t="s">
        <v>178</v>
      </c>
      <c r="AL120" s="1055"/>
      <c r="AM120" s="1055"/>
      <c r="AN120" s="1055"/>
      <c r="AO120" s="1056"/>
      <c r="AP120" s="1058" t="s">
        <v>411</v>
      </c>
      <c r="AQ120" s="1059"/>
      <c r="AR120" s="1059"/>
      <c r="AS120" s="1059"/>
      <c r="AT120" s="1060"/>
      <c r="AU120" s="1085" t="s">
        <v>465</v>
      </c>
      <c r="AV120" s="1086"/>
      <c r="AW120" s="1086"/>
      <c r="AX120" s="1086"/>
      <c r="AY120" s="1087"/>
      <c r="AZ120" s="1036" t="s">
        <v>466</v>
      </c>
      <c r="BA120" s="985"/>
      <c r="BB120" s="985"/>
      <c r="BC120" s="985"/>
      <c r="BD120" s="985"/>
      <c r="BE120" s="985"/>
      <c r="BF120" s="985"/>
      <c r="BG120" s="985"/>
      <c r="BH120" s="985"/>
      <c r="BI120" s="985"/>
      <c r="BJ120" s="985"/>
      <c r="BK120" s="985"/>
      <c r="BL120" s="985"/>
      <c r="BM120" s="985"/>
      <c r="BN120" s="985"/>
      <c r="BO120" s="985"/>
      <c r="BP120" s="986"/>
      <c r="BQ120" s="1022">
        <v>6841577</v>
      </c>
      <c r="BR120" s="1023"/>
      <c r="BS120" s="1023"/>
      <c r="BT120" s="1023"/>
      <c r="BU120" s="1023"/>
      <c r="BV120" s="1023">
        <v>7000050</v>
      </c>
      <c r="BW120" s="1023"/>
      <c r="BX120" s="1023"/>
      <c r="BY120" s="1023"/>
      <c r="BZ120" s="1023"/>
      <c r="CA120" s="1023">
        <v>7185129</v>
      </c>
      <c r="CB120" s="1023"/>
      <c r="CC120" s="1023"/>
      <c r="CD120" s="1023"/>
      <c r="CE120" s="1023"/>
      <c r="CF120" s="1037">
        <v>20.3</v>
      </c>
      <c r="CG120" s="1038"/>
      <c r="CH120" s="1038"/>
      <c r="CI120" s="1038"/>
      <c r="CJ120" s="1038"/>
      <c r="CK120" s="1103" t="s">
        <v>467</v>
      </c>
      <c r="CL120" s="1104"/>
      <c r="CM120" s="1104"/>
      <c r="CN120" s="1104"/>
      <c r="CO120" s="1105"/>
      <c r="CP120" s="1111" t="s">
        <v>468</v>
      </c>
      <c r="CQ120" s="1112"/>
      <c r="CR120" s="1112"/>
      <c r="CS120" s="1112"/>
      <c r="CT120" s="1112"/>
      <c r="CU120" s="1112"/>
      <c r="CV120" s="1112"/>
      <c r="CW120" s="1112"/>
      <c r="CX120" s="1112"/>
      <c r="CY120" s="1112"/>
      <c r="CZ120" s="1112"/>
      <c r="DA120" s="1112"/>
      <c r="DB120" s="1112"/>
      <c r="DC120" s="1112"/>
      <c r="DD120" s="1112"/>
      <c r="DE120" s="1112"/>
      <c r="DF120" s="1113"/>
      <c r="DG120" s="1022">
        <v>16951845</v>
      </c>
      <c r="DH120" s="1023"/>
      <c r="DI120" s="1023"/>
      <c r="DJ120" s="1023"/>
      <c r="DK120" s="1023"/>
      <c r="DL120" s="1023">
        <v>15590584</v>
      </c>
      <c r="DM120" s="1023"/>
      <c r="DN120" s="1023"/>
      <c r="DO120" s="1023"/>
      <c r="DP120" s="1023"/>
      <c r="DQ120" s="1023">
        <v>14153142</v>
      </c>
      <c r="DR120" s="1023"/>
      <c r="DS120" s="1023"/>
      <c r="DT120" s="1023"/>
      <c r="DU120" s="1023"/>
      <c r="DV120" s="1024">
        <v>40.1</v>
      </c>
      <c r="DW120" s="1024"/>
      <c r="DX120" s="1024"/>
      <c r="DY120" s="1024"/>
      <c r="DZ120" s="1025"/>
    </row>
    <row r="121" spans="1:130" s="248" customFormat="1" ht="26.25" customHeight="1" x14ac:dyDescent="0.15">
      <c r="A121" s="1155"/>
      <c r="B121" s="1042"/>
      <c r="C121" s="1063" t="s">
        <v>469</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178</v>
      </c>
      <c r="AB121" s="1055"/>
      <c r="AC121" s="1055"/>
      <c r="AD121" s="1055"/>
      <c r="AE121" s="1056"/>
      <c r="AF121" s="1057" t="s">
        <v>411</v>
      </c>
      <c r="AG121" s="1055"/>
      <c r="AH121" s="1055"/>
      <c r="AI121" s="1055"/>
      <c r="AJ121" s="1056"/>
      <c r="AK121" s="1057" t="s">
        <v>411</v>
      </c>
      <c r="AL121" s="1055"/>
      <c r="AM121" s="1055"/>
      <c r="AN121" s="1055"/>
      <c r="AO121" s="1056"/>
      <c r="AP121" s="1058" t="s">
        <v>411</v>
      </c>
      <c r="AQ121" s="1059"/>
      <c r="AR121" s="1059"/>
      <c r="AS121" s="1059"/>
      <c r="AT121" s="1060"/>
      <c r="AU121" s="1088"/>
      <c r="AV121" s="1089"/>
      <c r="AW121" s="1089"/>
      <c r="AX121" s="1089"/>
      <c r="AY121" s="1090"/>
      <c r="AZ121" s="1045" t="s">
        <v>470</v>
      </c>
      <c r="BA121" s="1046"/>
      <c r="BB121" s="1046"/>
      <c r="BC121" s="1046"/>
      <c r="BD121" s="1046"/>
      <c r="BE121" s="1046"/>
      <c r="BF121" s="1046"/>
      <c r="BG121" s="1046"/>
      <c r="BH121" s="1046"/>
      <c r="BI121" s="1046"/>
      <c r="BJ121" s="1046"/>
      <c r="BK121" s="1046"/>
      <c r="BL121" s="1046"/>
      <c r="BM121" s="1046"/>
      <c r="BN121" s="1046"/>
      <c r="BO121" s="1046"/>
      <c r="BP121" s="1047"/>
      <c r="BQ121" s="1015">
        <v>8470872</v>
      </c>
      <c r="BR121" s="1016"/>
      <c r="BS121" s="1016"/>
      <c r="BT121" s="1016"/>
      <c r="BU121" s="1016"/>
      <c r="BV121" s="1016">
        <v>8140417</v>
      </c>
      <c r="BW121" s="1016"/>
      <c r="BX121" s="1016"/>
      <c r="BY121" s="1016"/>
      <c r="BZ121" s="1016"/>
      <c r="CA121" s="1016">
        <v>8274257</v>
      </c>
      <c r="CB121" s="1016"/>
      <c r="CC121" s="1016"/>
      <c r="CD121" s="1016"/>
      <c r="CE121" s="1016"/>
      <c r="CF121" s="1010">
        <v>23.4</v>
      </c>
      <c r="CG121" s="1011"/>
      <c r="CH121" s="1011"/>
      <c r="CI121" s="1011"/>
      <c r="CJ121" s="1011"/>
      <c r="CK121" s="1106"/>
      <c r="CL121" s="1107"/>
      <c r="CM121" s="1107"/>
      <c r="CN121" s="1107"/>
      <c r="CO121" s="1108"/>
      <c r="CP121" s="1116" t="s">
        <v>404</v>
      </c>
      <c r="CQ121" s="1117"/>
      <c r="CR121" s="1117"/>
      <c r="CS121" s="1117"/>
      <c r="CT121" s="1117"/>
      <c r="CU121" s="1117"/>
      <c r="CV121" s="1117"/>
      <c r="CW121" s="1117"/>
      <c r="CX121" s="1117"/>
      <c r="CY121" s="1117"/>
      <c r="CZ121" s="1117"/>
      <c r="DA121" s="1117"/>
      <c r="DB121" s="1117"/>
      <c r="DC121" s="1117"/>
      <c r="DD121" s="1117"/>
      <c r="DE121" s="1117"/>
      <c r="DF121" s="1118"/>
      <c r="DG121" s="1015">
        <v>1649966</v>
      </c>
      <c r="DH121" s="1016"/>
      <c r="DI121" s="1016"/>
      <c r="DJ121" s="1016"/>
      <c r="DK121" s="1016"/>
      <c r="DL121" s="1016">
        <v>1795449</v>
      </c>
      <c r="DM121" s="1016"/>
      <c r="DN121" s="1016"/>
      <c r="DO121" s="1016"/>
      <c r="DP121" s="1016"/>
      <c r="DQ121" s="1016">
        <v>1863279</v>
      </c>
      <c r="DR121" s="1016"/>
      <c r="DS121" s="1016"/>
      <c r="DT121" s="1016"/>
      <c r="DU121" s="1016"/>
      <c r="DV121" s="1017">
        <v>5.3</v>
      </c>
      <c r="DW121" s="1017"/>
      <c r="DX121" s="1017"/>
      <c r="DY121" s="1017"/>
      <c r="DZ121" s="1018"/>
    </row>
    <row r="122" spans="1:130" s="248" customFormat="1" ht="26.25" customHeight="1" x14ac:dyDescent="0.15">
      <c r="A122" s="1155"/>
      <c r="B122" s="1042"/>
      <c r="C122" s="1012" t="s">
        <v>451</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178</v>
      </c>
      <c r="AB122" s="1055"/>
      <c r="AC122" s="1055"/>
      <c r="AD122" s="1055"/>
      <c r="AE122" s="1056"/>
      <c r="AF122" s="1057" t="s">
        <v>178</v>
      </c>
      <c r="AG122" s="1055"/>
      <c r="AH122" s="1055"/>
      <c r="AI122" s="1055"/>
      <c r="AJ122" s="1056"/>
      <c r="AK122" s="1057" t="s">
        <v>178</v>
      </c>
      <c r="AL122" s="1055"/>
      <c r="AM122" s="1055"/>
      <c r="AN122" s="1055"/>
      <c r="AO122" s="1056"/>
      <c r="AP122" s="1058" t="s">
        <v>178</v>
      </c>
      <c r="AQ122" s="1059"/>
      <c r="AR122" s="1059"/>
      <c r="AS122" s="1059"/>
      <c r="AT122" s="1060"/>
      <c r="AU122" s="1088"/>
      <c r="AV122" s="1089"/>
      <c r="AW122" s="1089"/>
      <c r="AX122" s="1089"/>
      <c r="AY122" s="1090"/>
      <c r="AZ122" s="1070" t="s">
        <v>471</v>
      </c>
      <c r="BA122" s="1061"/>
      <c r="BB122" s="1061"/>
      <c r="BC122" s="1061"/>
      <c r="BD122" s="1061"/>
      <c r="BE122" s="1061"/>
      <c r="BF122" s="1061"/>
      <c r="BG122" s="1061"/>
      <c r="BH122" s="1061"/>
      <c r="BI122" s="1061"/>
      <c r="BJ122" s="1061"/>
      <c r="BK122" s="1061"/>
      <c r="BL122" s="1061"/>
      <c r="BM122" s="1061"/>
      <c r="BN122" s="1061"/>
      <c r="BO122" s="1061"/>
      <c r="BP122" s="1062"/>
      <c r="BQ122" s="1093">
        <v>82375578</v>
      </c>
      <c r="BR122" s="1094"/>
      <c r="BS122" s="1094"/>
      <c r="BT122" s="1094"/>
      <c r="BU122" s="1094"/>
      <c r="BV122" s="1094">
        <v>79649578</v>
      </c>
      <c r="BW122" s="1094"/>
      <c r="BX122" s="1094"/>
      <c r="BY122" s="1094"/>
      <c r="BZ122" s="1094"/>
      <c r="CA122" s="1094">
        <v>76807608</v>
      </c>
      <c r="CB122" s="1094"/>
      <c r="CC122" s="1094"/>
      <c r="CD122" s="1094"/>
      <c r="CE122" s="1094"/>
      <c r="CF122" s="1114">
        <v>217.5</v>
      </c>
      <c r="CG122" s="1115"/>
      <c r="CH122" s="1115"/>
      <c r="CI122" s="1115"/>
      <c r="CJ122" s="1115"/>
      <c r="CK122" s="1106"/>
      <c r="CL122" s="1107"/>
      <c r="CM122" s="1107"/>
      <c r="CN122" s="1107"/>
      <c r="CO122" s="1108"/>
      <c r="CP122" s="1116" t="s">
        <v>406</v>
      </c>
      <c r="CQ122" s="1117"/>
      <c r="CR122" s="1117"/>
      <c r="CS122" s="1117"/>
      <c r="CT122" s="1117"/>
      <c r="CU122" s="1117"/>
      <c r="CV122" s="1117"/>
      <c r="CW122" s="1117"/>
      <c r="CX122" s="1117"/>
      <c r="CY122" s="1117"/>
      <c r="CZ122" s="1117"/>
      <c r="DA122" s="1117"/>
      <c r="DB122" s="1117"/>
      <c r="DC122" s="1117"/>
      <c r="DD122" s="1117"/>
      <c r="DE122" s="1117"/>
      <c r="DF122" s="1118"/>
      <c r="DG122" s="1015">
        <v>858877</v>
      </c>
      <c r="DH122" s="1016"/>
      <c r="DI122" s="1016"/>
      <c r="DJ122" s="1016"/>
      <c r="DK122" s="1016"/>
      <c r="DL122" s="1016">
        <v>829407</v>
      </c>
      <c r="DM122" s="1016"/>
      <c r="DN122" s="1016"/>
      <c r="DO122" s="1016"/>
      <c r="DP122" s="1016"/>
      <c r="DQ122" s="1016">
        <v>811971</v>
      </c>
      <c r="DR122" s="1016"/>
      <c r="DS122" s="1016"/>
      <c r="DT122" s="1016"/>
      <c r="DU122" s="1016"/>
      <c r="DV122" s="1017">
        <v>2.2999999999999998</v>
      </c>
      <c r="DW122" s="1017"/>
      <c r="DX122" s="1017"/>
      <c r="DY122" s="1017"/>
      <c r="DZ122" s="1018"/>
    </row>
    <row r="123" spans="1:130" s="248" customFormat="1" ht="26.25" customHeight="1" x14ac:dyDescent="0.15">
      <c r="A123" s="1155"/>
      <c r="B123" s="1042"/>
      <c r="C123" s="1012" t="s">
        <v>457</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411</v>
      </c>
      <c r="AB123" s="1055"/>
      <c r="AC123" s="1055"/>
      <c r="AD123" s="1055"/>
      <c r="AE123" s="1056"/>
      <c r="AF123" s="1057" t="s">
        <v>178</v>
      </c>
      <c r="AG123" s="1055"/>
      <c r="AH123" s="1055"/>
      <c r="AI123" s="1055"/>
      <c r="AJ123" s="1056"/>
      <c r="AK123" s="1057" t="s">
        <v>178</v>
      </c>
      <c r="AL123" s="1055"/>
      <c r="AM123" s="1055"/>
      <c r="AN123" s="1055"/>
      <c r="AO123" s="1056"/>
      <c r="AP123" s="1058" t="s">
        <v>178</v>
      </c>
      <c r="AQ123" s="1059"/>
      <c r="AR123" s="1059"/>
      <c r="AS123" s="1059"/>
      <c r="AT123" s="1060"/>
      <c r="AU123" s="1091"/>
      <c r="AV123" s="1092"/>
      <c r="AW123" s="1092"/>
      <c r="AX123" s="1092"/>
      <c r="AY123" s="1092"/>
      <c r="AZ123" s="279" t="s">
        <v>186</v>
      </c>
      <c r="BA123" s="279"/>
      <c r="BB123" s="279"/>
      <c r="BC123" s="279"/>
      <c r="BD123" s="279"/>
      <c r="BE123" s="279"/>
      <c r="BF123" s="279"/>
      <c r="BG123" s="279"/>
      <c r="BH123" s="279"/>
      <c r="BI123" s="279"/>
      <c r="BJ123" s="279"/>
      <c r="BK123" s="279"/>
      <c r="BL123" s="279"/>
      <c r="BM123" s="279"/>
      <c r="BN123" s="279"/>
      <c r="BO123" s="1071" t="s">
        <v>472</v>
      </c>
      <c r="BP123" s="1102"/>
      <c r="BQ123" s="1161">
        <v>97688027</v>
      </c>
      <c r="BR123" s="1162"/>
      <c r="BS123" s="1162"/>
      <c r="BT123" s="1162"/>
      <c r="BU123" s="1162"/>
      <c r="BV123" s="1162">
        <v>94790045</v>
      </c>
      <c r="BW123" s="1162"/>
      <c r="BX123" s="1162"/>
      <c r="BY123" s="1162"/>
      <c r="BZ123" s="1162"/>
      <c r="CA123" s="1162">
        <v>92266994</v>
      </c>
      <c r="CB123" s="1162"/>
      <c r="CC123" s="1162"/>
      <c r="CD123" s="1162"/>
      <c r="CE123" s="1162"/>
      <c r="CF123" s="1095"/>
      <c r="CG123" s="1096"/>
      <c r="CH123" s="1096"/>
      <c r="CI123" s="1096"/>
      <c r="CJ123" s="1097"/>
      <c r="CK123" s="1106"/>
      <c r="CL123" s="1107"/>
      <c r="CM123" s="1107"/>
      <c r="CN123" s="1107"/>
      <c r="CO123" s="1108"/>
      <c r="CP123" s="1116" t="s">
        <v>473</v>
      </c>
      <c r="CQ123" s="1117"/>
      <c r="CR123" s="1117"/>
      <c r="CS123" s="1117"/>
      <c r="CT123" s="1117"/>
      <c r="CU123" s="1117"/>
      <c r="CV123" s="1117"/>
      <c r="CW123" s="1117"/>
      <c r="CX123" s="1117"/>
      <c r="CY123" s="1117"/>
      <c r="CZ123" s="1117"/>
      <c r="DA123" s="1117"/>
      <c r="DB123" s="1117"/>
      <c r="DC123" s="1117"/>
      <c r="DD123" s="1117"/>
      <c r="DE123" s="1117"/>
      <c r="DF123" s="1118"/>
      <c r="DG123" s="1054" t="s">
        <v>178</v>
      </c>
      <c r="DH123" s="1055"/>
      <c r="DI123" s="1055"/>
      <c r="DJ123" s="1055"/>
      <c r="DK123" s="1056"/>
      <c r="DL123" s="1057" t="s">
        <v>178</v>
      </c>
      <c r="DM123" s="1055"/>
      <c r="DN123" s="1055"/>
      <c r="DO123" s="1055"/>
      <c r="DP123" s="1056"/>
      <c r="DQ123" s="1057" t="s">
        <v>178</v>
      </c>
      <c r="DR123" s="1055"/>
      <c r="DS123" s="1055"/>
      <c r="DT123" s="1055"/>
      <c r="DU123" s="1056"/>
      <c r="DV123" s="1058" t="s">
        <v>178</v>
      </c>
      <c r="DW123" s="1059"/>
      <c r="DX123" s="1059"/>
      <c r="DY123" s="1059"/>
      <c r="DZ123" s="1060"/>
    </row>
    <row r="124" spans="1:130" s="248" customFormat="1" ht="26.25" customHeight="1" thickBot="1" x14ac:dyDescent="0.2">
      <c r="A124" s="1155"/>
      <c r="B124" s="1042"/>
      <c r="C124" s="1012" t="s">
        <v>460</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178</v>
      </c>
      <c r="AB124" s="1055"/>
      <c r="AC124" s="1055"/>
      <c r="AD124" s="1055"/>
      <c r="AE124" s="1056"/>
      <c r="AF124" s="1057" t="s">
        <v>178</v>
      </c>
      <c r="AG124" s="1055"/>
      <c r="AH124" s="1055"/>
      <c r="AI124" s="1055"/>
      <c r="AJ124" s="1056"/>
      <c r="AK124" s="1057" t="s">
        <v>178</v>
      </c>
      <c r="AL124" s="1055"/>
      <c r="AM124" s="1055"/>
      <c r="AN124" s="1055"/>
      <c r="AO124" s="1056"/>
      <c r="AP124" s="1058" t="s">
        <v>178</v>
      </c>
      <c r="AQ124" s="1059"/>
      <c r="AR124" s="1059"/>
      <c r="AS124" s="1059"/>
      <c r="AT124" s="1060"/>
      <c r="AU124" s="1157" t="s">
        <v>474</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52.2</v>
      </c>
      <c r="BR124" s="1124"/>
      <c r="BS124" s="1124"/>
      <c r="BT124" s="1124"/>
      <c r="BU124" s="1124"/>
      <c r="BV124" s="1124">
        <v>52.7</v>
      </c>
      <c r="BW124" s="1124"/>
      <c r="BX124" s="1124"/>
      <c r="BY124" s="1124"/>
      <c r="BZ124" s="1124"/>
      <c r="CA124" s="1124">
        <v>48.6</v>
      </c>
      <c r="CB124" s="1124"/>
      <c r="CC124" s="1124"/>
      <c r="CD124" s="1124"/>
      <c r="CE124" s="1124"/>
      <c r="CF124" s="1125"/>
      <c r="CG124" s="1126"/>
      <c r="CH124" s="1126"/>
      <c r="CI124" s="1126"/>
      <c r="CJ124" s="1127"/>
      <c r="CK124" s="1109"/>
      <c r="CL124" s="1109"/>
      <c r="CM124" s="1109"/>
      <c r="CN124" s="1109"/>
      <c r="CO124" s="1110"/>
      <c r="CP124" s="1116" t="s">
        <v>475</v>
      </c>
      <c r="CQ124" s="1117"/>
      <c r="CR124" s="1117"/>
      <c r="CS124" s="1117"/>
      <c r="CT124" s="1117"/>
      <c r="CU124" s="1117"/>
      <c r="CV124" s="1117"/>
      <c r="CW124" s="1117"/>
      <c r="CX124" s="1117"/>
      <c r="CY124" s="1117"/>
      <c r="CZ124" s="1117"/>
      <c r="DA124" s="1117"/>
      <c r="DB124" s="1117"/>
      <c r="DC124" s="1117"/>
      <c r="DD124" s="1117"/>
      <c r="DE124" s="1117"/>
      <c r="DF124" s="1118"/>
      <c r="DG124" s="1101" t="s">
        <v>178</v>
      </c>
      <c r="DH124" s="1080"/>
      <c r="DI124" s="1080"/>
      <c r="DJ124" s="1080"/>
      <c r="DK124" s="1081"/>
      <c r="DL124" s="1079" t="s">
        <v>390</v>
      </c>
      <c r="DM124" s="1080"/>
      <c r="DN124" s="1080"/>
      <c r="DO124" s="1080"/>
      <c r="DP124" s="1081"/>
      <c r="DQ124" s="1079" t="s">
        <v>178</v>
      </c>
      <c r="DR124" s="1080"/>
      <c r="DS124" s="1080"/>
      <c r="DT124" s="1080"/>
      <c r="DU124" s="1081"/>
      <c r="DV124" s="1082" t="s">
        <v>178</v>
      </c>
      <c r="DW124" s="1083"/>
      <c r="DX124" s="1083"/>
      <c r="DY124" s="1083"/>
      <c r="DZ124" s="1084"/>
    </row>
    <row r="125" spans="1:130" s="248" customFormat="1" ht="26.25" customHeight="1" x14ac:dyDescent="0.15">
      <c r="A125" s="1155"/>
      <c r="B125" s="1042"/>
      <c r="C125" s="1012" t="s">
        <v>462</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390</v>
      </c>
      <c r="AB125" s="1055"/>
      <c r="AC125" s="1055"/>
      <c r="AD125" s="1055"/>
      <c r="AE125" s="1056"/>
      <c r="AF125" s="1057" t="s">
        <v>178</v>
      </c>
      <c r="AG125" s="1055"/>
      <c r="AH125" s="1055"/>
      <c r="AI125" s="1055"/>
      <c r="AJ125" s="1056"/>
      <c r="AK125" s="1057" t="s">
        <v>178</v>
      </c>
      <c r="AL125" s="1055"/>
      <c r="AM125" s="1055"/>
      <c r="AN125" s="1055"/>
      <c r="AO125" s="1056"/>
      <c r="AP125" s="1058" t="s">
        <v>178</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476</v>
      </c>
      <c r="CL125" s="1104"/>
      <c r="CM125" s="1104"/>
      <c r="CN125" s="1104"/>
      <c r="CO125" s="1105"/>
      <c r="CP125" s="1036" t="s">
        <v>477</v>
      </c>
      <c r="CQ125" s="985"/>
      <c r="CR125" s="985"/>
      <c r="CS125" s="985"/>
      <c r="CT125" s="985"/>
      <c r="CU125" s="985"/>
      <c r="CV125" s="985"/>
      <c r="CW125" s="985"/>
      <c r="CX125" s="985"/>
      <c r="CY125" s="985"/>
      <c r="CZ125" s="985"/>
      <c r="DA125" s="985"/>
      <c r="DB125" s="985"/>
      <c r="DC125" s="985"/>
      <c r="DD125" s="985"/>
      <c r="DE125" s="985"/>
      <c r="DF125" s="986"/>
      <c r="DG125" s="1022" t="s">
        <v>178</v>
      </c>
      <c r="DH125" s="1023"/>
      <c r="DI125" s="1023"/>
      <c r="DJ125" s="1023"/>
      <c r="DK125" s="1023"/>
      <c r="DL125" s="1023" t="s">
        <v>411</v>
      </c>
      <c r="DM125" s="1023"/>
      <c r="DN125" s="1023"/>
      <c r="DO125" s="1023"/>
      <c r="DP125" s="1023"/>
      <c r="DQ125" s="1023" t="s">
        <v>178</v>
      </c>
      <c r="DR125" s="1023"/>
      <c r="DS125" s="1023"/>
      <c r="DT125" s="1023"/>
      <c r="DU125" s="1023"/>
      <c r="DV125" s="1024" t="s">
        <v>178</v>
      </c>
      <c r="DW125" s="1024"/>
      <c r="DX125" s="1024"/>
      <c r="DY125" s="1024"/>
      <c r="DZ125" s="1025"/>
    </row>
    <row r="126" spans="1:130" s="248" customFormat="1" ht="26.25" customHeight="1" thickBot="1" x14ac:dyDescent="0.2">
      <c r="A126" s="1155"/>
      <c r="B126" s="1042"/>
      <c r="C126" s="1012" t="s">
        <v>464</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5979</v>
      </c>
      <c r="AB126" s="1055"/>
      <c r="AC126" s="1055"/>
      <c r="AD126" s="1055"/>
      <c r="AE126" s="1056"/>
      <c r="AF126" s="1057">
        <v>10816</v>
      </c>
      <c r="AG126" s="1055"/>
      <c r="AH126" s="1055"/>
      <c r="AI126" s="1055"/>
      <c r="AJ126" s="1056"/>
      <c r="AK126" s="1057">
        <v>22661</v>
      </c>
      <c r="AL126" s="1055"/>
      <c r="AM126" s="1055"/>
      <c r="AN126" s="1055"/>
      <c r="AO126" s="1056"/>
      <c r="AP126" s="1058">
        <v>0.1</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478</v>
      </c>
      <c r="CQ126" s="1046"/>
      <c r="CR126" s="1046"/>
      <c r="CS126" s="1046"/>
      <c r="CT126" s="1046"/>
      <c r="CU126" s="1046"/>
      <c r="CV126" s="1046"/>
      <c r="CW126" s="1046"/>
      <c r="CX126" s="1046"/>
      <c r="CY126" s="1046"/>
      <c r="CZ126" s="1046"/>
      <c r="DA126" s="1046"/>
      <c r="DB126" s="1046"/>
      <c r="DC126" s="1046"/>
      <c r="DD126" s="1046"/>
      <c r="DE126" s="1046"/>
      <c r="DF126" s="1047"/>
      <c r="DG126" s="1015" t="s">
        <v>178</v>
      </c>
      <c r="DH126" s="1016"/>
      <c r="DI126" s="1016"/>
      <c r="DJ126" s="1016"/>
      <c r="DK126" s="1016"/>
      <c r="DL126" s="1016" t="s">
        <v>178</v>
      </c>
      <c r="DM126" s="1016"/>
      <c r="DN126" s="1016"/>
      <c r="DO126" s="1016"/>
      <c r="DP126" s="1016"/>
      <c r="DQ126" s="1016" t="s">
        <v>178</v>
      </c>
      <c r="DR126" s="1016"/>
      <c r="DS126" s="1016"/>
      <c r="DT126" s="1016"/>
      <c r="DU126" s="1016"/>
      <c r="DV126" s="1017" t="s">
        <v>178</v>
      </c>
      <c r="DW126" s="1017"/>
      <c r="DX126" s="1017"/>
      <c r="DY126" s="1017"/>
      <c r="DZ126" s="1018"/>
    </row>
    <row r="127" spans="1:130" s="248" customFormat="1" ht="26.25" customHeight="1" x14ac:dyDescent="0.15">
      <c r="A127" s="1156"/>
      <c r="B127" s="1044"/>
      <c r="C127" s="1098" t="s">
        <v>479</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3755</v>
      </c>
      <c r="AB127" s="1055"/>
      <c r="AC127" s="1055"/>
      <c r="AD127" s="1055"/>
      <c r="AE127" s="1056"/>
      <c r="AF127" s="1057">
        <v>6266</v>
      </c>
      <c r="AG127" s="1055"/>
      <c r="AH127" s="1055"/>
      <c r="AI127" s="1055"/>
      <c r="AJ127" s="1056"/>
      <c r="AK127" s="1057">
        <v>21741</v>
      </c>
      <c r="AL127" s="1055"/>
      <c r="AM127" s="1055"/>
      <c r="AN127" s="1055"/>
      <c r="AO127" s="1056"/>
      <c r="AP127" s="1058">
        <v>0.1</v>
      </c>
      <c r="AQ127" s="1059"/>
      <c r="AR127" s="1059"/>
      <c r="AS127" s="1059"/>
      <c r="AT127" s="1060"/>
      <c r="AU127" s="284"/>
      <c r="AV127" s="284"/>
      <c r="AW127" s="284"/>
      <c r="AX127" s="1128" t="s">
        <v>480</v>
      </c>
      <c r="AY127" s="1129"/>
      <c r="AZ127" s="1129"/>
      <c r="BA127" s="1129"/>
      <c r="BB127" s="1129"/>
      <c r="BC127" s="1129"/>
      <c r="BD127" s="1129"/>
      <c r="BE127" s="1130"/>
      <c r="BF127" s="1131" t="s">
        <v>481</v>
      </c>
      <c r="BG127" s="1129"/>
      <c r="BH127" s="1129"/>
      <c r="BI127" s="1129"/>
      <c r="BJ127" s="1129"/>
      <c r="BK127" s="1129"/>
      <c r="BL127" s="1130"/>
      <c r="BM127" s="1131" t="s">
        <v>482</v>
      </c>
      <c r="BN127" s="1129"/>
      <c r="BO127" s="1129"/>
      <c r="BP127" s="1129"/>
      <c r="BQ127" s="1129"/>
      <c r="BR127" s="1129"/>
      <c r="BS127" s="1130"/>
      <c r="BT127" s="1131" t="s">
        <v>483</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484</v>
      </c>
      <c r="CQ127" s="1046"/>
      <c r="CR127" s="1046"/>
      <c r="CS127" s="1046"/>
      <c r="CT127" s="1046"/>
      <c r="CU127" s="1046"/>
      <c r="CV127" s="1046"/>
      <c r="CW127" s="1046"/>
      <c r="CX127" s="1046"/>
      <c r="CY127" s="1046"/>
      <c r="CZ127" s="1046"/>
      <c r="DA127" s="1046"/>
      <c r="DB127" s="1046"/>
      <c r="DC127" s="1046"/>
      <c r="DD127" s="1046"/>
      <c r="DE127" s="1046"/>
      <c r="DF127" s="1047"/>
      <c r="DG127" s="1015" t="s">
        <v>178</v>
      </c>
      <c r="DH127" s="1016"/>
      <c r="DI127" s="1016"/>
      <c r="DJ127" s="1016"/>
      <c r="DK127" s="1016"/>
      <c r="DL127" s="1016" t="s">
        <v>411</v>
      </c>
      <c r="DM127" s="1016"/>
      <c r="DN127" s="1016"/>
      <c r="DO127" s="1016"/>
      <c r="DP127" s="1016"/>
      <c r="DQ127" s="1016" t="s">
        <v>178</v>
      </c>
      <c r="DR127" s="1016"/>
      <c r="DS127" s="1016"/>
      <c r="DT127" s="1016"/>
      <c r="DU127" s="1016"/>
      <c r="DV127" s="1017" t="s">
        <v>390</v>
      </c>
      <c r="DW127" s="1017"/>
      <c r="DX127" s="1017"/>
      <c r="DY127" s="1017"/>
      <c r="DZ127" s="1018"/>
    </row>
    <row r="128" spans="1:130" s="248" customFormat="1" ht="26.25" customHeight="1" thickBot="1" x14ac:dyDescent="0.2">
      <c r="A128" s="1139" t="s">
        <v>485</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486</v>
      </c>
      <c r="X128" s="1141"/>
      <c r="Y128" s="1141"/>
      <c r="Z128" s="1142"/>
      <c r="AA128" s="1143">
        <v>981459</v>
      </c>
      <c r="AB128" s="1144"/>
      <c r="AC128" s="1144"/>
      <c r="AD128" s="1144"/>
      <c r="AE128" s="1145"/>
      <c r="AF128" s="1146">
        <v>924772</v>
      </c>
      <c r="AG128" s="1144"/>
      <c r="AH128" s="1144"/>
      <c r="AI128" s="1144"/>
      <c r="AJ128" s="1145"/>
      <c r="AK128" s="1146">
        <v>897005</v>
      </c>
      <c r="AL128" s="1144"/>
      <c r="AM128" s="1144"/>
      <c r="AN128" s="1144"/>
      <c r="AO128" s="1145"/>
      <c r="AP128" s="1147"/>
      <c r="AQ128" s="1148"/>
      <c r="AR128" s="1148"/>
      <c r="AS128" s="1148"/>
      <c r="AT128" s="1149"/>
      <c r="AU128" s="284"/>
      <c r="AV128" s="284"/>
      <c r="AW128" s="284"/>
      <c r="AX128" s="984" t="s">
        <v>487</v>
      </c>
      <c r="AY128" s="985"/>
      <c r="AZ128" s="985"/>
      <c r="BA128" s="985"/>
      <c r="BB128" s="985"/>
      <c r="BC128" s="985"/>
      <c r="BD128" s="985"/>
      <c r="BE128" s="986"/>
      <c r="BF128" s="1150" t="s">
        <v>411</v>
      </c>
      <c r="BG128" s="1151"/>
      <c r="BH128" s="1151"/>
      <c r="BI128" s="1151"/>
      <c r="BJ128" s="1151"/>
      <c r="BK128" s="1151"/>
      <c r="BL128" s="1152"/>
      <c r="BM128" s="1150">
        <v>11.4</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488</v>
      </c>
      <c r="CQ128" s="1133"/>
      <c r="CR128" s="1133"/>
      <c r="CS128" s="1133"/>
      <c r="CT128" s="1133"/>
      <c r="CU128" s="1133"/>
      <c r="CV128" s="1133"/>
      <c r="CW128" s="1133"/>
      <c r="CX128" s="1133"/>
      <c r="CY128" s="1133"/>
      <c r="CZ128" s="1133"/>
      <c r="DA128" s="1133"/>
      <c r="DB128" s="1133"/>
      <c r="DC128" s="1133"/>
      <c r="DD128" s="1133"/>
      <c r="DE128" s="1133"/>
      <c r="DF128" s="1134"/>
      <c r="DG128" s="1135" t="s">
        <v>178</v>
      </c>
      <c r="DH128" s="1136"/>
      <c r="DI128" s="1136"/>
      <c r="DJ128" s="1136"/>
      <c r="DK128" s="1136"/>
      <c r="DL128" s="1136" t="s">
        <v>178</v>
      </c>
      <c r="DM128" s="1136"/>
      <c r="DN128" s="1136"/>
      <c r="DO128" s="1136"/>
      <c r="DP128" s="1136"/>
      <c r="DQ128" s="1136" t="s">
        <v>178</v>
      </c>
      <c r="DR128" s="1136"/>
      <c r="DS128" s="1136"/>
      <c r="DT128" s="1136"/>
      <c r="DU128" s="1136"/>
      <c r="DV128" s="1137" t="s">
        <v>178</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489</v>
      </c>
      <c r="X129" s="1170"/>
      <c r="Y129" s="1170"/>
      <c r="Z129" s="1171"/>
      <c r="AA129" s="1054">
        <v>41952558</v>
      </c>
      <c r="AB129" s="1055"/>
      <c r="AC129" s="1055"/>
      <c r="AD129" s="1055"/>
      <c r="AE129" s="1056"/>
      <c r="AF129" s="1057">
        <v>41646426</v>
      </c>
      <c r="AG129" s="1055"/>
      <c r="AH129" s="1055"/>
      <c r="AI129" s="1055"/>
      <c r="AJ129" s="1056"/>
      <c r="AK129" s="1057">
        <v>42413169</v>
      </c>
      <c r="AL129" s="1055"/>
      <c r="AM129" s="1055"/>
      <c r="AN129" s="1055"/>
      <c r="AO129" s="1056"/>
      <c r="AP129" s="1172"/>
      <c r="AQ129" s="1173"/>
      <c r="AR129" s="1173"/>
      <c r="AS129" s="1173"/>
      <c r="AT129" s="1174"/>
      <c r="AU129" s="286"/>
      <c r="AV129" s="286"/>
      <c r="AW129" s="286"/>
      <c r="AX129" s="1163" t="s">
        <v>490</v>
      </c>
      <c r="AY129" s="1046"/>
      <c r="AZ129" s="1046"/>
      <c r="BA129" s="1046"/>
      <c r="BB129" s="1046"/>
      <c r="BC129" s="1046"/>
      <c r="BD129" s="1046"/>
      <c r="BE129" s="1047"/>
      <c r="BF129" s="1164" t="s">
        <v>390</v>
      </c>
      <c r="BG129" s="1165"/>
      <c r="BH129" s="1165"/>
      <c r="BI129" s="1165"/>
      <c r="BJ129" s="1165"/>
      <c r="BK129" s="1165"/>
      <c r="BL129" s="1166"/>
      <c r="BM129" s="1164">
        <v>16.399999999999999</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491</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492</v>
      </c>
      <c r="X130" s="1170"/>
      <c r="Y130" s="1170"/>
      <c r="Z130" s="1171"/>
      <c r="AA130" s="1054">
        <v>7064683</v>
      </c>
      <c r="AB130" s="1055"/>
      <c r="AC130" s="1055"/>
      <c r="AD130" s="1055"/>
      <c r="AE130" s="1056"/>
      <c r="AF130" s="1057">
        <v>7061854</v>
      </c>
      <c r="AG130" s="1055"/>
      <c r="AH130" s="1055"/>
      <c r="AI130" s="1055"/>
      <c r="AJ130" s="1056"/>
      <c r="AK130" s="1057">
        <v>7103830</v>
      </c>
      <c r="AL130" s="1055"/>
      <c r="AM130" s="1055"/>
      <c r="AN130" s="1055"/>
      <c r="AO130" s="1056"/>
      <c r="AP130" s="1172"/>
      <c r="AQ130" s="1173"/>
      <c r="AR130" s="1173"/>
      <c r="AS130" s="1173"/>
      <c r="AT130" s="1174"/>
      <c r="AU130" s="286"/>
      <c r="AV130" s="286"/>
      <c r="AW130" s="286"/>
      <c r="AX130" s="1163" t="s">
        <v>493</v>
      </c>
      <c r="AY130" s="1046"/>
      <c r="AZ130" s="1046"/>
      <c r="BA130" s="1046"/>
      <c r="BB130" s="1046"/>
      <c r="BC130" s="1046"/>
      <c r="BD130" s="1046"/>
      <c r="BE130" s="1047"/>
      <c r="BF130" s="1200">
        <v>6.4</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494</v>
      </c>
      <c r="X131" s="1208"/>
      <c r="Y131" s="1208"/>
      <c r="Z131" s="1209"/>
      <c r="AA131" s="1101">
        <v>34887875</v>
      </c>
      <c r="AB131" s="1080"/>
      <c r="AC131" s="1080"/>
      <c r="AD131" s="1080"/>
      <c r="AE131" s="1081"/>
      <c r="AF131" s="1079">
        <v>34584572</v>
      </c>
      <c r="AG131" s="1080"/>
      <c r="AH131" s="1080"/>
      <c r="AI131" s="1080"/>
      <c r="AJ131" s="1081"/>
      <c r="AK131" s="1079">
        <v>35309339</v>
      </c>
      <c r="AL131" s="1080"/>
      <c r="AM131" s="1080"/>
      <c r="AN131" s="1080"/>
      <c r="AO131" s="1081"/>
      <c r="AP131" s="1210"/>
      <c r="AQ131" s="1211"/>
      <c r="AR131" s="1211"/>
      <c r="AS131" s="1211"/>
      <c r="AT131" s="1212"/>
      <c r="AU131" s="286"/>
      <c r="AV131" s="286"/>
      <c r="AW131" s="286"/>
      <c r="AX131" s="1182" t="s">
        <v>495</v>
      </c>
      <c r="AY131" s="1133"/>
      <c r="AZ131" s="1133"/>
      <c r="BA131" s="1133"/>
      <c r="BB131" s="1133"/>
      <c r="BC131" s="1133"/>
      <c r="BD131" s="1133"/>
      <c r="BE131" s="1134"/>
      <c r="BF131" s="1183">
        <v>48.6</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496</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497</v>
      </c>
      <c r="W132" s="1193"/>
      <c r="X132" s="1193"/>
      <c r="Y132" s="1193"/>
      <c r="Z132" s="1194"/>
      <c r="AA132" s="1195">
        <v>6.5565529570000001</v>
      </c>
      <c r="AB132" s="1196"/>
      <c r="AC132" s="1196"/>
      <c r="AD132" s="1196"/>
      <c r="AE132" s="1197"/>
      <c r="AF132" s="1198">
        <v>6.6465359179999997</v>
      </c>
      <c r="AG132" s="1196"/>
      <c r="AH132" s="1196"/>
      <c r="AI132" s="1196"/>
      <c r="AJ132" s="1197"/>
      <c r="AK132" s="1198">
        <v>6.1762668510000003</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498</v>
      </c>
      <c r="W133" s="1176"/>
      <c r="X133" s="1176"/>
      <c r="Y133" s="1176"/>
      <c r="Z133" s="1177"/>
      <c r="AA133" s="1178">
        <v>7.7</v>
      </c>
      <c r="AB133" s="1179"/>
      <c r="AC133" s="1179"/>
      <c r="AD133" s="1179"/>
      <c r="AE133" s="1180"/>
      <c r="AF133" s="1178">
        <v>7</v>
      </c>
      <c r="AG133" s="1179"/>
      <c r="AH133" s="1179"/>
      <c r="AI133" s="1179"/>
      <c r="AJ133" s="1180"/>
      <c r="AK133" s="1178">
        <v>6.4</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n3vmpfkJweDd4p715UWCUP612AVIFOQ2+yZp4aZYU++5RyJSNJb0hsFmTH6olPrPwKqDwlyF7Dam/JWyOaf8dA==" saltValue="5B6duZqCP5R4i3XAzOzMA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5"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topLeftCell="AB1" zoomScale="70" zoomScaleNormal="85" zoomScaleSheetLayoutView="70" workbookViewId="0">
      <selection activeCell="DB29" sqref="DB29"/>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pllSjBWYEXMEY6pYtyjyeQ87rJ/LtG1Sg3cRGxE3PKDNri07OydLXizO2480fnesadca7PDT7UFmOw2LVp3OeA==" saltValue="oL0Nt/fx7s/1+NrpWn4Ug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topLeftCell="S43"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Efh6kvGeV6IZ6w7FMUqRjONCFOq464BGnv85m/f1r1U+YV/wjVx8fHk2kmtWt6cYploag9X92pdIgo4s1RJag==" saltValue="Ir3EGJ4JgQOKes/mdan1ww==" spinCount="100000" sheet="1" objects="1" scenarios="1"/>
  <dataConsolidate/>
  <phoneticPr fontId="2"/>
  <printOptions horizontalCentered="1" verticalCentered="1"/>
  <pageMargins left="0" right="0" top="0" bottom="0" header="0" footer="0"/>
  <pageSetup paperSize="9" scale="48" orientation="landscape"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502</v>
      </c>
      <c r="AP7" s="305"/>
      <c r="AQ7" s="306" t="s">
        <v>503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504</v>
      </c>
      <c r="AQ8" s="312" t="s">
        <v>505</v>
      </c>
      <c r="AR8" s="313" t="s">
        <v>506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507</v>
      </c>
      <c r="AL9" s="1216"/>
      <c r="AM9" s="1216"/>
      <c r="AN9" s="1217"/>
      <c r="AO9" s="314">
        <v>9202449</v>
      </c>
      <c r="AP9" s="314">
        <v>54621</v>
      </c>
      <c r="AQ9" s="315">
        <v>59436</v>
      </c>
      <c r="AR9" s="316">
        <v>-8.1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508</v>
      </c>
      <c r="AL10" s="1216"/>
      <c r="AM10" s="1216"/>
      <c r="AN10" s="1217"/>
      <c r="AO10" s="317">
        <v>1715400</v>
      </c>
      <c r="AP10" s="317">
        <v>10182</v>
      </c>
      <c r="AQ10" s="318">
        <v>2518</v>
      </c>
      <c r="AR10" s="319">
        <v>304.39999999999998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509</v>
      </c>
      <c r="AL11" s="1216"/>
      <c r="AM11" s="1216"/>
      <c r="AN11" s="1217"/>
      <c r="AO11" s="317">
        <v>343754</v>
      </c>
      <c r="AP11" s="317">
        <v>2040</v>
      </c>
      <c r="AQ11" s="318">
        <v>730</v>
      </c>
      <c r="AR11" s="319">
        <v>179.5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510</v>
      </c>
      <c r="AL12" s="1216"/>
      <c r="AM12" s="1216"/>
      <c r="AN12" s="1217"/>
      <c r="AO12" s="317" t="s">
        <v>511</v>
      </c>
      <c r="AP12" s="317" t="s">
        <v>511</v>
      </c>
      <c r="AQ12" s="318">
        <v>21</v>
      </c>
      <c r="AR12" s="319" t="s">
        <v>511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512</v>
      </c>
      <c r="AL13" s="1216"/>
      <c r="AM13" s="1216"/>
      <c r="AN13" s="1217"/>
      <c r="AO13" s="317">
        <v>496964</v>
      </c>
      <c r="AP13" s="317">
        <v>2950</v>
      </c>
      <c r="AQ13" s="318">
        <v>2680</v>
      </c>
      <c r="AR13" s="319">
        <v>10.1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513</v>
      </c>
      <c r="AL14" s="1216"/>
      <c r="AM14" s="1216"/>
      <c r="AN14" s="1217"/>
      <c r="AO14" s="317">
        <v>203996</v>
      </c>
      <c r="AP14" s="317">
        <v>1211</v>
      </c>
      <c r="AQ14" s="318">
        <v>1077</v>
      </c>
      <c r="AR14" s="319">
        <v>12.4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514</v>
      </c>
      <c r="AL15" s="1222"/>
      <c r="AM15" s="1222"/>
      <c r="AN15" s="1223"/>
      <c r="AO15" s="317">
        <v>-632397</v>
      </c>
      <c r="AP15" s="317">
        <v>-3754</v>
      </c>
      <c r="AQ15" s="318">
        <v>-3377</v>
      </c>
      <c r="AR15" s="319">
        <v>11.2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186</v>
      </c>
      <c r="AL16" s="1222"/>
      <c r="AM16" s="1222"/>
      <c r="AN16" s="1223"/>
      <c r="AO16" s="317">
        <v>11330166</v>
      </c>
      <c r="AP16" s="317">
        <v>67250</v>
      </c>
      <c r="AQ16" s="318">
        <v>63085</v>
      </c>
      <c r="AR16" s="319">
        <v>6.6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516</v>
      </c>
      <c r="AP20" s="326" t="s">
        <v>517</v>
      </c>
      <c r="AQ20" s="327" t="s">
        <v>518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519</v>
      </c>
      <c r="AL21" s="1225"/>
      <c r="AM21" s="1225"/>
      <c r="AN21" s="1226"/>
      <c r="AO21" s="330">
        <v>6.2</v>
      </c>
      <c r="AP21" s="331">
        <v>6.07</v>
      </c>
      <c r="AQ21" s="332">
        <v>0.13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520</v>
      </c>
      <c r="AL22" s="1225"/>
      <c r="AM22" s="1225"/>
      <c r="AN22" s="1226"/>
      <c r="AO22" s="335">
        <v>94.5</v>
      </c>
      <c r="AP22" s="336">
        <v>98.3</v>
      </c>
      <c r="AQ22" s="337">
        <v>-3.8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502</v>
      </c>
      <c r="AP30" s="305"/>
      <c r="AQ30" s="306" t="s">
        <v>503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504</v>
      </c>
      <c r="AQ31" s="312" t="s">
        <v>505</v>
      </c>
      <c r="AR31" s="313" t="s">
        <v>506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524</v>
      </c>
      <c r="AL32" s="1219"/>
      <c r="AM32" s="1219"/>
      <c r="AN32" s="1220"/>
      <c r="AO32" s="345">
        <v>8185245</v>
      </c>
      <c r="AP32" s="345">
        <v>48583</v>
      </c>
      <c r="AQ32" s="346">
        <v>33839</v>
      </c>
      <c r="AR32" s="347">
        <v>43.6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525</v>
      </c>
      <c r="AL33" s="1219"/>
      <c r="AM33" s="1219"/>
      <c r="AN33" s="1220"/>
      <c r="AO33" s="345" t="s">
        <v>511</v>
      </c>
      <c r="AP33" s="345" t="s">
        <v>511</v>
      </c>
      <c r="AQ33" s="346" t="s">
        <v>511</v>
      </c>
      <c r="AR33" s="347" t="s">
        <v>511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526</v>
      </c>
      <c r="AL34" s="1219"/>
      <c r="AM34" s="1219"/>
      <c r="AN34" s="1220"/>
      <c r="AO34" s="345" t="s">
        <v>511</v>
      </c>
      <c r="AP34" s="345" t="s">
        <v>511</v>
      </c>
      <c r="AQ34" s="346" t="s">
        <v>511</v>
      </c>
      <c r="AR34" s="347" t="s">
        <v>511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527</v>
      </c>
      <c r="AL35" s="1219"/>
      <c r="AM35" s="1219"/>
      <c r="AN35" s="1220"/>
      <c r="AO35" s="345">
        <v>1563562</v>
      </c>
      <c r="AP35" s="345">
        <v>9280</v>
      </c>
      <c r="AQ35" s="346">
        <v>5043</v>
      </c>
      <c r="AR35" s="347">
        <v>84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528</v>
      </c>
      <c r="AL36" s="1219"/>
      <c r="AM36" s="1219"/>
      <c r="AN36" s="1220"/>
      <c r="AO36" s="345">
        <v>388425</v>
      </c>
      <c r="AP36" s="345">
        <v>2305</v>
      </c>
      <c r="AQ36" s="346">
        <v>950</v>
      </c>
      <c r="AR36" s="347">
        <v>142.6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529</v>
      </c>
      <c r="AL37" s="1219"/>
      <c r="AM37" s="1219"/>
      <c r="AN37" s="1220"/>
      <c r="AO37" s="345">
        <v>44402</v>
      </c>
      <c r="AP37" s="345">
        <v>264</v>
      </c>
      <c r="AQ37" s="346">
        <v>1108</v>
      </c>
      <c r="AR37" s="347">
        <v>-76.2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530</v>
      </c>
      <c r="AL38" s="1228"/>
      <c r="AM38" s="1228"/>
      <c r="AN38" s="1229"/>
      <c r="AO38" s="348" t="s">
        <v>511</v>
      </c>
      <c r="AP38" s="348" t="s">
        <v>511</v>
      </c>
      <c r="AQ38" s="349">
        <v>0</v>
      </c>
      <c r="AR38" s="337" t="s">
        <v>511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531</v>
      </c>
      <c r="AL39" s="1228"/>
      <c r="AM39" s="1228"/>
      <c r="AN39" s="1229"/>
      <c r="AO39" s="345">
        <v>-897005</v>
      </c>
      <c r="AP39" s="345">
        <v>-5324</v>
      </c>
      <c r="AQ39" s="346">
        <v>-8517</v>
      </c>
      <c r="AR39" s="347">
        <v>-37.5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532</v>
      </c>
      <c r="AL40" s="1219"/>
      <c r="AM40" s="1219"/>
      <c r="AN40" s="1220"/>
      <c r="AO40" s="345">
        <v>-7103830</v>
      </c>
      <c r="AP40" s="345">
        <v>-42164</v>
      </c>
      <c r="AQ40" s="346">
        <v>-24196</v>
      </c>
      <c r="AR40" s="347">
        <v>74.3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297</v>
      </c>
      <c r="AL41" s="1231"/>
      <c r="AM41" s="1231"/>
      <c r="AN41" s="1232"/>
      <c r="AO41" s="345">
        <v>2180799</v>
      </c>
      <c r="AP41" s="345">
        <v>12944</v>
      </c>
      <c r="AQ41" s="346">
        <v>8228</v>
      </c>
      <c r="AR41" s="347">
        <v>57.3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502</v>
      </c>
      <c r="AN49" s="1235" t="s">
        <v>536</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537</v>
      </c>
      <c r="AO50" s="362" t="s">
        <v>538</v>
      </c>
      <c r="AP50" s="363" t="s">
        <v>539</v>
      </c>
      <c r="AQ50" s="364" t="s">
        <v>540</v>
      </c>
      <c r="AR50" s="365" t="s">
        <v>541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542</v>
      </c>
      <c r="AL51" s="358"/>
      <c r="AM51" s="366">
        <v>11504074</v>
      </c>
      <c r="AN51" s="367">
        <v>65468</v>
      </c>
      <c r="AO51" s="368">
        <v>-11.8</v>
      </c>
      <c r="AP51" s="369">
        <v>47673</v>
      </c>
      <c r="AQ51" s="370">
        <v>9.5</v>
      </c>
      <c r="AR51" s="371">
        <v>-21.3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543</v>
      </c>
      <c r="AM52" s="374">
        <v>6161865</v>
      </c>
      <c r="AN52" s="375">
        <v>35066</v>
      </c>
      <c r="AO52" s="376">
        <v>3.6</v>
      </c>
      <c r="AP52" s="377">
        <v>28383</v>
      </c>
      <c r="AQ52" s="378">
        <v>11.6</v>
      </c>
      <c r="AR52" s="379">
        <v>-8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544</v>
      </c>
      <c r="AL53" s="358"/>
      <c r="AM53" s="366">
        <v>11704986</v>
      </c>
      <c r="AN53" s="367">
        <v>67251</v>
      </c>
      <c r="AO53" s="368">
        <v>2.7</v>
      </c>
      <c r="AP53" s="369">
        <v>54233</v>
      </c>
      <c r="AQ53" s="370">
        <v>13.8</v>
      </c>
      <c r="AR53" s="371">
        <v>-11.1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543</v>
      </c>
      <c r="AM54" s="374">
        <v>5299107</v>
      </c>
      <c r="AN54" s="375">
        <v>30446</v>
      </c>
      <c r="AO54" s="376">
        <v>-13.2</v>
      </c>
      <c r="AP54" s="377">
        <v>26058</v>
      </c>
      <c r="AQ54" s="378">
        <v>-8.1999999999999993</v>
      </c>
      <c r="AR54" s="379">
        <v>-5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545</v>
      </c>
      <c r="AL55" s="358"/>
      <c r="AM55" s="366">
        <v>7060938</v>
      </c>
      <c r="AN55" s="367">
        <v>41045</v>
      </c>
      <c r="AO55" s="368">
        <v>-39</v>
      </c>
      <c r="AP55" s="369">
        <v>44366</v>
      </c>
      <c r="AQ55" s="370">
        <v>-18.2</v>
      </c>
      <c r="AR55" s="371">
        <v>-20.8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543</v>
      </c>
      <c r="AM56" s="374">
        <v>2833194</v>
      </c>
      <c r="AN56" s="375">
        <v>16469</v>
      </c>
      <c r="AO56" s="376">
        <v>-45.9</v>
      </c>
      <c r="AP56" s="377">
        <v>23234</v>
      </c>
      <c r="AQ56" s="378">
        <v>-10.8</v>
      </c>
      <c r="AR56" s="379">
        <v>-35.1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546</v>
      </c>
      <c r="AL57" s="358"/>
      <c r="AM57" s="366">
        <v>8058153</v>
      </c>
      <c r="AN57" s="367">
        <v>47342</v>
      </c>
      <c r="AO57" s="368">
        <v>15.3</v>
      </c>
      <c r="AP57" s="369">
        <v>51043</v>
      </c>
      <c r="AQ57" s="370">
        <v>15</v>
      </c>
      <c r="AR57" s="371">
        <v>0.3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543</v>
      </c>
      <c r="AM58" s="374">
        <v>2352990</v>
      </c>
      <c r="AN58" s="375">
        <v>13824</v>
      </c>
      <c r="AO58" s="376">
        <v>-16.100000000000001</v>
      </c>
      <c r="AP58" s="377">
        <v>23378</v>
      </c>
      <c r="AQ58" s="378">
        <v>0.6</v>
      </c>
      <c r="AR58" s="379">
        <v>-16.7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547</v>
      </c>
      <c r="AL59" s="358"/>
      <c r="AM59" s="366">
        <v>5787916</v>
      </c>
      <c r="AN59" s="367">
        <v>34354</v>
      </c>
      <c r="AO59" s="368">
        <v>-27.4</v>
      </c>
      <c r="AP59" s="369">
        <v>42898</v>
      </c>
      <c r="AQ59" s="370">
        <v>-16</v>
      </c>
      <c r="AR59" s="371">
        <v>-11.4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543</v>
      </c>
      <c r="AM60" s="374">
        <v>2657727</v>
      </c>
      <c r="AN60" s="375">
        <v>15775</v>
      </c>
      <c r="AO60" s="376">
        <v>14.1</v>
      </c>
      <c r="AP60" s="377">
        <v>21022</v>
      </c>
      <c r="AQ60" s="378">
        <v>-10.1</v>
      </c>
      <c r="AR60" s="379">
        <v>24.2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548</v>
      </c>
      <c r="AL61" s="380"/>
      <c r="AM61" s="381">
        <v>8823213</v>
      </c>
      <c r="AN61" s="382">
        <v>51092</v>
      </c>
      <c r="AO61" s="383">
        <v>-12</v>
      </c>
      <c r="AP61" s="384">
        <v>48043</v>
      </c>
      <c r="AQ61" s="385">
        <v>0.8</v>
      </c>
      <c r="AR61" s="371">
        <v>-12.8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543</v>
      </c>
      <c r="AM62" s="374">
        <v>3860977</v>
      </c>
      <c r="AN62" s="375">
        <v>22316</v>
      </c>
      <c r="AO62" s="376">
        <v>-11.5</v>
      </c>
      <c r="AP62" s="377">
        <v>24415</v>
      </c>
      <c r="AQ62" s="378">
        <v>-3.4</v>
      </c>
      <c r="AR62" s="379">
        <v>-8.1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Y4n4ep9mFebukwwir/EU/W0mWXy8lbsrwzXzXP9VZtsZkIKKUG2hTtlCuvk0bKlMKMWGLYcnVanjsqr9YYqHuA==" saltValue="ERBNfHgBxSA6AA9LsbIsI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70" zoomScaleNormal="70" zoomScaleSheetLayoutView="55" workbookViewId="0">
      <selection activeCell="AE101" sqref="AE101"/>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550</v>
      </c>
    </row>
    <row r="120" spans="125:125" ht="13.5" hidden="1" customHeight="1" x14ac:dyDescent="0.15"/>
    <row r="121" spans="125:125" ht="13.5" hidden="1" customHeight="1" x14ac:dyDescent="0.15">
      <c r="DU121" s="292"/>
    </row>
  </sheetData>
  <sheetProtection algorithmName="SHA-512" hashValue="l8ifvjgDPVVJWWPywgrFNx3PjQ+o+oRDVJUfAvSjkvjsgTljdKLCdpTcyuJ9C23If/oJ4k1QK1+Hx6daAlAuGA==" saltValue="wh6xKir9yH7ag1Av//sNd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topLeftCell="E1" zoomScale="70" zoomScaleNormal="70" zoomScaleSheetLayoutView="55" workbookViewId="0">
      <selection activeCell="DC85" sqref="DC85"/>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551</v>
      </c>
    </row>
  </sheetData>
  <sheetProtection algorithmName="SHA-512" hashValue="kkS09vfzRYzF49fEn42DPlzdeStaQLE7nAqvQiHEA4iNXzX+BKU2VgRgZ/TGwirudjr8i/FsqiVgJUDQH3u9LA==" saltValue="mIyvPt3wYlW7OrtbZja0T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38" t="s">
        <v>3</v>
      </c>
      <c r="D47" s="1238"/>
      <c r="E47" s="1239"/>
      <c r="F47" s="11">
        <v>6.97</v>
      </c>
      <c r="G47" s="12">
        <v>7.29</v>
      </c>
      <c r="H47" s="12">
        <v>6.92</v>
      </c>
      <c r="I47" s="12">
        <v>7.39</v>
      </c>
      <c r="J47" s="13">
        <v>6.1</v>
      </c>
    </row>
    <row r="48" spans="2:10" ht="57.75" customHeight="1" x14ac:dyDescent="0.15">
      <c r="B48" s="14"/>
      <c r="C48" s="1240" t="s">
        <v>4</v>
      </c>
      <c r="D48" s="1240"/>
      <c r="E48" s="1241"/>
      <c r="F48" s="15">
        <v>1.57</v>
      </c>
      <c r="G48" s="16">
        <v>1.24</v>
      </c>
      <c r="H48" s="16">
        <v>1.29</v>
      </c>
      <c r="I48" s="16">
        <v>1.27</v>
      </c>
      <c r="J48" s="17">
        <v>0.99</v>
      </c>
    </row>
    <row r="49" spans="2:10" ht="57.75" customHeight="1" thickBot="1" x14ac:dyDescent="0.2">
      <c r="B49" s="18"/>
      <c r="C49" s="1242" t="s">
        <v>5</v>
      </c>
      <c r="D49" s="1242"/>
      <c r="E49" s="1243"/>
      <c r="F49" s="19" t="s">
        <v>557</v>
      </c>
      <c r="G49" s="20" t="s">
        <v>558</v>
      </c>
      <c r="H49" s="20" t="s">
        <v>559</v>
      </c>
      <c r="I49" s="20">
        <v>0.4</v>
      </c>
      <c r="J49" s="21" t="s">
        <v>560</v>
      </c>
    </row>
    <row r="50" spans="2:10" ht="13.5" customHeight="1" x14ac:dyDescent="0.15"/>
  </sheetData>
  <sheetProtection algorithmName="SHA-512" hashValue="qAM6+2j246z/5OD40nsWHDFQTNUQbaCCknroxITm0c6wcptTYK92Xv4/FR2deUm628P3m2BApNt8j+E+xJyH4g==" saltValue="+FmgktROupZwFz/06JeCc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0" orientation="landscape"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201user</cp:lastModifiedBy>
  <dcterms:modified xsi:type="dcterms:W3CDTF">2022-09-28T01:50:53Z</dcterms:modified>
</cp:coreProperties>
</file>