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9F2149FF-B341-438B-9075-0DEF858B6A8A}" xr6:coauthVersionLast="36" xr6:coauthVersionMax="36" xr10:uidLastSave="{00000000-0000-0000-0000-000000000000}"/>
  <bookViews>
    <workbookView xWindow="-105" yWindow="-105" windowWidth="23250" windowHeight="12720" tabRatio="88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O34" i="10"/>
  <c r="CO35" i="10" s="1"/>
  <c r="CO36" i="10" s="1"/>
  <c r="CO37" i="10" s="1"/>
  <c r="BW34" i="10"/>
  <c r="BW35" i="10" s="1"/>
  <c r="BW36" i="10" s="1"/>
  <c r="BW37" i="10" s="1"/>
  <c r="BW38" i="10" s="1"/>
  <c r="BW39" i="10" s="1"/>
  <c r="BW40" i="10" s="1"/>
  <c r="BW41" i="10" s="1"/>
  <c r="BW42"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<sst xmlns="http://schemas.openxmlformats.org/spreadsheetml/2006/main" count="1098" uniqueCount="625">
  <si>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</si>
  <si>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</si>
  <si>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</si>
  <si>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</si>
  <si>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</si>
  <si>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</si>
  <si>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</si>
  <si>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</si>
  <si>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</si>
  <si>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</si>
  <si>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</si>
  <si>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</si>
  <si>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</si>
  <si>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</si>
  <si>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</si>
  <si>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</si>
  <si>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</si>
  <si>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</si>
  <si>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</si>
  <si>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</si>
  <si>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</si>
  <si>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</si>
  <si>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</si>
  <si>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</si>
  <si>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</si>
  <si>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</si>
  <si>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</si>
  <si>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</si>
  <si>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</si>
  <si>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</si>
  <si>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</si>
  <si>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</si>
  <si>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</si>
  <si>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</si>
  <si>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</si>
  <si>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</si>
  <si>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</si>
  <si>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</si>
  <si>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</si>
  <si>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</si>
  <si>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</si>
  <si>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</si>
  <si>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</si>
  <si>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</si>
  <si>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</si>
  <si>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</si>
  <si>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</si>
  <si>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</si>
  <si>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</si>
  <si>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</si>
  <si>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</si>
  <si>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</si>
  <si>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</si>
  <si>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</si>
  <si>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</si>
  <si>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</si>
  <si>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</si>
  <si>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</si>
  <si>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</si>
  <si>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</si>
  <si>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</si>
  <si>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</si>
  <si>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</si>
  <si>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</si>
  <si>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</si>
  <si>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</si>
  <si>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</si>
  <si>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</si>
  <si>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</si>
  <si>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</si>
  <si>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</si>
  <si>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</si>
  <si>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</si>
  <si>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</si>
  <si>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</si>
  <si>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</si>
  <si>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</si>
  <si>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</si>
  <si>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</si>
  <si>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</si>
  <si>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</si>
  <si>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</si>
  <si>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</si>
  <si>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</si>
  <si>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</si>
  <si>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</si>
  <si>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</si>
  <si>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</si>
  <si>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</si>
  <si>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</si>
  <si>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</si>
  <si>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</si>
  <si>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</si>
  <si>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</si>
  <si>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</si>
  <si>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</si>
  <si>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</si>
  <si>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</si>
  <si>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</si>
  <si>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</si>
  <si>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</si>
  <si>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</si>
  <si>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</si>
  <si>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</si>
  <si>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</si>
  <si>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</si>
  <si>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</si>
  <si>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</si>
  <si>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</si>
  <si>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</si>
  <si>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</si>
  <si>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</si>
  <si>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</si>
  <si>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</si>
  <si>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</si>
  <si>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</si>
  <si>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</si>
  <si>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</si>
  <si>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</si>
  <si>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</si>
  <si>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</si>
  <si>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</si>
  <si>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</si>
  <si>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</si>
  <si>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</si>
  <si>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</si>
  <si>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</si>
  <si>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</si>
  <si>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</si>
  <si>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</si>
  <si>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</si>
  <si>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</si>
  <si>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</si>
  <si>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</si>
  <si>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</si>
  <si>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</si>
  <si>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</si>
  <si>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</si>
  <si>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</si>
  <si>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</si>
  <si>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</si>
  <si>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</si>
  <si>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</si>
  <si>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</si>
  <si>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</si>
  <si>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</si>
  <si>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</si>
  <si>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</si>
  <si>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</si>
  <si>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</si>
  <si>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</si>
  <si>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</si>
  <si>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</si>
  <si>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</si>
  <si>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病院事業会計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</si>
  <si>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</si>
  <si>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</si>
  <si>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</si>
  <si>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</si>
  <si>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</si>
  <si>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</si>
  <si>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</si>
  <si>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</si>
  <si>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</si>
  <si>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</si>
  <si>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</si>
  <si>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</si>
  <si>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</si>
  <si>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</si>
  <si>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</si>
  <si>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</si>
  <si>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</si>
  <si>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</si>
  <si>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</si>
  <si>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</si>
  <si>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</si>
  <si>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</si>
  <si>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</si>
  <si>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</si>
  <si>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</si>
  <si>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</si>
  <si>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</si>
  <si>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</si>
  <si>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</si>
  <si>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</si>
  <si>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</si>
  <si>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</si>
  <si>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</si>
  <si>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</si>
  <si>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</si>
  <si>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</si>
  <si>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</si>
  <si>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</si>
  <si>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</si>
  <si>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</si>
  <si>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</si>
  <si>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</si>
  <si>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</si>
  <si>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</si>
  <si>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</si>
  <si>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</si>
  <si>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</si>
  <si>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</si>
  <si>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</si>
  <si>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</si>
  <si>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</si>
  <si>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</si>
  <si>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</si>
  <si>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</si>
  <si>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</si>
  <si>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</si>
  <si>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</si>
  <si>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</si>
  <si>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</si>
  <si>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青森県弘前市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</si>
  <si>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</si>
  <si>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</si>
  <si>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</si>
  <si>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</si>
  <si>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</si>
  <si>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</si>
  <si>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</si>
  <si>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</si>
  <si>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</si>
  <si>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</si>
  <si>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</si>
  <si>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</si>
  <si>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</si>
  <si>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</si>
  <si>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</si>
  <si>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</si>
  <si>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</si>
  <si>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</si>
  <si>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</si>
  <si>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</si>
  <si>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</si>
  <si>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</si>
  <si>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</si>
  <si>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</si>
  <si>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</si>
  <si>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</si>
  <si>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</si>
  <si>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</si>
  <si>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</si>
  <si>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</si>
  <si>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</si>
  <si>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</si>
  <si>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</si>
  <si>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</si>
  <si>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</si>
  <si>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</si>
  <si>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</si>
  <si>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</si>
  <si>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</si>
  <si>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</si>
  <si>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</si>
  <si>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</si>
  <si>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</si>
  <si>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</si>
  <si>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</si>
  <si>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</si>
  <si>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</si>
  <si>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</si>
  <si>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</si>
  <si>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</si>
  <si>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</si>
  <si>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</si>
  <si>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</si>
  <si>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</si>
  <si>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</si>
  <si>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</si>
  <si>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</si>
  <si>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</si>
  <si>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</si>
  <si>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</si>
  <si>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</si>
  <si>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</si>
  <si>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</si>
  <si>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</si>
  <si>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</si>
  <si>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</si>
  <si>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</si>
  <si>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</si>
  <si>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</si>
  <si>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</si>
  <si>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</si>
  <si>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</si>
  <si>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</si>
  <si>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</si>
  <si>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</si>
  <si>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</si>
  <si>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</si>
  <si>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</si>
  <si>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</si>
  <si>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</si>
  <si>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</si>
  <si>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</si>
  <si>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</si>
  <si>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</si>
  <si>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</si>
  <si>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</si>
  <si>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</si>
  <si>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</si>
  <si>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</si>
  <si>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</si>
  <si>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</si>
  <si>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</si>
  <si>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</si>
  <si>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</si>
  <si>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</si>
  <si>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</si>
  <si>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</si>
  <si>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</si>
  <si>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</si>
  <si>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</si>
  <si>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</si>
  <si>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</si>
  <si>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</si>
  <si>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</si>
  <si>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</si>
  <si>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</si>
  <si>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</si>
  <si>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</si>
  <si>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</si>
  <si>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</si>
  <si>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</si>
  <si>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</si>
  <si>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</si>
  <si>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</si>
  <si>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</si>
  <si>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</si>
  <si>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</si>
  <si>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</si>
  <si>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</si>
  <si>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</si>
  <si>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</si>
  <si>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</si>
  <si>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</si>
  <si>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</si>
  <si>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</si>
  <si>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</si>
  <si>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</si>
  <si>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</si>
  <si>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</si>
  <si>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</si>
  <si>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</si>
  <si>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</si>
  <si>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</si>
  <si>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</si>
  <si>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</si>
  <si>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</si>
  <si>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</si>
  <si>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</si>
  <si>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</si>
  <si>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</si>
  <si>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</si>
  <si>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</si>
  <si>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</si>
  <si>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</si>
  <si>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</si>
  <si>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</si>
  <si>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</si>
  <si>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</si>
  <si>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</si>
  <si>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</si>
  <si>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</si>
  <si>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</si>
  <si>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</si>
  <si>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青森県弘前市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</si>
  <si>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</si>
  <si>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</si>
  <si>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</si>
  <si>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</si>
  <si>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</si>
  <si>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</si>
  <si>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</si>
  <si>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</si>
  <si>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</si>
  <si>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</si>
  <si>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</si>
  <si>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</si>
  <si>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</si>
  <si>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</si>
  <si>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</si>
  <si>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</si>
  <si>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</si>
  <si>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</si>
  <si>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</si>
  <si>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</si>
  <si>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</si>
  <si>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</si>
  <si>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</si>
  <si>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</si>
  <si>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</si>
  <si>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</si>
  <si>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</si>
  <si>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</si>
  <si>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</si>
  <si>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</si>
  <si>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</si>
  <si>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</si>
  <si>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</si>
  <si>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</si>
  <si>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</si>
  <si>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</si>
  <si>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</si>
  <si>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</si>
  <si>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</si>
  <si>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</si>
  <si>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</si>
  <si>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</si>
  <si>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</si>
  <si>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</si>
  <si>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</si>
  <si>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</si>
  <si>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</si>
  <si>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</si>
  <si>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</si>
  <si>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</si>
  <si>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</si>
  <si>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</si>
  <si>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</si>
  <si>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</si>
  <si>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</si>
  <si>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</si>
  <si>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</si>
  <si>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</si>
  <si>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</si>
  <si>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</si>
  <si>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</si>
  <si>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</si>
  <si>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</si>
  <si>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</si>
  <si>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</si>
  <si>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</si>
  <si>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</si>
  <si>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</si>
  <si>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</si>
  <si>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</si>
  <si>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</si>
  <si>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</si>
  <si>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</si>
  <si>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</si>
  <si>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</si>
  <si>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</si>
  <si>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</si>
  <si>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</si>
  <si>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</si>
  <si>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</si>
  <si>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</si>
  <si>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</si>
  <si>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</si>
  <si>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</si>
  <si>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</si>
  <si>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</si>
  <si>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</si>
  <si>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</si>
  <si>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</si>
  <si>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</si>
  <si>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</si>
  <si>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</si>
  <si>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</si>
  <si>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</si>
  <si>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</si>
  <si>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</si>
  <si>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</si>
  <si>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</si>
  <si>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</si>
  <si>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</si>
  <si>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</si>
  <si>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</si>
  <si>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</si>
  <si>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</si>
  <si>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</si>
  <si>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</si>
  <si>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</si>
  <si>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</si>
  <si>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</si>
  <si>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</si>
  <si>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</si>
  <si>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</si>
  <si>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</si>
  <si>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</si>
  <si>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</si>
  <si>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</si>
  <si>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</si>
  <si>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</si>
  <si>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</si>
  <si>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</si>
  <si>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</si>
  <si>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</si>
  <si>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</si>
  <si>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</si>
  <si>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</si>
  <si>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</si>
  <si>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</si>
  <si>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</si>
  <si>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</si>
  <si>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</si>
  <si>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</si>
  <si>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</si>
  <si>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</si>
  <si>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</si>
  <si>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</si>
  <si>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</si>
  <si>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</si>
  <si>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</si>
  <si>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</si>
  <si>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</si>
  <si>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</si>
  <si>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</si>
  <si>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</si>
  <si>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</si>
  <si>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</si>
  <si>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</si>
  <si>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</si>
  <si>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</si>
  <si>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</si>
  <si>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</si>
  <si>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</si>
  <si>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</si>
  <si>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</si>
  <si>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</si>
  <si>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</si>
  <si>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</si>
  <si>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</si>
  <si>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</si>
  <si>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</si>
  <si>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</si>
  <si>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</si>
  <si>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</si>
  <si>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</si>
  <si>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</si>
  <si>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</si>
  <si>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</si>
  <si>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</si>
  <si>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</si>
  <si>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</si>
  <si>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</si>
  <si>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</si>
  <si>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</si>
  <si>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</si>
  <si>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</si>
  <si>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</si>
  <si>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</si>
  <si>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</si>
  <si>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</si>
  <si>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</si>
  <si>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</si>
  <si>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</si>
  <si>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</si>
  <si>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</si>
  <si>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</si>
  <si>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</si>
  <si>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</si>
  <si>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</si>
  <si>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</si>
  <si>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</si>
  <si>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</si>
  <si>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</si>
  <si>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</si>
  <si>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</si>
  <si>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</si>
  <si>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</si>
  <si>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</si>
  <si>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</si>
  <si>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</si>
  <si>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0.08</t>
  </si>
  <si>
    <t>▲ 0.02</t>
  </si>
  <si>
    <t>▲ 0.41</t>
  </si>
  <si>
    <t>病院事業会計</t>
  </si>
  <si>
    <t>▲ 0.14</t>
  </si>
  <si>
    <t>▲ 0.62</t>
  </si>
  <si>
    <t>▲ 0.51</t>
  </si>
  <si>
    <t>水道事業会計</t>
  </si>
  <si>
    <t>下水道事業会計</t>
  </si>
  <si>
    <t>一般会計</t>
  </si>
  <si>
    <t>国民健康保険特別会計</t>
  </si>
  <si>
    <t>▲ 4.09</t>
  </si>
  <si>
    <t>▲ 2.77</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</si>
  <si>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</si>
  <si>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</si>
  <si>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</si>
  <si>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</si>
  <si>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</si>
  <si>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</si>
  <si>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</si>
  <si>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</si>
  <si>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</si>
  <si>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</si>
  <si>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</si>
  <si>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弘前地区環境整備事務組合</t>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</si>
  <si>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</si>
  <si>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</si>
  <si>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</si>
  <si>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</si>
  <si>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</si>
  <si>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</si>
  <si>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</si>
  <si>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</si>
  <si>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一般財団法人　弘前市みどりの協会</t>
    <rPh sb="0" eb="2">
      <t>イッパン</t>
    </rPh>
    <rPh sb="2" eb="4">
      <t>ザイダン</t>
    </rPh>
    <rPh sb="4" eb="6">
      <t>ホウジン</t>
    </rPh>
    <phoneticPr fontId="2"/>
  </si>
  <si>
    <t>弘前市土地開発公社</t>
    <phoneticPr fontId="2"/>
  </si>
  <si>
    <t>一般財団法人　岩木振興公社</t>
    <phoneticPr fontId="2"/>
  </si>
  <si>
    <t>一般財団法人　星と森のロマントピア・そうま</t>
    <phoneticPr fontId="2"/>
  </si>
  <si>
    <t>-</t>
    <phoneticPr fontId="2"/>
  </si>
  <si>
    <t>まちづくり振興基金</t>
    <rPh sb="5" eb="7">
      <t>シンコウ</t>
    </rPh>
    <rPh sb="7" eb="9">
      <t>キキン</t>
    </rPh>
    <phoneticPr fontId="19"/>
  </si>
  <si>
    <t>地域経済活性化基金</t>
    <rPh sb="0" eb="2">
      <t>チイキ</t>
    </rPh>
    <rPh sb="2" eb="4">
      <t>ケイザイ</t>
    </rPh>
    <rPh sb="4" eb="7">
      <t>カッセイカ</t>
    </rPh>
    <rPh sb="7" eb="9">
      <t>キキン</t>
    </rPh>
    <phoneticPr fontId="19"/>
  </si>
  <si>
    <t>地域福祉基金</t>
    <rPh sb="0" eb="2">
      <t>チイキ</t>
    </rPh>
    <rPh sb="2" eb="4">
      <t>フクシ</t>
    </rPh>
    <rPh sb="4" eb="6">
      <t>キキン</t>
    </rPh>
    <phoneticPr fontId="19"/>
  </si>
  <si>
    <t>子ども未来基金</t>
    <rPh sb="0" eb="1">
      <t>コ</t>
    </rPh>
    <rPh sb="3" eb="5">
      <t>ミライ</t>
    </rPh>
    <rPh sb="5" eb="7">
      <t>キキン</t>
    </rPh>
    <phoneticPr fontId="19"/>
  </si>
  <si>
    <t>弘前公園お城とさくら基金</t>
    <rPh sb="0" eb="2">
      <t>ヒロサキ</t>
    </rPh>
    <rPh sb="2" eb="4">
      <t>コウエン</t>
    </rPh>
    <rPh sb="5" eb="6">
      <t>シロ</t>
    </rPh>
    <rPh sb="10" eb="12">
      <t>キキン</t>
    </rPh>
    <phoneticPr fontId="19"/>
  </si>
  <si>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</si>
  <si>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</si>
  <si>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</si>
  <si>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</si>
  <si>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</si>
  <si>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</si>
  <si>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と比較して低い水準にあるものの、将来負担比率は高い水準にある。庁舎増改築事業など施設の更新を行ってきたことが要因と考えられるが、有形固定資産減価償却率は上昇傾向にあることから、施設の老朽化に更新が追い付いていない状況が推察される。今後施設の更新を更に実施していくことで、有形固定資産減価償却率は横ばい若しくは下降傾向に転じることが可能となるが、その財源として地方債を活用することで将来負担比率は上昇傾向となることが想定される。健全な財政運営と施設の更新を両立させながら実施していくためには、交付税算入のある地方債の活用などを引き続き行っていくほか、施設の適正化により更新費用の抑制などを図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</si>
  <si>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</si>
  <si>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</si>
  <si>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</si>
  <si>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</si>
  <si>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</si>
  <si>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</si>
  <si>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いずれの比率においても高い水準にあり、将来負担比率については平成27年度から平成29年度にかけて施設の老朽化に伴う庁舎増改築事業等の大規模建設事業により地方債残高は増加傾向にあったが、地方債の計画的な借り入れや交付税算入のある有利な地方債の活用、毎年度の基金の積み増しなどにより平成30年度は低下している。令和元年度についても地方債残高が減少したものの、臨時財政対策債の減額による標準財政規模の縮小が影響し,微増となっている。また、公債費比率については大規模建設事業により減少幅が逓減していたものの毎年度減少傾向にあることから、引き続き健全な財政運営を維持できるよう努めていく。</t>
    <rPh sb="162" eb="164">
      <t>レイワ</t>
    </rPh>
    <rPh sb="164" eb="167">
      <t>ガンネンド</t>
    </rPh>
    <rPh sb="172" eb="175">
      <t>チホウサイ</t>
    </rPh>
    <rPh sb="175" eb="177">
      <t>ザンダカ</t>
    </rPh>
    <rPh sb="186" eb="193">
      <t>リンジザイセイタイサクサイ</t>
    </rPh>
    <rPh sb="194" eb="196">
      <t>ゲンガク</t>
    </rPh>
    <rPh sb="199" eb="205">
      <t>ヒョウジュンザイセイキボ</t>
    </rPh>
    <rPh sb="206" eb="208">
      <t>シュクショウ</t>
    </rPh>
    <rPh sb="209" eb="211">
      <t>エイキョウ</t>
    </rPh>
    <rPh sb="213" eb="215">
      <t>ビゾウ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</si>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</sst>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FC387AC-C0AF-4B23-8CC6-127B21743C6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47673</c:v>
                </c:pt>
                <c:pt idx="2">
                  <c:v>54233</c:v>
                </c:pt>
                <c:pt idx="3">
                  <c:v>44366</c:v>
                </c:pt>
                <c:pt idx="4">
                  <c:v>51043</c:v>
                </c:pt>
              </c:numCache>
            </c:numRef>
          </c:val>
          <c:smooth val="0"/>
          <c:extLst>
            <c:ext xmlns:c16="http://schemas.microsoft.com/office/drawing/2014/chart" uri="{C3380CC4-5D6E-409C-BE32-E72D297353CC}">
              <c16:uniqueId val="{00000000-F09D-40B6-9B40-CFBA90FC1C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74241</c:v>
                </c:pt>
                <c:pt idx="1">
                  <c:v>65468</c:v>
                </c:pt>
                <c:pt idx="2">
                  <c:v>67251</c:v>
                </c:pt>
                <c:pt idx="3">
                  <c:v>41045</c:v>
                </c:pt>
                <c:pt idx="4">
                  <c:v>47342</c:v>
                </c:pt>
              </c:numCache>
            </c:numRef>
          </c:val>
          <c:smooth val="0"/>
          <c:extLst>
            <c:ext xmlns:c16="http://schemas.microsoft.com/office/drawing/2014/chart" uri="{C3380CC4-5D6E-409C-BE32-E72D297353CC}">
              <c16:uniqueId val="{00000001-F09D-40B6-9B40-CFBA90FC1C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1.62</c:v>
                </c:pt>
                <c:pt idx="1">
                  <c:v>1.57</c:v>
                </c:pt>
                <c:pt idx="2">
                  <c:v>1.24</c:v>
                </c:pt>
                <c:pt idx="3">
                  <c:v>1.29</c:v>
                </c:pt>
                <c:pt idx="4">
                  <c:v>1.27</c:v>
                </c:pt>
              </c:numCache>
            </c:numRef>
          </c:val>
          <c:extLst>
            <c:ext xmlns:c16="http://schemas.microsoft.com/office/drawing/2014/chart" uri="{C3380CC4-5D6E-409C-BE32-E72D297353CC}">
              <c16:uniqueId val="{00000000-BC80-4750-9568-7F3012FE11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6.82</c:v>
                </c:pt>
                <c:pt idx="1">
                  <c:v>6.97</c:v>
                </c:pt>
                <c:pt idx="2">
                  <c:v>7.29</c:v>
                </c:pt>
                <c:pt idx="3">
                  <c:v>6.92</c:v>
                </c:pt>
                <c:pt idx="4">
                  <c:v>7.39</c:v>
                </c:pt>
              </c:numCache>
            </c:numRef>
          </c:val>
          <c:extLst>
            <c:ext xmlns:c16="http://schemas.microsoft.com/office/drawing/2014/chart" uri="{C3380CC4-5D6E-409C-BE32-E72D297353CC}">
              <c16:uniqueId val="{00000001-BC80-4750-9568-7F3012FE11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c:v>
                </c:pt>
                <c:pt idx="1">
                  <c:v>-0.08</c:v>
                </c:pt>
                <c:pt idx="2">
                  <c:v>-0.02</c:v>
                </c:pt>
                <c:pt idx="3">
                  <c:v>-0.41</c:v>
                </c:pt>
                <c:pt idx="4">
                  <c:v>0.4</c:v>
                </c:pt>
              </c:numCache>
            </c:numRef>
          </c:val>
          <c:smooth val="0"/>
          <c:extLst>
            <c:ext xmlns:c16="http://schemas.microsoft.com/office/drawing/2014/chart" uri="{C3380CC4-5D6E-409C-BE32-E72D297353CC}">
              <c16:uniqueId val="{00000002-BC80-4750-9568-7F3012FE11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C2-485E-82FF-F86DDA962F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C2-485E-82FF-F86DDA962F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C2-485E-82FF-F86DDA962FE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7.0000000000000007E-2</c:v>
                </c:pt>
                <c:pt idx="4">
                  <c:v>#N/A</c:v>
                </c:pt>
                <c:pt idx="5">
                  <c:v>7.0000000000000007E-2</c:v>
                </c:pt>
                <c:pt idx="6">
                  <c:v>#N/A</c:v>
                </c:pt>
                <c:pt idx="7">
                  <c:v>7.0000000000000007E-2</c:v>
                </c:pt>
                <c:pt idx="8">
                  <c:v>#N/A</c:v>
                </c:pt>
                <c:pt idx="9">
                  <c:v>0.05</c:v>
                </c:pt>
              </c:numCache>
            </c:numRef>
          </c:val>
          <c:extLst>
            <c:ext xmlns:c16="http://schemas.microsoft.com/office/drawing/2014/chart" uri="{C3380CC4-5D6E-409C-BE32-E72D297353CC}">
              <c16:uniqueId val="{00000003-75C2-485E-82FF-F86DDA962FE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0.73</c:v>
                </c:pt>
                <c:pt idx="4">
                  <c:v>#N/A</c:v>
                </c:pt>
                <c:pt idx="5">
                  <c:v>0.82</c:v>
                </c:pt>
                <c:pt idx="6">
                  <c:v>#N/A</c:v>
                </c:pt>
                <c:pt idx="7">
                  <c:v>0.96</c:v>
                </c:pt>
                <c:pt idx="8">
                  <c:v>#N/A</c:v>
                </c:pt>
                <c:pt idx="9">
                  <c:v>0.28000000000000003</c:v>
                </c:pt>
              </c:numCache>
            </c:numRef>
          </c:val>
          <c:extLst>
            <c:ext xmlns:c16="http://schemas.microsoft.com/office/drawing/2014/chart" uri="{C3380CC4-5D6E-409C-BE32-E72D297353CC}">
              <c16:uniqueId val="{00000004-75C2-485E-82FF-F86DDA962FE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4.09</c:v>
                </c:pt>
                <c:pt idx="1">
                  <c:v>#N/A</c:v>
                </c:pt>
                <c:pt idx="2">
                  <c:v>2.77</c:v>
                </c:pt>
                <c:pt idx="3">
                  <c:v>#N/A</c:v>
                </c:pt>
                <c:pt idx="4">
                  <c:v>#N/A</c:v>
                </c:pt>
                <c:pt idx="5">
                  <c:v>0</c:v>
                </c:pt>
                <c:pt idx="6">
                  <c:v>#N/A</c:v>
                </c:pt>
                <c:pt idx="7">
                  <c:v>1.71</c:v>
                </c:pt>
                <c:pt idx="8">
                  <c:v>#N/A</c:v>
                </c:pt>
                <c:pt idx="9">
                  <c:v>1.25</c:v>
                </c:pt>
              </c:numCache>
            </c:numRef>
          </c:val>
          <c:extLst>
            <c:ext xmlns:c16="http://schemas.microsoft.com/office/drawing/2014/chart" uri="{C3380CC4-5D6E-409C-BE32-E72D297353CC}">
              <c16:uniqueId val="{00000005-75C2-485E-82FF-F86DDA962FE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1.62</c:v>
                </c:pt>
                <c:pt idx="2">
                  <c:v>#N/A</c:v>
                </c:pt>
                <c:pt idx="3">
                  <c:v>1.57</c:v>
                </c:pt>
                <c:pt idx="4">
                  <c:v>#N/A</c:v>
                </c:pt>
                <c:pt idx="5">
                  <c:v>1.24</c:v>
                </c:pt>
                <c:pt idx="6">
                  <c:v>#N/A</c:v>
                </c:pt>
                <c:pt idx="7">
                  <c:v>1.28</c:v>
                </c:pt>
                <c:pt idx="8">
                  <c:v>#N/A</c:v>
                </c:pt>
                <c:pt idx="9">
                  <c:v>1.26</c:v>
                </c:pt>
              </c:numCache>
            </c:numRef>
          </c:val>
          <c:extLst>
            <c:ext xmlns:c16="http://schemas.microsoft.com/office/drawing/2014/chart" uri="{C3380CC4-5D6E-409C-BE32-E72D297353CC}">
              <c16:uniqueId val="{00000006-75C2-485E-82FF-F86DDA962FE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5.37</c:v>
                </c:pt>
                <c:pt idx="2">
                  <c:v>#N/A</c:v>
                </c:pt>
                <c:pt idx="3">
                  <c:v>4.32</c:v>
                </c:pt>
                <c:pt idx="4">
                  <c:v>#N/A</c:v>
                </c:pt>
                <c:pt idx="5">
                  <c:v>5.0599999999999996</c:v>
                </c:pt>
                <c:pt idx="6">
                  <c:v>#N/A</c:v>
                </c:pt>
                <c:pt idx="7">
                  <c:v>5.07</c:v>
                </c:pt>
                <c:pt idx="8">
                  <c:v>#N/A</c:v>
                </c:pt>
                <c:pt idx="9">
                  <c:v>5.18</c:v>
                </c:pt>
              </c:numCache>
            </c:numRef>
          </c:val>
          <c:extLst>
            <c:ext xmlns:c16="http://schemas.microsoft.com/office/drawing/2014/chart" uri="{C3380CC4-5D6E-409C-BE32-E72D297353CC}">
              <c16:uniqueId val="{00000007-75C2-485E-82FF-F86DDA962FE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5.0599999999999996</c:v>
                </c:pt>
                <c:pt idx="2">
                  <c:v>#N/A</c:v>
                </c:pt>
                <c:pt idx="3">
                  <c:v>6.06</c:v>
                </c:pt>
                <c:pt idx="4">
                  <c:v>#N/A</c:v>
                </c:pt>
                <c:pt idx="5">
                  <c:v>7.02</c:v>
                </c:pt>
                <c:pt idx="6">
                  <c:v>#N/A</c:v>
                </c:pt>
                <c:pt idx="7">
                  <c:v>7.99</c:v>
                </c:pt>
                <c:pt idx="8">
                  <c:v>#N/A</c:v>
                </c:pt>
                <c:pt idx="9">
                  <c:v>9.18</c:v>
                </c:pt>
              </c:numCache>
            </c:numRef>
          </c:val>
          <c:extLst>
            <c:ext xmlns:c16="http://schemas.microsoft.com/office/drawing/2014/chart" uri="{C3380CC4-5D6E-409C-BE32-E72D297353CC}">
              <c16:uniqueId val="{00000008-75C2-485E-82FF-F86DDA962FE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0.96</c:v>
                </c:pt>
                <c:pt idx="2">
                  <c:v>#N/A</c:v>
                </c:pt>
                <c:pt idx="3">
                  <c:v>0.53</c:v>
                </c:pt>
                <c:pt idx="4">
                  <c:v>0.14000000000000001</c:v>
                </c:pt>
                <c:pt idx="5">
                  <c:v>#N/A</c:v>
                </c:pt>
                <c:pt idx="6">
                  <c:v>0.62</c:v>
                </c:pt>
                <c:pt idx="7">
                  <c:v>#N/A</c:v>
                </c:pt>
                <c:pt idx="8">
                  <c:v>0.51</c:v>
                </c:pt>
                <c:pt idx="9">
                  <c:v>#N/A</c:v>
                </c:pt>
              </c:numCache>
            </c:numRef>
          </c:val>
          <c:extLst>
            <c:ext xmlns:c16="http://schemas.microsoft.com/office/drawing/2014/chart" uri="{C3380CC4-5D6E-409C-BE32-E72D297353CC}">
              <c16:uniqueId val="{00000009-75C2-485E-82FF-F86DDA962F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8425</c:v>
                </c:pt>
                <c:pt idx="5">
                  <c:v>8214</c:v>
                </c:pt>
                <c:pt idx="8">
                  <c:v>8201</c:v>
                </c:pt>
                <c:pt idx="11">
                  <c:v>8046</c:v>
                </c:pt>
                <c:pt idx="14">
                  <c:v>7987</c:v>
                </c:pt>
              </c:numCache>
            </c:numRef>
          </c:val>
          <c:extLst>
            <c:ext xmlns:c16="http://schemas.microsoft.com/office/drawing/2014/chart" uri="{C3380CC4-5D6E-409C-BE32-E72D297353CC}">
              <c16:uniqueId val="{00000000-B151-4643-8BB5-909DE2F09A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B151-4643-8BB5-909DE2F09A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c:v>
                </c:pt>
                <c:pt idx="3">
                  <c:v>51</c:v>
                </c:pt>
                <c:pt idx="6">
                  <c:v>25</c:v>
                </c:pt>
                <c:pt idx="9">
                  <c:v>10</c:v>
                </c:pt>
                <c:pt idx="12">
                  <c:v>17</c:v>
                </c:pt>
              </c:numCache>
            </c:numRef>
          </c:val>
          <c:extLst>
            <c:ext xmlns:c16="http://schemas.microsoft.com/office/drawing/2014/chart" uri="{C3380CC4-5D6E-409C-BE32-E72D297353CC}">
              <c16:uniqueId val="{00000002-B151-4643-8BB5-909DE2F09A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1149</c:v>
                </c:pt>
                <c:pt idx="3">
                  <c:v>1108</c:v>
                </c:pt>
                <c:pt idx="6">
                  <c:v>679</c:v>
                </c:pt>
                <c:pt idx="9">
                  <c:v>354</c:v>
                </c:pt>
                <c:pt idx="12">
                  <c:v>374</c:v>
                </c:pt>
              </c:numCache>
            </c:numRef>
          </c:val>
          <c:extLst>
            <c:ext xmlns:c16="http://schemas.microsoft.com/office/drawing/2014/chart" uri="{C3380CC4-5D6E-409C-BE32-E72D297353CC}">
              <c16:uniqueId val="{00000003-B151-4643-8BB5-909DE2F09A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1985</c:v>
                </c:pt>
                <c:pt idx="3">
                  <c:v>1813</c:v>
                </c:pt>
                <c:pt idx="6">
                  <c:v>1769</c:v>
                </c:pt>
                <c:pt idx="9">
                  <c:v>1616</c:v>
                </c:pt>
                <c:pt idx="12">
                  <c:v>1608</c:v>
                </c:pt>
              </c:numCache>
            </c:numRef>
          </c:val>
          <c:extLst>
            <c:ext xmlns:c16="http://schemas.microsoft.com/office/drawing/2014/chart" uri="{C3380CC4-5D6E-409C-BE32-E72D297353CC}">
              <c16:uniqueId val="{00000004-B151-4643-8BB5-909DE2F09A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51-4643-8BB5-909DE2F09A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51-4643-8BB5-909DE2F09A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8298</c:v>
                </c:pt>
                <c:pt idx="3">
                  <c:v>8265</c:v>
                </c:pt>
                <c:pt idx="6">
                  <c:v>8539</c:v>
                </c:pt>
                <c:pt idx="9">
                  <c:v>8354</c:v>
                </c:pt>
                <c:pt idx="12">
                  <c:v>8287</c:v>
                </c:pt>
              </c:numCache>
            </c:numRef>
          </c:val>
          <c:extLst>
            <c:ext xmlns:c16="http://schemas.microsoft.com/office/drawing/2014/chart" uri="{C3380CC4-5D6E-409C-BE32-E72D297353CC}">
              <c16:uniqueId val="{00000007-B151-4643-8BB5-909DE2F09A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3056</c:v>
                </c:pt>
                <c:pt idx="2">
                  <c:v>#N/A</c:v>
                </c:pt>
                <c:pt idx="3">
                  <c:v>#N/A</c:v>
                </c:pt>
                <c:pt idx="4">
                  <c:v>3024</c:v>
                </c:pt>
                <c:pt idx="5">
                  <c:v>#N/A</c:v>
                </c:pt>
                <c:pt idx="6">
                  <c:v>#N/A</c:v>
                </c:pt>
                <c:pt idx="7">
                  <c:v>2811</c:v>
                </c:pt>
                <c:pt idx="8">
                  <c:v>#N/A</c:v>
                </c:pt>
                <c:pt idx="9">
                  <c:v>#N/A</c:v>
                </c:pt>
                <c:pt idx="10">
                  <c:v>2288</c:v>
                </c:pt>
                <c:pt idx="11">
                  <c:v>#N/A</c:v>
                </c:pt>
                <c:pt idx="12">
                  <c:v>#N/A</c:v>
                </c:pt>
                <c:pt idx="13">
                  <c:v>2299</c:v>
                </c:pt>
                <c:pt idx="14">
                  <c:v>#N/A</c:v>
                </c:pt>
              </c:numCache>
            </c:numRef>
          </c:val>
          <c:smooth val="0"/>
          <c:extLst>
            <c:ext xmlns:c16="http://schemas.microsoft.com/office/drawing/2014/chart" uri="{C3380CC4-5D6E-409C-BE32-E72D297353CC}">
              <c16:uniqueId val="{00000008-B151-4643-8BB5-909DE2F09A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84553</c:v>
                </c:pt>
                <c:pt idx="5">
                  <c:v>85676</c:v>
                </c:pt>
                <c:pt idx="8">
                  <c:v>84458</c:v>
                </c:pt>
                <c:pt idx="11">
                  <c:v>82376</c:v>
                </c:pt>
                <c:pt idx="14">
                  <c:v>79650</c:v>
                </c:pt>
              </c:numCache>
            </c:numRef>
          </c:val>
          <c:extLst>
            <c:ext xmlns:c16="http://schemas.microsoft.com/office/drawing/2014/chart" uri="{C3380CC4-5D6E-409C-BE32-E72D297353CC}">
              <c16:uniqueId val="{00000000-1327-496A-BF7F-1101D945EF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9082</c:v>
                </c:pt>
                <c:pt idx="5">
                  <c:v>8779</c:v>
                </c:pt>
                <c:pt idx="8">
                  <c:v>8518</c:v>
                </c:pt>
                <c:pt idx="11">
                  <c:v>8471</c:v>
                </c:pt>
                <c:pt idx="14">
                  <c:v>8140</c:v>
                </c:pt>
              </c:numCache>
            </c:numRef>
          </c:val>
          <c:extLst>
            <c:ext xmlns:c16="http://schemas.microsoft.com/office/drawing/2014/chart" uri="{C3380CC4-5D6E-409C-BE32-E72D297353CC}">
              <c16:uniqueId val="{00000001-1327-496A-BF7F-1101D945EF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7297</c:v>
                </c:pt>
                <c:pt idx="5">
                  <c:v>7120</c:v>
                </c:pt>
                <c:pt idx="8">
                  <c:v>7144</c:v>
                </c:pt>
                <c:pt idx="11">
                  <c:v>6842</c:v>
                </c:pt>
                <c:pt idx="14">
                  <c:v>7000</c:v>
                </c:pt>
              </c:numCache>
            </c:numRef>
          </c:val>
          <c:extLst>
            <c:ext xmlns:c16="http://schemas.microsoft.com/office/drawing/2014/chart" uri="{C3380CC4-5D6E-409C-BE32-E72D297353CC}">
              <c16:uniqueId val="{00000002-1327-496A-BF7F-1101D945EF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27-496A-BF7F-1101D945EF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27-496A-BF7F-1101D945EF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27-496A-BF7F-1101D945EF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7841</c:v>
                </c:pt>
                <c:pt idx="3">
                  <c:v>8316</c:v>
                </c:pt>
                <c:pt idx="6">
                  <c:v>7754</c:v>
                </c:pt>
                <c:pt idx="9">
                  <c:v>7062</c:v>
                </c:pt>
                <c:pt idx="12">
                  <c:v>7120</c:v>
                </c:pt>
              </c:numCache>
            </c:numRef>
          </c:val>
          <c:extLst>
            <c:ext xmlns:c16="http://schemas.microsoft.com/office/drawing/2014/chart" uri="{C3380CC4-5D6E-409C-BE32-E72D297353CC}">
              <c16:uniqueId val="{00000006-1327-496A-BF7F-1101D945EF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2889</c:v>
                </c:pt>
                <c:pt idx="3">
                  <c:v>1822</c:v>
                </c:pt>
                <c:pt idx="6">
                  <c:v>1395</c:v>
                </c:pt>
                <c:pt idx="9">
                  <c:v>1402</c:v>
                </c:pt>
                <c:pt idx="12">
                  <c:v>1453</c:v>
                </c:pt>
              </c:numCache>
            </c:numRef>
          </c:val>
          <c:extLst>
            <c:ext xmlns:c16="http://schemas.microsoft.com/office/drawing/2014/chart" uri="{C3380CC4-5D6E-409C-BE32-E72D297353CC}">
              <c16:uniqueId val="{00000007-1327-496A-BF7F-1101D945EF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22178</c:v>
                </c:pt>
                <c:pt idx="3">
                  <c:v>21610</c:v>
                </c:pt>
                <c:pt idx="6">
                  <c:v>20987</c:v>
                </c:pt>
                <c:pt idx="9">
                  <c:v>19461</c:v>
                </c:pt>
                <c:pt idx="12">
                  <c:v>18215</c:v>
                </c:pt>
              </c:numCache>
            </c:numRef>
          </c:val>
          <c:extLst>
            <c:ext xmlns:c16="http://schemas.microsoft.com/office/drawing/2014/chart" uri="{C3380CC4-5D6E-409C-BE32-E72D297353CC}">
              <c16:uniqueId val="{00000008-1327-496A-BF7F-1101D945EF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68</c:v>
                </c:pt>
                <c:pt idx="3">
                  <c:v>4</c:v>
                </c:pt>
                <c:pt idx="6">
                  <c:v>0</c:v>
                </c:pt>
                <c:pt idx="9">
                  <c:v>0</c:v>
                </c:pt>
                <c:pt idx="12">
                  <c:v>0</c:v>
                </c:pt>
              </c:numCache>
            </c:numRef>
          </c:val>
          <c:extLst>
            <c:ext xmlns:c16="http://schemas.microsoft.com/office/drawing/2014/chart" uri="{C3380CC4-5D6E-409C-BE32-E72D297353CC}">
              <c16:uniqueId val="{00000009-1327-496A-BF7F-1101D945EF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86560</c:v>
                </c:pt>
                <c:pt idx="3">
                  <c:v>88523</c:v>
                </c:pt>
                <c:pt idx="6">
                  <c:v>89577</c:v>
                </c:pt>
                <c:pt idx="9">
                  <c:v>87978</c:v>
                </c:pt>
                <c:pt idx="12">
                  <c:v>86251</c:v>
                </c:pt>
              </c:numCache>
            </c:numRef>
          </c:val>
          <c:extLst>
            <c:ext xmlns:c16="http://schemas.microsoft.com/office/drawing/2014/chart" uri="{C3380CC4-5D6E-409C-BE32-E72D297353CC}">
              <c16:uniqueId val="{0000000A-1327-496A-BF7F-1101D945EF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18605</c:v>
                </c:pt>
                <c:pt idx="2">
                  <c:v>#N/A</c:v>
                </c:pt>
                <c:pt idx="3">
                  <c:v>#N/A</c:v>
                </c:pt>
                <c:pt idx="4">
                  <c:v>18701</c:v>
                </c:pt>
                <c:pt idx="5">
                  <c:v>#N/A</c:v>
                </c:pt>
                <c:pt idx="6">
                  <c:v>#N/A</c:v>
                </c:pt>
                <c:pt idx="7">
                  <c:v>19594</c:v>
                </c:pt>
                <c:pt idx="8">
                  <c:v>#N/A</c:v>
                </c:pt>
                <c:pt idx="9">
                  <c:v>#N/A</c:v>
                </c:pt>
                <c:pt idx="10">
                  <c:v>18215</c:v>
                </c:pt>
                <c:pt idx="11">
                  <c:v>#N/A</c:v>
                </c:pt>
                <c:pt idx="12">
                  <c:v>#N/A</c:v>
                </c:pt>
                <c:pt idx="13">
                  <c:v>18250</c:v>
                </c:pt>
                <c:pt idx="14">
                  <c:v>#N/A</c:v>
                </c:pt>
              </c:numCache>
            </c:numRef>
          </c:val>
          <c:smooth val="0"/>
          <c:extLst>
            <c:ext xmlns:c16="http://schemas.microsoft.com/office/drawing/2014/chart" uri="{C3380CC4-5D6E-409C-BE32-E72D297353CC}">
              <c16:uniqueId val="{0000000B-1327-496A-BF7F-1101D945EF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3087</c:v>
                </c:pt>
                <c:pt idx="1">
                  <c:v>2902</c:v>
                </c:pt>
                <c:pt idx="2">
                  <c:v>3079</c:v>
                </c:pt>
              </c:numCache>
            </c:numRef>
          </c:val>
          <c:extLst>
            <c:ext xmlns:c16="http://schemas.microsoft.com/office/drawing/2014/chart" uri="{C3380CC4-5D6E-409C-BE32-E72D297353CC}">
              <c16:uniqueId val="{00000000-A4BB-4083-92C4-98845BC451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735</c:v>
                </c:pt>
                <c:pt idx="1">
                  <c:v>735</c:v>
                </c:pt>
                <c:pt idx="2">
                  <c:v>694</c:v>
                </c:pt>
              </c:numCache>
            </c:numRef>
          </c:val>
          <c:extLst>
            <c:ext xmlns:c16="http://schemas.microsoft.com/office/drawing/2014/chart" uri="{C3380CC4-5D6E-409C-BE32-E72D297353CC}">
              <c16:uniqueId val="{00000001-A4BB-4083-92C4-98845BC451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5898</c:v>
                </c:pt>
                <c:pt idx="1">
                  <c:v>5688</c:v>
                </c:pt>
                <c:pt idx="2">
                  <c:v>5129</c:v>
                </c:pt>
              </c:numCache>
            </c:numRef>
          </c:val>
          <c:extLst>
            <c:ext xmlns:c16="http://schemas.microsoft.com/office/drawing/2014/chart" uri="{C3380CC4-5D6E-409C-BE32-E72D297353CC}">
              <c16:uniqueId val="{00000002-A4BB-4083-92C4-98845BC451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{4E6EE5EA-2145-45FB-BBD2-B4E586056D01}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94C-42DD-8428-F4176E93A6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{A727B65E-2EC4-40F0-9504-7D86D017343B}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4C-42DD-8428-F4176E93A6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{E096CC85-145E-4171-ABE0-978F0D38AC85}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4C-42DD-8428-F4176E93A6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{31231F16-6757-4105-A57C-BCD409FDC121}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4C-42DD-8428-F4176E93A6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{B8FB1536-14CF-411B-AF17-EFBE0676D296}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4C-42DD-8428-F4176E93A6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{3CF5E18F-489C-4F40-BC96-9B42DBD65F50}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94C-42DD-8428-F4176E93A6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{0E922618-4C7C-4CD4-8760-E29FFB61A71B}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94C-42DD-8428-F4176E93A6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{17A4E60E-5E82-46E2-9791-8C8F12F3FF79}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94C-42DD-8428-F4176E93A6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{E42E392F-1832-453A-A934-84FC63FCD7C3}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94C-42DD-8428-F4176E93A6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52.5</c:v>
                </c:pt>
                <c:pt idx="16">
                  <c:v>52.9</c:v>
                </c:pt>
                <c:pt idx="24">
                  <c:v>54</c:v>
                </c:pt>
                <c:pt idx="32">
                  <c:v>55.2</c:v>
                </c:pt>
              </c:numCache>
            </c:numRef>
          </c:xVal>
          <c:yVal>
            <c:numRef>
              <c:f>公会計指標分析・財政指標組合せ分析表!$BP$51:$DC$51</c:f>
              <c:numCache>
                <c:formatCode>#,##0.0;"▲ "#,##0.0</c:formatCode>
                <c:ptCount val="40"/>
                <c:pt idx="8">
                  <c:v>53</c:v>
                </c:pt>
                <c:pt idx="16">
                  <c:v>55.7</c:v>
                </c:pt>
                <c:pt idx="24">
                  <c:v>52.2</c:v>
                </c:pt>
                <c:pt idx="32">
                  <c:v>52.7</c:v>
                </c:pt>
              </c:numCache>
            </c:numRef>
          </c:yVal>
          <c:smooth val="0"/>
          <c:extLst>
            <c:ext xmlns:c16="http://schemas.microsoft.com/office/drawing/2014/chart" uri="{C3380CC4-5D6E-409C-BE32-E72D297353CC}">
              <c16:uniqueId val="{00000009-494C-42DD-8428-F4176E93A6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{7EF59E13-F450-4558-B7D9-98B23576902C}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94C-42DD-8428-F4176E93A6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{3FC21682-FA9A-4A3D-82DB-774EAF1E0B29}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4C-42DD-8428-F4176E93A6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{756971F4-AE3F-4888-A5E5-756D5447023B}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4C-42DD-8428-F4176E93A6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{FA026DAD-6D28-4ED1-848F-DF565323E5C5}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4C-42DD-8428-F4176E93A6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{7E0E637D-D5F1-429A-A223-0405559CCB87}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4C-42DD-8428-F4176E93A6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{3F83932A-5E2B-4424-BF5C-DEE6CD0F98C8}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94C-42DD-8428-F4176E93A6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{1043F818-BEC1-4795-BEA5-77B5E83E519F}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94C-42DD-8428-F4176E93A6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{84EBE61E-4ABC-48E2-910C-2B9F0BAF167D}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94C-42DD-8428-F4176E93A6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{179EE23F-948E-4278-86CF-197BC8B0CBDF}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94C-42DD-8428-F4176E93A6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59.6</c:v>
                </c:pt>
                <c:pt idx="24">
                  <c:v>60.7</c:v>
                </c:pt>
                <c:pt idx="32">
                  <c:v>59.2</c:v>
                </c:pt>
              </c:numCache>
            </c:numRef>
          </c:xVal>
          <c:yVal>
            <c:numRef>
              <c:f>公会計指標分析・財政指標組合せ分析表!$BP$55:$DC$55</c:f>
              <c:numCache>
                <c:formatCode>#,##0.0;"▲ "#,##0.0</c:formatCode>
                <c:ptCount val="40"/>
                <c:pt idx="8">
                  <c:v>27.1</c:v>
                </c:pt>
                <c:pt idx="16">
                  <c:v>24.5</c:v>
                </c:pt>
                <c:pt idx="24">
                  <c:v>23.9</c:v>
                </c:pt>
                <c:pt idx="32">
                  <c:v>20</c:v>
                </c:pt>
              </c:numCache>
            </c:numRef>
          </c:yVal>
          <c:smooth val="0"/>
          <c:extLst>
            <c:ext xmlns:c16="http://schemas.microsoft.com/office/drawing/2014/chart" uri="{C3380CC4-5D6E-409C-BE32-E72D297353CC}">
              <c16:uniqueId val="{00000013-494C-42DD-8428-F4176E93A65A}"/>
            </c:ext>
          </c:extLst>
        </c:ser>
        <c:dLbls>
          <c:showLegendKey val="0"/>
          <c:showVal val="1"/>
          <c:showCatName val="0"/>
          <c:showSerName val="0"/>
          <c:showPercent val="0"/>
          <c:showBubbleSize val="0"/>
        </c:dLbls>
        <c:axId val="46179840"/>
        <c:axId val="46181760"/>
      </c:scatterChart>
      <c:valAx>
        <c:axId val="46179840"/>
        <c:scaling>
          <c:orientation val="minMax"/>
          <c:max val="61.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38498332092741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{A95E10F7-BD74-489A-87A9-95E0A34E07DF}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38-4E06-8E15-1C0F2F996A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{84B8B07E-C707-4B86-8A0E-2D8209F9ECF7}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38-4E06-8E15-1C0F2F996A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{9A8901EB-15DE-41DB-A04F-35EF799DFEF2}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38-4E06-8E15-1C0F2F996A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{4655DBE4-DA0B-4593-914C-6E6A807F4029}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38-4E06-8E15-1C0F2F996A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{64E64320-A325-4B2C-88B8-FFC228CFFAA7}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38-4E06-8E15-1C0F2F996ADF}"/>
                </c:ext>
              </c:extLst>
            </c:dLbl>
            <c:dLbl>
              <c:idx val="8"/>
              <c:layout>
                <c:manualLayout>
                  <c:x val="-3.701099991729385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{20467826-EE43-4BF5-B4E5-2C8533249E3B}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38-4E06-8E15-1C0F2F996AD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{E65389D7-BEDD-43F4-8D65-50406C35308C}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38-4E06-8E15-1C0F2F996AD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{29E44AF9-3235-4BEA-AF10-559CEC36DE02}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38-4E06-8E15-1C0F2F996AD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{DA564C3E-58D2-4D4B-A5E1-BFC3748F08B2}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38-4E06-8E15-1C0F2F996A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8.5</c:v>
                </c:pt>
                <c:pt idx="16">
                  <c:v>8.3000000000000007</c:v>
                </c:pt>
                <c:pt idx="24">
                  <c:v>7.7</c:v>
                </c:pt>
                <c:pt idx="32">
                  <c:v>7</c:v>
                </c:pt>
              </c:numCache>
            </c:numRef>
          </c:xVal>
          <c:yVal>
            <c:numRef>
              <c:f>公会計指標分析・財政指標組合せ分析表!$BP$73:$DC$73</c:f>
              <c:numCache>
                <c:formatCode>#,##0.0;"▲ "#,##0.0</c:formatCode>
                <c:ptCount val="40"/>
                <c:pt idx="0">
                  <c:v>51.6</c:v>
                </c:pt>
                <c:pt idx="8">
                  <c:v>53</c:v>
                </c:pt>
                <c:pt idx="16">
                  <c:v>55.7</c:v>
                </c:pt>
                <c:pt idx="24">
                  <c:v>52.2</c:v>
                </c:pt>
                <c:pt idx="32">
                  <c:v>52.7</c:v>
                </c:pt>
              </c:numCache>
            </c:numRef>
          </c:yVal>
          <c:smooth val="0"/>
          <c:extLst>
            <c:ext xmlns:c16="http://schemas.microsoft.com/office/drawing/2014/chart" uri="{C3380CC4-5D6E-409C-BE32-E72D297353CC}">
              <c16:uniqueId val="{00000009-5A38-4E06-8E15-1C0F2F996A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{EACDC224-64A0-465E-91DF-B36632D2C0F2}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38-4E06-8E15-1C0F2F996A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{0A470C0B-8080-458D-A9C3-47F99BE0493F}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38-4E06-8E15-1C0F2F996A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{8D51500B-03A5-435C-974B-3C45B113F80E}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38-4E06-8E15-1C0F2F996A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{5FB0FA6A-B65E-4E0A-88A8-76677FE9F938}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38-4E06-8E15-1C0F2F996A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{2C961307-512A-459B-AE37-75D6349651D8}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38-4E06-8E15-1C0F2F996AD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{3E24D10A-2A85-41C3-9685-6A6168A19BF1}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38-4E06-8E15-1C0F2F996AD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{4CC575FA-2E2B-469E-8F30-64A16CE09AE7}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38-4E06-8E15-1C0F2F996AD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{3A88F2CA-5B47-46CA-BCB1-DE1A8187470F}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38-4E06-8E15-1C0F2F996AD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{25BC434B-A347-434D-B23C-978EFA6A81E9}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38-4E06-8E15-1C0F2F996A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5.2</c:v>
                </c:pt>
                <c:pt idx="16">
                  <c:v>5</c:v>
                </c:pt>
                <c:pt idx="24">
                  <c:v>4.5999999999999996</c:v>
                </c:pt>
                <c:pt idx="32">
                  <c:v>4.3</c:v>
                </c:pt>
              </c:numCache>
            </c:numRef>
          </c:xVal>
          <c:yVal>
            <c:numRef>
              <c:f>公会計指標分析・財政指標組合せ分析表!$BP$77:$DC$77</c:f>
              <c:numCache>
                <c:formatCode>#,##0.0;"▲ "#,##0.0</c:formatCode>
                <c:ptCount val="40"/>
                <c:pt idx="0">
                  <c:v>21.2</c:v>
                </c:pt>
                <c:pt idx="8">
                  <c:v>27.1</c:v>
                </c:pt>
                <c:pt idx="16">
                  <c:v>24.5</c:v>
                </c:pt>
                <c:pt idx="24">
                  <c:v>23.9</c:v>
                </c:pt>
                <c:pt idx="32">
                  <c:v>20</c:v>
                </c:pt>
              </c:numCache>
            </c:numRef>
          </c:yVal>
          <c:smooth val="0"/>
          <c:extLst>
            <c:ext xmlns:c16="http://schemas.microsoft.com/office/drawing/2014/chart" uri="{C3380CC4-5D6E-409C-BE32-E72D297353CC}">
              <c16:uniqueId val="{00000013-5A38-4E06-8E15-1C0F2F996ADF}"/>
            </c:ext>
          </c:extLst>
        </c:ser>
        <c:dLbls>
          <c:showLegendKey val="0"/>
          <c:showVal val="1"/>
          <c:showCatName val="0"/>
          <c:showSerName val="0"/>
          <c:showPercent val="0"/>
          <c:showBubbleSize val="0"/>
        </c:dLbls>
        <c:axId val="84219776"/>
        <c:axId val="84234240"/>
      </c:scatterChart>
      <c:valAx>
        <c:axId val="84219776"/>
        <c:scaling>
          <c:orientation val="minMax"/>
          <c:max val="9"/>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元利償還金については、</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において減少傾向にあったが、庁舎増改築等の大規模建設事業の元利償還が始まったことにより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は増加、</a:t>
          </a:r>
          <a:r>
            <a:rPr kumimoji="1" lang="en-US" altLang="ja-JP" sz="1200">
              <a:latin typeface="ＭＳ ゴシック" pitchFamily="49" charset="-128"/>
              <a:ea typeface="ＭＳ ゴシック" pitchFamily="49" charset="-128"/>
            </a:rPr>
            <a:t>H30,R1</a:t>
          </a:r>
          <a:r>
            <a:rPr kumimoji="1" lang="ja-JP" altLang="en-US" sz="1200">
              <a:latin typeface="ＭＳ ゴシック" pitchFamily="49" charset="-128"/>
              <a:ea typeface="ＭＳ ゴシック" pitchFamily="49" charset="-128"/>
            </a:rPr>
            <a:t>は過去の借入に係る償還の終了により減少している。</a:t>
          </a:r>
        </a:p>
        <a:p>
          <a:r>
            <a:rPr kumimoji="1" lang="ja-JP" altLang="en-US" sz="1200">
              <a:latin typeface="ＭＳ ゴシック" pitchFamily="49" charset="-128"/>
              <a:ea typeface="ＭＳ ゴシック" pitchFamily="49" charset="-128"/>
            </a:rPr>
            <a:t>　実質公債費比率の分子は、</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にかけて組合等が起こした地方債の元利償還金に対する負担金が償還終了により大幅に減少している。</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にかけては横ばいとなっている。</a:t>
          </a:r>
        </a:p>
        <a:p>
          <a:r>
            <a:rPr kumimoji="1" lang="ja-JP" altLang="en-US" sz="1200">
              <a:latin typeface="ＭＳ ゴシック" pitchFamily="49" charset="-128"/>
              <a:ea typeface="ＭＳ ゴシック" pitchFamily="49" charset="-128"/>
            </a:rPr>
            <a:t>　今後、病院事業会計への赤字補てんの財源として発行した市債による公債費の一時的な増加は見込まれるものの、交付税算入のある有利な地方債を活用してきたこともあり、健全な財政運営は保たれる見込みである。</a:t>
          </a:r>
        </a:p>
        <a:p>
          <a:r>
            <a:rPr kumimoji="1" lang="ja-JP" altLang="en-US" sz="1200">
              <a:latin typeface="ＭＳ ゴシック" pitchFamily="49" charset="-128"/>
              <a:ea typeface="ＭＳ ゴシック" pitchFamily="49" charset="-128"/>
            </a:rPr>
            <a:t>　また、老朽化した施設の大規模改修等による元利償還の増が見込まれるが、引き続き交付税算入のある地方債を活用する等、健全な財政運営に努めていく。</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のうち、「公営企業債等繰入見込額」については</a:t>
          </a:r>
          <a:r>
            <a:rPr kumimoji="1" lang="en-US" altLang="ja-JP" sz="1300">
              <a:latin typeface="ＭＳ ゴシック" pitchFamily="49" charset="-128"/>
              <a:ea typeface="ＭＳ ゴシック" pitchFamily="49" charset="-128"/>
            </a:rPr>
            <a:t>H27</a:t>
          </a:r>
          <a:r>
            <a:rPr kumimoji="1" lang="ja-JP" altLang="en-US" sz="1300">
              <a:latin typeface="ＭＳ ゴシック" pitchFamily="49" charset="-128"/>
              <a:ea typeface="ＭＳ ゴシック" pitchFamily="49" charset="-128"/>
            </a:rPr>
            <a:t>年度から減少傾向にあり、「組合等負担等見込額」、「退職手当負担見込額」については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年度に減少し、以降同水準で推移している。</a:t>
          </a:r>
        </a:p>
        <a:p>
          <a:r>
            <a:rPr kumimoji="1" lang="ja-JP" altLang="en-US" sz="1300">
              <a:latin typeface="ＭＳ ゴシック" pitchFamily="49" charset="-128"/>
              <a:ea typeface="ＭＳ ゴシック" pitchFamily="49" charset="-128"/>
            </a:rPr>
            <a:t>　「将来負担比率の分子」は</a:t>
          </a:r>
          <a:r>
            <a:rPr kumimoji="1" lang="en-US" altLang="ja-JP" sz="1300">
              <a:latin typeface="ＭＳ ゴシック" pitchFamily="49" charset="-128"/>
              <a:ea typeface="ＭＳ ゴシック" pitchFamily="49" charset="-128"/>
            </a:rPr>
            <a:t>H27</a:t>
          </a:r>
          <a:r>
            <a:rPr kumimoji="1" lang="ja-JP" altLang="en-US" sz="1300">
              <a:latin typeface="ＭＳ ゴシック" pitchFamily="49" charset="-128"/>
              <a:ea typeface="ＭＳ ゴシック" pitchFamily="49" charset="-128"/>
            </a:rPr>
            <a:t>年度以降増加していたが、</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年度に減少し、以降同水準で推移している。</a:t>
          </a:r>
        </a:p>
        <a:p>
          <a:r>
            <a:rPr kumimoji="1" lang="ja-JP" altLang="en-US" sz="1300">
              <a:latin typeface="ＭＳ ゴシック" pitchFamily="49" charset="-128"/>
              <a:ea typeface="ＭＳ ゴシック" pitchFamily="49" charset="-128"/>
            </a:rPr>
            <a:t>　そのほか老朽化施設の改修などの要因により地方債現在高が一時的には増加傾向にあったが、地方債発行額が</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年度に減少し、以降同水準で推移しているため、地方債現在高としては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年度から減少傾向にある。</a:t>
          </a:r>
        </a:p>
        <a:p>
          <a:r>
            <a:rPr kumimoji="1" lang="ja-JP" altLang="en-US" sz="1300">
              <a:latin typeface="ＭＳ ゴシック" pitchFamily="49" charset="-128"/>
              <a:ea typeface="ＭＳ ゴシック" pitchFamily="49" charset="-128"/>
            </a:rPr>
            <a:t>　今後も過疎対策事業債等の交付税措置のある有利な地方債を積極的に活用していくことで負担軽減を図り、将来世代の負担が過度にならないよう、健全な財政運営に努めていく。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前年度に比べ、地域振興に係る事業などに対してまちづくり振興基金の取崩を増やして活用したこと等により、基金残高が約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今後も人口減少や普通交付税の減額などによる歳入一般財源の減少が予想されるが、公共施設の適正管理や行財政改革などに積極的に取り組むことで、更なる積み増しができるよう努める。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まちづくり振興基金：地域住民の連帯強化及び地域振興に関する施策の推進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地域福祉基金：市民の保健及び福祉に関する施策の推進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弘前公園お城とさくら基金：弘前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公園の管理及び整備に関する施策の推進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1">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まちづくり振興基金：吉野町緑地周辺整備事業等に対し約</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千万円を取り崩したことによる減少</a:t>
          </a:r>
        </a:p>
        <a:p>
          <a:r>
            <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地域福祉基金：国民健康保険特別会計繰出金（法定外分）等への対応として、約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千万円を取り崩したことによる減少</a:t>
          </a:r>
        </a:p>
        <a:p>
          <a:r>
            <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弘前公園お城とさくら基金：ふるさと納税寄附金など約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7030A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1">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まちづくり振興基金：普通交付税の合併算定替縮減への対応のため取り崩していくことで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年度まで減少傾向となるが、債券</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運用に係る有価証券売却益などを財源として計画的に積み立てる予定</a:t>
          </a:r>
        </a:p>
        <a:p>
          <a:r>
            <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地域福祉基金：国民健康保険特別会計への基準外繰出を行うことにより保険料を抑えるため、今後も積み増ししていく予定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弘前公園お城とさくら基金：弘前公園のさくらの管理や景観保持・整備など、老朽化による維持管理費の増加に備えて積み立て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地方交付税の増や除排雪経費が想定を下回ったことで取崩額を抑制したことから、基金残高が約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災害や豪雪などに備えて一定程度の額を確保できている状況であり、引き続き中長期的な視点に立ち、健全な財政運営に努めていく。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公債費の増に伴い取崩を行ったことにより、基金残高が約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年度に地方債償還のピークを迎え、それ以降は減少していく見込みであるが、今後も計画的に積み立てを行う予定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C598AEB-88A7-4F1F-8C4E-3010D0687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E46411-69C3-47B6-8E44-4CBFDAFB9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7CE13CF-AD5A-488E-83A8-92B4CF37187B}"/>
            </a:ext>
          </a:extLst>
        </xdr:cNvPr>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BE022C-AFE0-43EC-AD1B-E451BCF9DEC3}"/>
            </a:ext>
          </a:extLst>
        </xdr:cNvPr>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3C72BFD-C645-49B9-B180-3791A3D2058D}"/>
            </a:ext>
          </a:extLst>
        </xdr:cNvPr>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C7BCC4C-443A-4FEC-8ECD-4B18DDF301BD}"/>
            </a:ext>
          </a:extLst>
        </xdr:cNvPr>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33B4D5A-4DD1-4500-A28B-511FF51DE967}"/>
            </a:ext>
          </a:extLst>
        </xdr:cNvPr>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ACE0FE6-156A-4786-ADA2-29B0CD6384D7}"/>
            </a:ext>
          </a:extLst>
        </xdr:cNvPr>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F3A1624-4D2F-4B71-AD66-2DCD908B4EBB}"/>
            </a:ext>
          </a:extLst>
        </xdr:cNvPr>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378553D-CF59-4B81-92FC-A9F8D8426519}"/>
            </a:ext>
          </a:extLst>
        </xdr:cNvPr>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9F07BD4-597A-4661-91A7-3C54CD91AB6C}"/>
            </a:ext>
          </a:extLst>
        </xdr:cNvPr>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B611528-30EA-4E7E-931E-5ABFD8AEEE56}"/>
            </a:ext>
          </a:extLst>
        </xdr:cNvPr>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F3D784D-6D56-40C6-A830-7DA905DA9B18}"/>
            </a:ext>
          </a:extLst>
        </xdr:cNvPr>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046B08F-5075-4E92-8C92-47AA8BC7F40D}"/>
            </a:ext>
          </a:extLst>
        </xdr:cNvPr>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34D1B6B-BCE6-4737-9B91-2072B63B009F}"/>
            </a:ext>
          </a:extLst>
        </xdr:cNvPr>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4CACCB7-0BDC-4EBB-9776-0216DCBA5D68}"/>
            </a:ext>
          </a:extLst>
        </xdr:cNvPr>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A3EFA8D-BF8A-4DCF-86FB-9710797822CE}"/>
            </a:ext>
          </a:extLst>
        </xdr:cNvPr>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CF0F6A7-3366-4F78-A0C9-0B59918C928E}"/>
            </a:ext>
          </a:extLst>
        </xdr:cNvPr>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547B5F5-C205-481F-8E6A-AB85D88D87F6}"/>
            </a:ext>
          </a:extLst>
        </xdr:cNvPr>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D29F242-4AA2-46EA-BCAF-97B57730F761}"/>
            </a:ext>
          </a:extLst>
        </xdr:cNvPr>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5A6AF29-25D7-4939-83C3-122705D9BF7D}"/>
            </a:ext>
          </a:extLst>
        </xdr:cNvPr>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F0E29DA-5D88-4CAA-959D-A399E175C36F}"/>
            </a:ext>
          </a:extLst>
        </xdr:cNvPr>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BA7F6C2-793B-4AFD-A296-9F357E36E2DC}"/>
            </a:ext>
          </a:extLst>
        </xdr:cNvPr>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2AFE75D-5735-4660-A587-09686802D2C2}"/>
            </a:ext>
          </a:extLst>
        </xdr:cNvPr>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C1C4923-F302-466C-9E39-2F55F50693AF}"/>
            </a:ext>
          </a:extLst>
        </xdr:cNvPr>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0991FCF-BF48-482C-A1EA-AF32102B0881}"/>
            </a:ext>
          </a:extLst>
        </xdr:cNvPr>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BE44346-71DF-4FAB-95FF-1C050528E971}"/>
            </a:ext>
          </a:extLst>
        </xdr:cNvPr>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1B765FF-E186-4791-87ED-4D071E709E28}"/>
            </a:ext>
          </a:extLst>
        </xdr:cNvPr>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8472D0A-3555-4813-82B9-9E5E606D4263}"/>
            </a:ext>
          </a:extLst>
        </xdr:cNvPr>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77A4653-ABA5-45B8-96A5-09CBAFB6E3BC}"/>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E4CEFFE-D64C-47C5-9BBC-D90AF0D0CCE5}"/>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F7AEC02-A5D9-40EE-A8C0-1294E81EAE99}"/>
            </a:ext>
          </a:extLst>
        </xdr:cNvPr>
        <xdr:cNvSpPr txBox="1"/>
      </xdr:nvSpPr>
      <xdr:spPr>
        <a:xfrm>
          <a:off x="419100" y="31369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0248349-6A4B-435E-BD9B-BEF0FAAEF18A}"/>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E90FDB4-7B24-4FC0-B943-55705BB4791E}"/>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F8F0C3C-F60D-4687-A2E0-C63EF3A5C1A1}"/>
            </a:ext>
          </a:extLst>
        </xdr:cNvPr>
        <xdr:cNvSpPr/>
      </xdr:nvSpPr>
      <xdr:spPr>
        <a:xfrm>
          <a:off x="1184275" y="4092575"/>
          <a:ext cx="3927475"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71C78B0-009F-48B3-A0D8-A283C0182AD6}"/>
            </a:ext>
          </a:extLst>
        </xdr:cNvPr>
        <xdr:cNvSpPr/>
      </xdr:nvSpPr>
      <xdr:spPr>
        <a:xfrm>
          <a:off x="1857552" y="4434142"/>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676F6E9-83A9-4CAD-8AF3-FCB8326EB098}"/>
            </a:ext>
          </a:extLst>
        </xdr:cNvPr>
        <xdr:cNvSpPr/>
      </xdr:nvSpPr>
      <xdr:spPr>
        <a:xfrm>
          <a:off x="3555677" y="4417471"/>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D47D632-EE9E-48CB-8A68-73C6119FAADF}"/>
            </a:ext>
          </a:extLst>
        </xdr:cNvPr>
        <xdr:cNvSpPr/>
      </xdr:nvSpPr>
      <xdr:spPr>
        <a:xfrm>
          <a:off x="50609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0BC2539-7CB9-4E54-80A7-C82359C8227B}"/>
            </a:ext>
          </a:extLst>
        </xdr:cNvPr>
        <xdr:cNvSpPr/>
      </xdr:nvSpPr>
      <xdr:spPr>
        <a:xfrm>
          <a:off x="50609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3B40335-0BB5-4FCE-BC22-BE9B3844F7E9}"/>
            </a:ext>
          </a:extLst>
        </xdr:cNvPr>
        <xdr:cNvSpPr/>
      </xdr:nvSpPr>
      <xdr:spPr>
        <a:xfrm>
          <a:off x="64706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3A23CFA-7BD7-449F-B219-00C9C8FF26CB}"/>
            </a:ext>
          </a:extLst>
        </xdr:cNvPr>
        <xdr:cNvSpPr/>
      </xdr:nvSpPr>
      <xdr:spPr>
        <a:xfrm>
          <a:off x="64706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56CE09D-04DA-4AB5-AFF1-A23344CC5CF6}"/>
            </a:ext>
          </a:extLst>
        </xdr:cNvPr>
        <xdr:cNvSpPr/>
      </xdr:nvSpPr>
      <xdr:spPr>
        <a:xfrm>
          <a:off x="80073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B75E686-A1A6-4412-9990-42DC009DA5B1}"/>
            </a:ext>
          </a:extLst>
        </xdr:cNvPr>
        <xdr:cNvSpPr/>
      </xdr:nvSpPr>
      <xdr:spPr>
        <a:xfrm>
          <a:off x="80073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314B3FC-8EA2-41EB-A8DC-12E2648A06D4}"/>
            </a:ext>
          </a:extLst>
        </xdr:cNvPr>
        <xdr:cNvSpPr/>
      </xdr:nvSpPr>
      <xdr:spPr>
        <a:xfrm>
          <a:off x="1184275" y="4743450"/>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4A94BC3-43CE-4C80-A60F-FC6235E03259}"/>
            </a:ext>
          </a:extLst>
        </xdr:cNvPr>
        <xdr:cNvSpPr/>
      </xdr:nvSpPr>
      <xdr:spPr>
        <a:xfrm>
          <a:off x="5364163" y="4743450"/>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AED005-5F7F-4C1A-B634-08445AEDCC70}"/>
            </a:ext>
          </a:extLst>
        </xdr:cNvPr>
        <xdr:cNvSpPr/>
      </xdr:nvSpPr>
      <xdr:spPr>
        <a:xfrm>
          <a:off x="5364163"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C32983F-81E9-4401-8B4C-DA88B25EC024}"/>
            </a:ext>
          </a:extLst>
        </xdr:cNvPr>
        <xdr:cNvSpPr txBox="1"/>
      </xdr:nvSpPr>
      <xdr:spPr>
        <a:xfrm>
          <a:off x="542607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いずれの平均を下回っている状況である。要因としては、有形固定資産の割合が大きい道路及び庁舎において減価償却率が低いことが考えられ、近年の資産の更新による結果であると思われる。しかしながら、その他資産においては減価償却率が高い状況にあり、現在比較的低い道路においても地域の更新要望に予算が追い付いていない状況にある。</a:t>
          </a:r>
          <a:endParaRPr lang="ja-JP" altLang="ja-JP" sz="800">
            <a:effectLst/>
          </a:endParaRPr>
        </a:p>
        <a:p>
          <a:r>
            <a:rPr kumimoji="1" lang="ja-JP" altLang="ja-JP" sz="800">
              <a:solidFill>
                <a:schemeClr val="dk1"/>
              </a:solidFill>
              <a:effectLst/>
              <a:latin typeface="+mn-lt"/>
              <a:ea typeface="+mn-ea"/>
              <a:cs typeface="+mn-cs"/>
            </a:rPr>
            <a:t>前年度と比較して上昇傾向にあることからも、現状ベースでは今後益々悪化していくことが想定されるため、公共施設等総合管理計画に基づいた施設の適正化、及び更新費用の平準化を一層進める必要がある。</a:t>
          </a:r>
          <a:endParaRPr lang="ja-JP" altLang="ja-JP" sz="8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8218277-B013-438C-BE1D-7A983BE7F549}"/>
            </a:ext>
          </a:extLst>
        </xdr:cNvPr>
        <xdr:cNvSpPr txBox="1"/>
      </xdr:nvSpPr>
      <xdr:spPr>
        <a:xfrm>
          <a:off x="1160463"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F44E51D-3BAC-4728-A6A5-AD134788E4DC}"/>
            </a:ext>
          </a:extLst>
        </xdr:cNvPr>
        <xdr:cNvCxnSpPr/>
      </xdr:nvCxnSpPr>
      <xdr:spPr>
        <a:xfrm>
          <a:off x="1184275" y="678338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7882490-0071-404D-87EC-4CB0246582E1}"/>
            </a:ext>
          </a:extLst>
        </xdr:cNvPr>
        <xdr:cNvSpPr txBox="1"/>
      </xdr:nvSpPr>
      <xdr:spPr>
        <a:xfrm>
          <a:off x="804244" y="6694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A08ABC3-E716-46FC-B1C2-5E7CF79ECEC7}"/>
            </a:ext>
          </a:extLst>
        </xdr:cNvPr>
        <xdr:cNvCxnSpPr/>
      </xdr:nvCxnSpPr>
      <xdr:spPr>
        <a:xfrm>
          <a:off x="1184275" y="648924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88625F0-88F8-4061-8E08-1F245A24B257}"/>
            </a:ext>
          </a:extLst>
        </xdr:cNvPr>
        <xdr:cNvSpPr txBox="1"/>
      </xdr:nvSpPr>
      <xdr:spPr>
        <a:xfrm>
          <a:off x="804244" y="64049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64E73DD-AE9C-4FEB-B21A-660F771D7FAA}"/>
            </a:ext>
          </a:extLst>
        </xdr:cNvPr>
        <xdr:cNvCxnSpPr/>
      </xdr:nvCxnSpPr>
      <xdr:spPr>
        <a:xfrm>
          <a:off x="1184275" y="619986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1987372-97E0-41C6-B126-F0336391E032}"/>
            </a:ext>
          </a:extLst>
        </xdr:cNvPr>
        <xdr:cNvSpPr txBox="1"/>
      </xdr:nvSpPr>
      <xdr:spPr>
        <a:xfrm>
          <a:off x="804244" y="611559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F690508-8D61-4587-B610-6B6616645937}"/>
            </a:ext>
          </a:extLst>
        </xdr:cNvPr>
        <xdr:cNvCxnSpPr/>
      </xdr:nvCxnSpPr>
      <xdr:spPr>
        <a:xfrm>
          <a:off x="1184275" y="5910489"/>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A256C21-BB8A-4B36-AFB5-B238472F3F5F}"/>
            </a:ext>
          </a:extLst>
        </xdr:cNvPr>
        <xdr:cNvSpPr txBox="1"/>
      </xdr:nvSpPr>
      <xdr:spPr>
        <a:xfrm>
          <a:off x="804244" y="58166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46FF2F4-2DED-4F51-8212-4E0F48B86F86}"/>
            </a:ext>
          </a:extLst>
        </xdr:cNvPr>
        <xdr:cNvCxnSpPr/>
      </xdr:nvCxnSpPr>
      <xdr:spPr>
        <a:xfrm>
          <a:off x="1184275" y="5621111"/>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9006EFF-66D6-4829-8337-9E60A20A419A}"/>
            </a:ext>
          </a:extLst>
        </xdr:cNvPr>
        <xdr:cNvSpPr txBox="1"/>
      </xdr:nvSpPr>
      <xdr:spPr>
        <a:xfrm>
          <a:off x="804244" y="55273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E87B053-D27D-42A2-A9E7-A1CC340BBB06}"/>
            </a:ext>
          </a:extLst>
        </xdr:cNvPr>
        <xdr:cNvCxnSpPr/>
      </xdr:nvCxnSpPr>
      <xdr:spPr>
        <a:xfrm>
          <a:off x="1184275" y="532220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FAE2DF8A-E380-4327-898C-DA067D6F59B4}"/>
            </a:ext>
          </a:extLst>
        </xdr:cNvPr>
        <xdr:cNvSpPr txBox="1"/>
      </xdr:nvSpPr>
      <xdr:spPr>
        <a:xfrm>
          <a:off x="804244" y="52379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6A8F6D0-423A-44F1-AD3B-868822508666}"/>
            </a:ext>
          </a:extLst>
        </xdr:cNvPr>
        <xdr:cNvCxnSpPr/>
      </xdr:nvCxnSpPr>
      <xdr:spPr>
        <a:xfrm>
          <a:off x="1184275" y="503282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0A96267-234A-49E5-B9A4-7E6E1F6751D4}"/>
            </a:ext>
          </a:extLst>
        </xdr:cNvPr>
        <xdr:cNvSpPr txBox="1"/>
      </xdr:nvSpPr>
      <xdr:spPr>
        <a:xfrm>
          <a:off x="804244" y="49485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2E4C83B-E6F2-4E7B-8916-0934C2095319}"/>
            </a:ext>
          </a:extLst>
        </xdr:cNvPr>
        <xdr:cNvCxnSpPr/>
      </xdr:nvCxnSpPr>
      <xdr:spPr>
        <a:xfrm>
          <a:off x="1184275" y="47434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5A9603B-9E98-469C-ACFD-0B2F71FF7A37}"/>
            </a:ext>
          </a:extLst>
        </xdr:cNvPr>
        <xdr:cNvSpPr txBox="1"/>
      </xdr:nvSpPr>
      <xdr:spPr>
        <a:xfrm>
          <a:off x="804244" y="4659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14B6038-9B57-4214-8688-14FCDDF09E0A}"/>
            </a:ext>
          </a:extLst>
        </xdr:cNvPr>
        <xdr:cNvSpPr/>
      </xdr:nvSpPr>
      <xdr:spPr>
        <a:xfrm>
          <a:off x="1184275" y="4743450"/>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121103</xdr:rowOff>
    </xdr:from>
    <xdr:to>
      <xdr:col>23</xdr:col>
      <xdr:colOff>85090</xdr:colOff>
      <xdr:row>33</xdr:row>
      <xdr:rowOff>148016</xdr:rowOff>
    </xdr:to>
    <xdr:cxnSp macro="">
      <xdr:nvCxnSpPr>
        <xdr:cNvPr id="67" name="直線コネクタ 66">
          <a:extLst>
            <a:ext uri="{FF2B5EF4-FFF2-40B4-BE49-F238E27FC236}">
              <a16:creationId xmlns:a16="http://schemas.microsoft.com/office/drawing/2014/main" id="{7DB193E3-770F-4ED7-B6F8-3DCA8EC932CF}"/>
            </a:ext>
          </a:extLst>
        </xdr:cNvPr>
        <xdr:cNvCxnSpPr/>
      </xdr:nvCxnSpPr>
      <xdr:spPr>
        <a:xfrm flipV="1">
          <a:off x="4417695" y="5445578"/>
          <a:ext cx="1270" cy="83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151843</xdr:rowOff>
    </xdr:from>
    <xdr:ext cx="405111" cy="259045"/>
    <xdr:sp macro="" textlink="">
      <xdr:nvSpPr>
        <xdr:cNvPr id="68" name="有形固定資産減価償却率最小値テキスト">
          <a:extLst>
            <a:ext uri="{FF2B5EF4-FFF2-40B4-BE49-F238E27FC236}">
              <a16:creationId xmlns:a16="http://schemas.microsoft.com/office/drawing/2014/main" id="{FB2AD3FC-3079-49A3-8162-8A1CBC00491A}"/>
            </a:ext>
          </a:extLst>
        </xdr:cNvPr>
        <xdr:cNvSpPr txBox="1"/>
      </xdr:nvSpPr>
      <xdr:spPr>
        <a:xfrm>
          <a:off x="4470400" y="6285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148016</xdr:rowOff>
    </xdr:from>
    <xdr:to>
      <xdr:col>23</xdr:col>
      <xdr:colOff>174625</xdr:colOff>
      <xdr:row>33</xdr:row>
      <xdr:rowOff>148016</xdr:rowOff>
    </xdr:to>
    <xdr:cxnSp macro="">
      <xdr:nvCxnSpPr>
        <xdr:cNvPr id="69" name="直線コネクタ 68">
          <a:extLst>
            <a:ext uri="{FF2B5EF4-FFF2-40B4-BE49-F238E27FC236}">
              <a16:creationId xmlns:a16="http://schemas.microsoft.com/office/drawing/2014/main" id="{2241A75F-5B37-4D05-B366-0DC7AA10D57B}"/>
            </a:ext>
          </a:extLst>
        </xdr:cNvPr>
        <xdr:cNvCxnSpPr/>
      </xdr:nvCxnSpPr>
      <xdr:spPr>
        <a:xfrm>
          <a:off x="4335463" y="6282116"/>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67780</xdr:rowOff>
    </xdr:from>
    <xdr:ext cx="405111" cy="259045"/>
    <xdr:sp macro="" textlink="">
      <xdr:nvSpPr>
        <xdr:cNvPr id="70" name="有形固定資産減価償却率最大値テキスト">
          <a:extLst>
            <a:ext uri="{FF2B5EF4-FFF2-40B4-BE49-F238E27FC236}">
              <a16:creationId xmlns:a16="http://schemas.microsoft.com/office/drawing/2014/main" id="{A3DA3AD9-511C-451E-9BF6-EE4D107F001F}"/>
            </a:ext>
          </a:extLst>
        </xdr:cNvPr>
        <xdr:cNvSpPr txBox="1"/>
      </xdr:nvSpPr>
      <xdr:spPr>
        <a:xfrm>
          <a:off x="4470400" y="523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121103</xdr:rowOff>
    </xdr:from>
    <xdr:to>
      <xdr:col>23</xdr:col>
      <xdr:colOff>174625</xdr:colOff>
      <xdr:row>28</xdr:row>
      <xdr:rowOff>121103</xdr:rowOff>
    </xdr:to>
    <xdr:cxnSp macro="">
      <xdr:nvCxnSpPr>
        <xdr:cNvPr id="71" name="直線コネクタ 70">
          <a:extLst>
            <a:ext uri="{FF2B5EF4-FFF2-40B4-BE49-F238E27FC236}">
              <a16:creationId xmlns:a16="http://schemas.microsoft.com/office/drawing/2014/main" id="{A1A62591-54A9-47C6-BB17-122443FEA1EB}"/>
            </a:ext>
          </a:extLst>
        </xdr:cNvPr>
        <xdr:cNvCxnSpPr/>
      </xdr:nvCxnSpPr>
      <xdr:spPr>
        <a:xfrm>
          <a:off x="4335463" y="544557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117069</xdr:rowOff>
    </xdr:from>
    <xdr:ext cx="405111" cy="259045"/>
    <xdr:sp macro="" textlink="">
      <xdr:nvSpPr>
        <xdr:cNvPr id="72" name="有形固定資産減価償却率平均値テキスト">
          <a:extLst>
            <a:ext uri="{FF2B5EF4-FFF2-40B4-BE49-F238E27FC236}">
              <a16:creationId xmlns:a16="http://schemas.microsoft.com/office/drawing/2014/main" id="{83D2C484-1668-443D-9921-B74E54ACC7D4}"/>
            </a:ext>
          </a:extLst>
        </xdr:cNvPr>
        <xdr:cNvSpPr txBox="1"/>
      </xdr:nvSpPr>
      <xdr:spPr>
        <a:xfrm>
          <a:off x="4470400" y="57653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3" name="フローチャート: 判断 72">
          <a:extLst>
            <a:ext uri="{FF2B5EF4-FFF2-40B4-BE49-F238E27FC236}">
              <a16:creationId xmlns:a16="http://schemas.microsoft.com/office/drawing/2014/main" id="{D467AEE0-AA11-4A4E-88F9-2126B3A6ED35}"/>
            </a:ext>
          </a:extLst>
        </xdr:cNvPr>
        <xdr:cNvSpPr/>
      </xdr:nvSpPr>
      <xdr:spPr>
        <a:xfrm>
          <a:off x="4368800" y="578696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4" name="フローチャート: 判断 73">
          <a:extLst>
            <a:ext uri="{FF2B5EF4-FFF2-40B4-BE49-F238E27FC236}">
              <a16:creationId xmlns:a16="http://schemas.microsoft.com/office/drawing/2014/main" id="{5D303ABE-930E-4876-97D3-7AFF000FCFC5}"/>
            </a:ext>
          </a:extLst>
        </xdr:cNvPr>
        <xdr:cNvSpPr/>
      </xdr:nvSpPr>
      <xdr:spPr>
        <a:xfrm>
          <a:off x="3714750" y="5931656"/>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8315</xdr:rowOff>
    </xdr:from>
    <xdr:to>
      <xdr:col>15</xdr:col>
      <xdr:colOff>187325</xdr:colOff>
      <xdr:row>31</xdr:row>
      <xdr:rowOff>109915</xdr:rowOff>
    </xdr:to>
    <xdr:sp macro="" textlink="">
      <xdr:nvSpPr>
        <xdr:cNvPr id="75" name="フローチャート: 判断 74">
          <a:extLst>
            <a:ext uri="{FF2B5EF4-FFF2-40B4-BE49-F238E27FC236}">
              <a16:creationId xmlns:a16="http://schemas.microsoft.com/office/drawing/2014/main" id="{204C5C93-BB28-49EC-B3CD-A59A7F17FED8}"/>
            </a:ext>
          </a:extLst>
        </xdr:cNvPr>
        <xdr:cNvSpPr/>
      </xdr:nvSpPr>
      <xdr:spPr>
        <a:xfrm>
          <a:off x="3009900" y="58185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87237</xdr:rowOff>
    </xdr:from>
    <xdr:to>
      <xdr:col>11</xdr:col>
      <xdr:colOff>187325</xdr:colOff>
      <xdr:row>31</xdr:row>
      <xdr:rowOff>17387</xdr:rowOff>
    </xdr:to>
    <xdr:sp macro="" textlink="">
      <xdr:nvSpPr>
        <xdr:cNvPr id="76" name="フローチャート: 判断 75">
          <a:extLst>
            <a:ext uri="{FF2B5EF4-FFF2-40B4-BE49-F238E27FC236}">
              <a16:creationId xmlns:a16="http://schemas.microsoft.com/office/drawing/2014/main" id="{7AEC3233-9B40-4038-984D-70191A935997}"/>
            </a:ext>
          </a:extLst>
        </xdr:cNvPr>
        <xdr:cNvSpPr/>
      </xdr:nvSpPr>
      <xdr:spPr>
        <a:xfrm>
          <a:off x="2305050" y="5735562"/>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91168</xdr:rowOff>
    </xdr:from>
    <xdr:to>
      <xdr:col>7</xdr:col>
      <xdr:colOff>187325</xdr:colOff>
      <xdr:row>26</xdr:row>
      <xdr:rowOff>21318</xdr:rowOff>
    </xdr:to>
    <xdr:sp macro="" textlink="">
      <xdr:nvSpPr>
        <xdr:cNvPr id="77" name="フローチャート: 判断 76">
          <a:extLst>
            <a:ext uri="{FF2B5EF4-FFF2-40B4-BE49-F238E27FC236}">
              <a16:creationId xmlns:a16="http://schemas.microsoft.com/office/drawing/2014/main" id="{F9297A8C-4178-446E-8106-0D00E4F2BEAD}"/>
            </a:ext>
          </a:extLst>
        </xdr:cNvPr>
        <xdr:cNvSpPr/>
      </xdr:nvSpPr>
      <xdr:spPr>
        <a:xfrm>
          <a:off x="1600200" y="4929868"/>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0218A98-8853-4DCA-8BA9-072B99484F37}"/>
            </a:ext>
          </a:extLst>
        </xdr:cNvPr>
        <xdr:cNvSpPr txBox="1"/>
      </xdr:nvSpPr>
      <xdr:spPr>
        <a:xfrm>
          <a:off x="42560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E19911F-181A-454A-9CA0-8FFB3A9623B5}"/>
            </a:ext>
          </a:extLst>
        </xdr:cNvPr>
        <xdr:cNvSpPr txBox="1"/>
      </xdr:nvSpPr>
      <xdr:spPr>
        <a:xfrm>
          <a:off x="36020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9279260-9540-415A-92AB-B8E7C97B71A9}"/>
            </a:ext>
          </a:extLst>
        </xdr:cNvPr>
        <xdr:cNvSpPr txBox="1"/>
      </xdr:nvSpPr>
      <xdr:spPr>
        <a:xfrm>
          <a:off x="28971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7C62477-3965-41D7-B010-89E66DA9F6C8}"/>
            </a:ext>
          </a:extLst>
        </xdr:cNvPr>
        <xdr:cNvSpPr txBox="1"/>
      </xdr:nvSpPr>
      <xdr:spPr>
        <a:xfrm>
          <a:off x="21923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5D86D77-A3DB-4141-877E-43A2E37F9157}"/>
            </a:ext>
          </a:extLst>
        </xdr:cNvPr>
        <xdr:cNvSpPr txBox="1"/>
      </xdr:nvSpPr>
      <xdr:spPr>
        <a:xfrm>
          <a:off x="14874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83" name="楕円 82">
          <a:extLst>
            <a:ext uri="{FF2B5EF4-FFF2-40B4-BE49-F238E27FC236}">
              <a16:creationId xmlns:a16="http://schemas.microsoft.com/office/drawing/2014/main" id="{9DAD1E52-27DD-409E-B1FB-0ECD159B7B69}"/>
            </a:ext>
          </a:extLst>
        </xdr:cNvPr>
        <xdr:cNvSpPr/>
      </xdr:nvSpPr>
      <xdr:spPr>
        <a:xfrm>
          <a:off x="4368800" y="539477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23330</xdr:rowOff>
    </xdr:from>
    <xdr:ext cx="405111" cy="259045"/>
    <xdr:sp macro="" textlink="">
      <xdr:nvSpPr>
        <xdr:cNvPr id="84" name="有形固定資産減価償却率該当値テキスト">
          <a:extLst>
            <a:ext uri="{FF2B5EF4-FFF2-40B4-BE49-F238E27FC236}">
              <a16:creationId xmlns:a16="http://schemas.microsoft.com/office/drawing/2014/main" id="{4C3EDF97-15B0-46A9-A6DD-8B970BFC990B}"/>
            </a:ext>
          </a:extLst>
        </xdr:cNvPr>
        <xdr:cNvSpPr txBox="1"/>
      </xdr:nvSpPr>
      <xdr:spPr>
        <a:xfrm>
          <a:off x="4470400" y="534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118382</xdr:rowOff>
    </xdr:from>
    <xdr:to>
      <xdr:col>19</xdr:col>
      <xdr:colOff>187325</xdr:colOff>
      <xdr:row>28</xdr:row>
      <xdr:rowOff>48532</xdr:rowOff>
    </xdr:to>
    <xdr:sp macro="" textlink="">
      <xdr:nvSpPr>
        <xdr:cNvPr id="85" name="楕円 84">
          <a:extLst>
            <a:ext uri="{FF2B5EF4-FFF2-40B4-BE49-F238E27FC236}">
              <a16:creationId xmlns:a16="http://schemas.microsoft.com/office/drawing/2014/main" id="{6CABD5FD-81FF-4743-861D-505FB704D3B7}"/>
            </a:ext>
          </a:extLst>
        </xdr:cNvPr>
        <xdr:cNvSpPr/>
      </xdr:nvSpPr>
      <xdr:spPr>
        <a:xfrm>
          <a:off x="3714750" y="5280932"/>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169182</xdr:rowOff>
    </xdr:from>
    <xdr:to>
      <xdr:col>23</xdr:col>
      <xdr:colOff>85725</xdr:colOff>
      <xdr:row>28</xdr:row>
      <xdr:rowOff>121103</xdr:rowOff>
    </xdr:to>
    <xdr:cxnSp macro="">
      <xdr:nvCxnSpPr>
        <xdr:cNvPr id="86" name="直線コネクタ 85">
          <a:extLst>
            <a:ext uri="{FF2B5EF4-FFF2-40B4-BE49-F238E27FC236}">
              <a16:creationId xmlns:a16="http://schemas.microsoft.com/office/drawing/2014/main" id="{E3843BBB-62AE-4BEC-B27F-9C98AEFE6219}"/>
            </a:ext>
          </a:extLst>
        </xdr:cNvPr>
        <xdr:cNvCxnSpPr/>
      </xdr:nvCxnSpPr>
      <xdr:spPr>
        <a:xfrm>
          <a:off x="3765550" y="5322207"/>
          <a:ext cx="65405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5292</xdr:rowOff>
    </xdr:from>
    <xdr:to>
      <xdr:col>15</xdr:col>
      <xdr:colOff>187325</xdr:colOff>
      <xdr:row>27</xdr:row>
      <xdr:rowOff>106892</xdr:rowOff>
    </xdr:to>
    <xdr:sp macro="" textlink="">
      <xdr:nvSpPr>
        <xdr:cNvPr id="87" name="楕円 86">
          <a:extLst>
            <a:ext uri="{FF2B5EF4-FFF2-40B4-BE49-F238E27FC236}">
              <a16:creationId xmlns:a16="http://schemas.microsoft.com/office/drawing/2014/main" id="{78552A50-0682-46CE-97EF-B0C9B634ED61}"/>
            </a:ext>
          </a:extLst>
        </xdr:cNvPr>
        <xdr:cNvSpPr/>
      </xdr:nvSpPr>
      <xdr:spPr>
        <a:xfrm>
          <a:off x="3009900" y="516784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56092</xdr:rowOff>
    </xdr:from>
    <xdr:to>
      <xdr:col>19</xdr:col>
      <xdr:colOff>136525</xdr:colOff>
      <xdr:row>27</xdr:row>
      <xdr:rowOff>169182</xdr:rowOff>
    </xdr:to>
    <xdr:cxnSp macro="">
      <xdr:nvCxnSpPr>
        <xdr:cNvPr id="88" name="直線コネクタ 87">
          <a:extLst>
            <a:ext uri="{FF2B5EF4-FFF2-40B4-BE49-F238E27FC236}">
              <a16:creationId xmlns:a16="http://schemas.microsoft.com/office/drawing/2014/main" id="{A64A49E4-ABA9-45F6-ADBC-ABEC2C74CA91}"/>
            </a:ext>
          </a:extLst>
        </xdr:cNvPr>
        <xdr:cNvCxnSpPr/>
      </xdr:nvCxnSpPr>
      <xdr:spPr>
        <a:xfrm>
          <a:off x="3060700" y="5218642"/>
          <a:ext cx="704850" cy="10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135618</xdr:rowOff>
    </xdr:from>
    <xdr:to>
      <xdr:col>11</xdr:col>
      <xdr:colOff>187325</xdr:colOff>
      <xdr:row>27</xdr:row>
      <xdr:rowOff>65768</xdr:rowOff>
    </xdr:to>
    <xdr:sp macro="" textlink="">
      <xdr:nvSpPr>
        <xdr:cNvPr id="89" name="楕円 88">
          <a:extLst>
            <a:ext uri="{FF2B5EF4-FFF2-40B4-BE49-F238E27FC236}">
              <a16:creationId xmlns:a16="http://schemas.microsoft.com/office/drawing/2014/main" id="{76474AD0-537E-4F66-BCD5-94C1FC74F85D}"/>
            </a:ext>
          </a:extLst>
        </xdr:cNvPr>
        <xdr:cNvSpPr/>
      </xdr:nvSpPr>
      <xdr:spPr>
        <a:xfrm>
          <a:off x="2305050" y="5136243"/>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14968</xdr:rowOff>
    </xdr:from>
    <xdr:to>
      <xdr:col>15</xdr:col>
      <xdr:colOff>136525</xdr:colOff>
      <xdr:row>27</xdr:row>
      <xdr:rowOff>56092</xdr:rowOff>
    </xdr:to>
    <xdr:cxnSp macro="">
      <xdr:nvCxnSpPr>
        <xdr:cNvPr id="90" name="直線コネクタ 89">
          <a:extLst>
            <a:ext uri="{FF2B5EF4-FFF2-40B4-BE49-F238E27FC236}">
              <a16:creationId xmlns:a16="http://schemas.microsoft.com/office/drawing/2014/main" id="{13493004-6506-46E4-8137-257CA51CEE46}"/>
            </a:ext>
          </a:extLst>
        </xdr:cNvPr>
        <xdr:cNvCxnSpPr/>
      </xdr:nvCxnSpPr>
      <xdr:spPr>
        <a:xfrm>
          <a:off x="2355850" y="5177518"/>
          <a:ext cx="70485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42683</xdr:rowOff>
    </xdr:from>
    <xdr:ext cx="405111" cy="259045"/>
    <xdr:sp macro="" textlink="">
      <xdr:nvSpPr>
        <xdr:cNvPr id="91" name="n_1aveValue有形固定資産減価償却率">
          <a:extLst>
            <a:ext uri="{FF2B5EF4-FFF2-40B4-BE49-F238E27FC236}">
              <a16:creationId xmlns:a16="http://schemas.microsoft.com/office/drawing/2014/main" id="{78FC3FBF-EB4D-4FC2-ABFD-A4C989392ACC}"/>
            </a:ext>
          </a:extLst>
        </xdr:cNvPr>
        <xdr:cNvSpPr txBox="1"/>
      </xdr:nvSpPr>
      <xdr:spPr>
        <a:xfrm>
          <a:off x="3564582" y="601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101042</xdr:rowOff>
    </xdr:from>
    <xdr:ext cx="405111" cy="259045"/>
    <xdr:sp macro="" textlink="">
      <xdr:nvSpPr>
        <xdr:cNvPr id="92" name="n_2aveValue有形固定資産減価償却率">
          <a:extLst>
            <a:ext uri="{FF2B5EF4-FFF2-40B4-BE49-F238E27FC236}">
              <a16:creationId xmlns:a16="http://schemas.microsoft.com/office/drawing/2014/main" id="{2622A64E-B1F3-4B13-BB7F-4386E3FAA9C6}"/>
            </a:ext>
          </a:extLst>
        </xdr:cNvPr>
        <xdr:cNvSpPr txBox="1"/>
      </xdr:nvSpPr>
      <xdr:spPr>
        <a:xfrm>
          <a:off x="2872432" y="591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8514</xdr:rowOff>
    </xdr:from>
    <xdr:ext cx="405111" cy="259045"/>
    <xdr:sp macro="" textlink="">
      <xdr:nvSpPr>
        <xdr:cNvPr id="93" name="n_3aveValue有形固定資産減価償却率">
          <a:extLst>
            <a:ext uri="{FF2B5EF4-FFF2-40B4-BE49-F238E27FC236}">
              <a16:creationId xmlns:a16="http://schemas.microsoft.com/office/drawing/2014/main" id="{D377055A-8C28-42DA-A587-9657683F889A}"/>
            </a:ext>
          </a:extLst>
        </xdr:cNvPr>
        <xdr:cNvSpPr txBox="1"/>
      </xdr:nvSpPr>
      <xdr:spPr>
        <a:xfrm>
          <a:off x="2167582" y="581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37845</xdr:rowOff>
    </xdr:from>
    <xdr:ext cx="405111" cy="259045"/>
    <xdr:sp macro="" textlink="">
      <xdr:nvSpPr>
        <xdr:cNvPr id="94" name="n_4aveValue有形固定資産減価償却率">
          <a:extLst>
            <a:ext uri="{FF2B5EF4-FFF2-40B4-BE49-F238E27FC236}">
              <a16:creationId xmlns:a16="http://schemas.microsoft.com/office/drawing/2014/main" id="{5FE94F19-783E-4EEC-8B1B-BB29705DFD44}"/>
            </a:ext>
          </a:extLst>
        </xdr:cNvPr>
        <xdr:cNvSpPr txBox="1"/>
      </xdr:nvSpPr>
      <xdr:spPr>
        <a:xfrm>
          <a:off x="1462732" y="471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65059</xdr:rowOff>
    </xdr:from>
    <xdr:ext cx="405111" cy="259045"/>
    <xdr:sp macro="" textlink="">
      <xdr:nvSpPr>
        <xdr:cNvPr id="95" name="n_1mainValue有形固定資産減価償却率">
          <a:extLst>
            <a:ext uri="{FF2B5EF4-FFF2-40B4-BE49-F238E27FC236}">
              <a16:creationId xmlns:a16="http://schemas.microsoft.com/office/drawing/2014/main" id="{7DBA3C86-A94B-44C4-8802-E0A7951916D3}"/>
            </a:ext>
          </a:extLst>
        </xdr:cNvPr>
        <xdr:cNvSpPr txBox="1"/>
      </xdr:nvSpPr>
      <xdr:spPr>
        <a:xfrm>
          <a:off x="3564582" y="506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123419</xdr:rowOff>
    </xdr:from>
    <xdr:ext cx="405111" cy="259045"/>
    <xdr:sp macro="" textlink="">
      <xdr:nvSpPr>
        <xdr:cNvPr id="96" name="n_2mainValue有形固定資産減価償却率">
          <a:extLst>
            <a:ext uri="{FF2B5EF4-FFF2-40B4-BE49-F238E27FC236}">
              <a16:creationId xmlns:a16="http://schemas.microsoft.com/office/drawing/2014/main" id="{93E25D0D-EEC7-46C3-8E93-6FACE662C6C6}"/>
            </a:ext>
          </a:extLst>
        </xdr:cNvPr>
        <xdr:cNvSpPr txBox="1"/>
      </xdr:nvSpPr>
      <xdr:spPr>
        <a:xfrm>
          <a:off x="2872432" y="496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82295</xdr:rowOff>
    </xdr:from>
    <xdr:ext cx="405111" cy="259045"/>
    <xdr:sp macro="" textlink="">
      <xdr:nvSpPr>
        <xdr:cNvPr id="97" name="n_3mainValue有形固定資産減価償却率">
          <a:extLst>
            <a:ext uri="{FF2B5EF4-FFF2-40B4-BE49-F238E27FC236}">
              <a16:creationId xmlns:a16="http://schemas.microsoft.com/office/drawing/2014/main" id="{9313B197-9FDE-4E1E-B226-E9491786FDE3}"/>
            </a:ext>
          </a:extLst>
        </xdr:cNvPr>
        <xdr:cNvSpPr txBox="1"/>
      </xdr:nvSpPr>
      <xdr:spPr>
        <a:xfrm>
          <a:off x="2167582" y="4920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BC01C65C-ECFE-441D-89C1-BD22641EC3D7}"/>
            </a:ext>
          </a:extLst>
        </xdr:cNvPr>
        <xdr:cNvSpPr/>
      </xdr:nvSpPr>
      <xdr:spPr>
        <a:xfrm>
          <a:off x="10474325" y="4092575"/>
          <a:ext cx="3913188"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250455EF-6F59-4633-BE4B-B961D5FAA340}"/>
            </a:ext>
          </a:extLst>
        </xdr:cNvPr>
        <xdr:cNvSpPr/>
      </xdr:nvSpPr>
      <xdr:spPr>
        <a:xfrm>
          <a:off x="11458843" y="4434142"/>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DB4295B7-981F-41AA-81B2-392E1FFCA80D}"/>
            </a:ext>
          </a:extLst>
        </xdr:cNvPr>
        <xdr:cNvSpPr/>
      </xdr:nvSpPr>
      <xdr:spPr>
        <a:xfrm>
          <a:off x="12794203" y="4417471"/>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8BCE1D12-4470-4771-A429-871D07557DF4}"/>
            </a:ext>
          </a:extLst>
        </xdr:cNvPr>
        <xdr:cNvSpPr/>
      </xdr:nvSpPr>
      <xdr:spPr>
        <a:xfrm>
          <a:off x="143510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4240FA12-F30B-42AE-B642-E8A26FAB0047}"/>
            </a:ext>
          </a:extLst>
        </xdr:cNvPr>
        <xdr:cNvSpPr/>
      </xdr:nvSpPr>
      <xdr:spPr>
        <a:xfrm>
          <a:off x="143510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6B94284-1409-4F88-AE79-792604F7E594}"/>
            </a:ext>
          </a:extLst>
        </xdr:cNvPr>
        <xdr:cNvSpPr/>
      </xdr:nvSpPr>
      <xdr:spPr>
        <a:xfrm>
          <a:off x="157607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B9AFA6B6-3928-4761-ABA0-2961ADEC1C61}"/>
            </a:ext>
          </a:extLst>
        </xdr:cNvPr>
        <xdr:cNvSpPr/>
      </xdr:nvSpPr>
      <xdr:spPr>
        <a:xfrm>
          <a:off x="157607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24B33795-D6F8-4570-B6BF-3101F1ADB5ED}"/>
            </a:ext>
          </a:extLst>
        </xdr:cNvPr>
        <xdr:cNvSpPr/>
      </xdr:nvSpPr>
      <xdr:spPr>
        <a:xfrm>
          <a:off x="17283113"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571E6AE3-1D7C-47EC-BA63-811EB90AD553}"/>
            </a:ext>
          </a:extLst>
        </xdr:cNvPr>
        <xdr:cNvSpPr/>
      </xdr:nvSpPr>
      <xdr:spPr>
        <a:xfrm>
          <a:off x="17283113"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A7CD2F44-BB03-4172-885E-A6272C295F2E}"/>
            </a:ext>
          </a:extLst>
        </xdr:cNvPr>
        <xdr:cNvSpPr/>
      </xdr:nvSpPr>
      <xdr:spPr>
        <a:xfrm>
          <a:off x="10474325" y="4743450"/>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EF7C4ACB-5F03-401A-A65E-6DC5C5D18EC5}"/>
            </a:ext>
          </a:extLst>
        </xdr:cNvPr>
        <xdr:cNvSpPr/>
      </xdr:nvSpPr>
      <xdr:spPr>
        <a:xfrm>
          <a:off x="14639925" y="4743450"/>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AC247926-BB11-404D-B910-0C1839E55F49}"/>
            </a:ext>
          </a:extLst>
        </xdr:cNvPr>
        <xdr:cNvSpPr/>
      </xdr:nvSpPr>
      <xdr:spPr>
        <a:xfrm>
          <a:off x="14639925"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6F0A07EC-8DF7-4ED5-B647-188C5F656834}"/>
            </a:ext>
          </a:extLst>
        </xdr:cNvPr>
        <xdr:cNvSpPr txBox="1"/>
      </xdr:nvSpPr>
      <xdr:spPr>
        <a:xfrm>
          <a:off x="1471612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いずれの平均を上回っており、上昇傾向にある。分母の償還財源については、当市の経常収支比率が比較的高い状況にあること、人口減少等に伴う市税及び地方交付税の減により、今後も経常財源に余裕が生じることは想定されないこと等に鑑みると、減少傾向にあると考えられる。また、分子の将来負担額は、投資的経費に充当する地方債発行額の減により減少傾向にあるが、今後多数の資産の更新が必要となるため増加することが想定される。結果として、債務償還比率は横ばい又は上昇傾向で推移するものと見込まれるが、更新費用の平準化を図るとともに交付税算入のある地方債の発行に努めることで抑制を図っていく。</a:t>
          </a:r>
          <a:endParaRPr lang="ja-JP" altLang="ja-JP" sz="8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91E6CCDD-AA60-4CF6-9C05-0FF6811C4F1D}"/>
            </a:ext>
          </a:extLst>
        </xdr:cNvPr>
        <xdr:cNvSpPr txBox="1"/>
      </xdr:nvSpPr>
      <xdr:spPr>
        <a:xfrm>
          <a:off x="10436225"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E54B5F9B-0281-4CA5-BEDF-C43452B2A6F9}"/>
            </a:ext>
          </a:extLst>
        </xdr:cNvPr>
        <xdr:cNvCxnSpPr/>
      </xdr:nvCxnSpPr>
      <xdr:spPr>
        <a:xfrm>
          <a:off x="10474325" y="678338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B7C69220-B50E-4EB6-B04E-57B5A7DF9267}"/>
            </a:ext>
          </a:extLst>
        </xdr:cNvPr>
        <xdr:cNvSpPr txBox="1"/>
      </xdr:nvSpPr>
      <xdr:spPr>
        <a:xfrm>
          <a:off x="9970864" y="66943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8D9A8B5C-F866-47D8-A393-C91FCD31D91E}"/>
            </a:ext>
          </a:extLst>
        </xdr:cNvPr>
        <xdr:cNvCxnSpPr/>
      </xdr:nvCxnSpPr>
      <xdr:spPr>
        <a:xfrm>
          <a:off x="10474325" y="644736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E0C7CC88-08C9-4F8F-B9C8-6AB1E358AEBF}"/>
            </a:ext>
          </a:extLst>
        </xdr:cNvPr>
        <xdr:cNvSpPr txBox="1"/>
      </xdr:nvSpPr>
      <xdr:spPr>
        <a:xfrm>
          <a:off x="9970864" y="63535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7A992919-DBD8-477D-B8D9-0EEF907CAE1E}"/>
            </a:ext>
          </a:extLst>
        </xdr:cNvPr>
        <xdr:cNvCxnSpPr/>
      </xdr:nvCxnSpPr>
      <xdr:spPr>
        <a:xfrm>
          <a:off x="10474325" y="610658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3C8DDBEE-A9F0-476D-9BB8-7270136D2281}"/>
            </a:ext>
          </a:extLst>
        </xdr:cNvPr>
        <xdr:cNvSpPr txBox="1"/>
      </xdr:nvSpPr>
      <xdr:spPr>
        <a:xfrm>
          <a:off x="10028711" y="60127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CA4DBBC-6884-4EB5-83D7-8FB9849CBF12}"/>
            </a:ext>
          </a:extLst>
        </xdr:cNvPr>
        <xdr:cNvCxnSpPr/>
      </xdr:nvCxnSpPr>
      <xdr:spPr>
        <a:xfrm>
          <a:off x="10474325" y="576580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3CCCABF9-2BF8-49E1-AB70-D3A6B212D4EA}"/>
            </a:ext>
          </a:extLst>
        </xdr:cNvPr>
        <xdr:cNvSpPr txBox="1"/>
      </xdr:nvSpPr>
      <xdr:spPr>
        <a:xfrm>
          <a:off x="10028711" y="5671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F884ECE6-DAC3-4BCF-A69B-0EE1310A020A}"/>
            </a:ext>
          </a:extLst>
        </xdr:cNvPr>
        <xdr:cNvCxnSpPr/>
      </xdr:nvCxnSpPr>
      <xdr:spPr>
        <a:xfrm>
          <a:off x="10474325" y="542501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D90CC900-20FB-4262-B0CA-A396583170FC}"/>
            </a:ext>
          </a:extLst>
        </xdr:cNvPr>
        <xdr:cNvSpPr txBox="1"/>
      </xdr:nvSpPr>
      <xdr:spPr>
        <a:xfrm>
          <a:off x="10028711" y="53312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5A769EF8-639C-4AA5-A9DF-5887E5CAD356}"/>
            </a:ext>
          </a:extLst>
        </xdr:cNvPr>
        <xdr:cNvCxnSpPr/>
      </xdr:nvCxnSpPr>
      <xdr:spPr>
        <a:xfrm>
          <a:off x="10474325" y="508423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a:extLst>
            <a:ext uri="{FF2B5EF4-FFF2-40B4-BE49-F238E27FC236}">
              <a16:creationId xmlns:a16="http://schemas.microsoft.com/office/drawing/2014/main" id="{C9D62F8B-8364-4757-93CF-7947A24C761B}"/>
            </a:ext>
          </a:extLst>
        </xdr:cNvPr>
        <xdr:cNvSpPr txBox="1"/>
      </xdr:nvSpPr>
      <xdr:spPr>
        <a:xfrm>
          <a:off x="10028711" y="49999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18DFBC02-2E3C-4441-A2FB-175E89488D27}"/>
            </a:ext>
          </a:extLst>
        </xdr:cNvPr>
        <xdr:cNvCxnSpPr/>
      </xdr:nvCxnSpPr>
      <xdr:spPr>
        <a:xfrm>
          <a:off x="10474325" y="474345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a:extLst>
            <a:ext uri="{FF2B5EF4-FFF2-40B4-BE49-F238E27FC236}">
              <a16:creationId xmlns:a16="http://schemas.microsoft.com/office/drawing/2014/main" id="{50BEA788-8BD3-4D16-9CD8-EA2C7C13E9FB}"/>
            </a:ext>
          </a:extLst>
        </xdr:cNvPr>
        <xdr:cNvSpPr txBox="1"/>
      </xdr:nvSpPr>
      <xdr:spPr>
        <a:xfrm>
          <a:off x="10131303" y="4659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03E2559-96BE-4586-8F50-6CE11B8CC169}"/>
            </a:ext>
          </a:extLst>
        </xdr:cNvPr>
        <xdr:cNvSpPr/>
      </xdr:nvSpPr>
      <xdr:spPr>
        <a:xfrm>
          <a:off x="10474325" y="4743450"/>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91345</xdr:rowOff>
    </xdr:from>
    <xdr:to>
      <xdr:col>76</xdr:col>
      <xdr:colOff>21589</xdr:colOff>
      <xdr:row>33</xdr:row>
      <xdr:rowOff>160506</xdr:rowOff>
    </xdr:to>
    <xdr:cxnSp macro="">
      <xdr:nvCxnSpPr>
        <xdr:cNvPr id="127" name="直線コネクタ 126">
          <a:extLst>
            <a:ext uri="{FF2B5EF4-FFF2-40B4-BE49-F238E27FC236}">
              <a16:creationId xmlns:a16="http://schemas.microsoft.com/office/drawing/2014/main" id="{B59C2E37-AB39-49A4-86A1-0BD236879DAD}"/>
            </a:ext>
          </a:extLst>
        </xdr:cNvPr>
        <xdr:cNvCxnSpPr/>
      </xdr:nvCxnSpPr>
      <xdr:spPr>
        <a:xfrm flipV="1">
          <a:off x="13693458" y="5091970"/>
          <a:ext cx="1269" cy="120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164333</xdr:rowOff>
    </xdr:from>
    <xdr:ext cx="469744" cy="259045"/>
    <xdr:sp macro="" textlink="">
      <xdr:nvSpPr>
        <xdr:cNvPr id="128" name="債務償還比率最小値テキスト">
          <a:extLst>
            <a:ext uri="{FF2B5EF4-FFF2-40B4-BE49-F238E27FC236}">
              <a16:creationId xmlns:a16="http://schemas.microsoft.com/office/drawing/2014/main" id="{BECCB06A-E932-4D47-B70A-7EA57D180C13}"/>
            </a:ext>
          </a:extLst>
        </xdr:cNvPr>
        <xdr:cNvSpPr txBox="1"/>
      </xdr:nvSpPr>
      <xdr:spPr>
        <a:xfrm>
          <a:off x="13746163" y="62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160506</xdr:rowOff>
    </xdr:from>
    <xdr:to>
      <xdr:col>76</xdr:col>
      <xdr:colOff>111125</xdr:colOff>
      <xdr:row>33</xdr:row>
      <xdr:rowOff>160506</xdr:rowOff>
    </xdr:to>
    <xdr:cxnSp macro="">
      <xdr:nvCxnSpPr>
        <xdr:cNvPr id="129" name="直線コネクタ 128">
          <a:extLst>
            <a:ext uri="{FF2B5EF4-FFF2-40B4-BE49-F238E27FC236}">
              <a16:creationId xmlns:a16="http://schemas.microsoft.com/office/drawing/2014/main" id="{EA747F4D-E8D6-4D2F-8DA7-59F2B76E68B4}"/>
            </a:ext>
          </a:extLst>
        </xdr:cNvPr>
        <xdr:cNvCxnSpPr/>
      </xdr:nvCxnSpPr>
      <xdr:spPr>
        <a:xfrm>
          <a:off x="13620750" y="629460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38022</xdr:rowOff>
    </xdr:from>
    <xdr:ext cx="469744" cy="259045"/>
    <xdr:sp macro="" textlink="">
      <xdr:nvSpPr>
        <xdr:cNvPr id="130" name="債務償還比率最大値テキスト">
          <a:extLst>
            <a:ext uri="{FF2B5EF4-FFF2-40B4-BE49-F238E27FC236}">
              <a16:creationId xmlns:a16="http://schemas.microsoft.com/office/drawing/2014/main" id="{3A7FD3FE-62C1-4B17-8911-ED1759CD4123}"/>
            </a:ext>
          </a:extLst>
        </xdr:cNvPr>
        <xdr:cNvSpPr txBox="1"/>
      </xdr:nvSpPr>
      <xdr:spPr>
        <a:xfrm>
          <a:off x="13746163" y="48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91345</xdr:rowOff>
    </xdr:from>
    <xdr:to>
      <xdr:col>76</xdr:col>
      <xdr:colOff>111125</xdr:colOff>
      <xdr:row>26</xdr:row>
      <xdr:rowOff>91345</xdr:rowOff>
    </xdr:to>
    <xdr:cxnSp macro="">
      <xdr:nvCxnSpPr>
        <xdr:cNvPr id="131" name="直線コネクタ 130">
          <a:extLst>
            <a:ext uri="{FF2B5EF4-FFF2-40B4-BE49-F238E27FC236}">
              <a16:creationId xmlns:a16="http://schemas.microsoft.com/office/drawing/2014/main" id="{2F648D76-D0EF-41F3-9962-EA621B25CAA4}"/>
            </a:ext>
          </a:extLst>
        </xdr:cNvPr>
        <xdr:cNvCxnSpPr/>
      </xdr:nvCxnSpPr>
      <xdr:spPr>
        <a:xfrm>
          <a:off x="13620750" y="509197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96918</xdr:rowOff>
    </xdr:from>
    <xdr:ext cx="469744" cy="259045"/>
    <xdr:sp macro="" textlink="">
      <xdr:nvSpPr>
        <xdr:cNvPr id="132" name="債務償還比率平均値テキスト">
          <a:extLst>
            <a:ext uri="{FF2B5EF4-FFF2-40B4-BE49-F238E27FC236}">
              <a16:creationId xmlns:a16="http://schemas.microsoft.com/office/drawing/2014/main" id="{A1715798-97FE-4C91-BBE6-D2E154B764CA}"/>
            </a:ext>
          </a:extLst>
        </xdr:cNvPr>
        <xdr:cNvSpPr txBox="1"/>
      </xdr:nvSpPr>
      <xdr:spPr>
        <a:xfrm>
          <a:off x="13746163" y="5421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74041</xdr:rowOff>
    </xdr:from>
    <xdr:to>
      <xdr:col>76</xdr:col>
      <xdr:colOff>73025</xdr:colOff>
      <xdr:row>30</xdr:row>
      <xdr:rowOff>4191</xdr:rowOff>
    </xdr:to>
    <xdr:sp macro="" textlink="">
      <xdr:nvSpPr>
        <xdr:cNvPr id="133" name="フローチャート: 判断 132">
          <a:extLst>
            <a:ext uri="{FF2B5EF4-FFF2-40B4-BE49-F238E27FC236}">
              <a16:creationId xmlns:a16="http://schemas.microsoft.com/office/drawing/2014/main" id="{C264BA6A-00F6-429E-AA26-DE56EE3096C6}"/>
            </a:ext>
          </a:extLst>
        </xdr:cNvPr>
        <xdr:cNvSpPr/>
      </xdr:nvSpPr>
      <xdr:spPr>
        <a:xfrm>
          <a:off x="13658850" y="5560441"/>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149246</xdr:rowOff>
    </xdr:from>
    <xdr:to>
      <xdr:col>72</xdr:col>
      <xdr:colOff>123825</xdr:colOff>
      <xdr:row>30</xdr:row>
      <xdr:rowOff>79396</xdr:rowOff>
    </xdr:to>
    <xdr:sp macro="" textlink="">
      <xdr:nvSpPr>
        <xdr:cNvPr id="134" name="フローチャート: 判断 133">
          <a:extLst>
            <a:ext uri="{FF2B5EF4-FFF2-40B4-BE49-F238E27FC236}">
              <a16:creationId xmlns:a16="http://schemas.microsoft.com/office/drawing/2014/main" id="{67D5B2D3-E2DE-44D8-B27D-4B105D2106D5}"/>
            </a:ext>
          </a:extLst>
        </xdr:cNvPr>
        <xdr:cNvSpPr/>
      </xdr:nvSpPr>
      <xdr:spPr>
        <a:xfrm>
          <a:off x="12990513" y="56356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105886</xdr:rowOff>
    </xdr:from>
    <xdr:to>
      <xdr:col>68</xdr:col>
      <xdr:colOff>123825</xdr:colOff>
      <xdr:row>30</xdr:row>
      <xdr:rowOff>36036</xdr:rowOff>
    </xdr:to>
    <xdr:sp macro="" textlink="">
      <xdr:nvSpPr>
        <xdr:cNvPr id="135" name="フローチャート: 判断 134">
          <a:extLst>
            <a:ext uri="{FF2B5EF4-FFF2-40B4-BE49-F238E27FC236}">
              <a16:creationId xmlns:a16="http://schemas.microsoft.com/office/drawing/2014/main" id="{DDD85E61-0E2E-482B-A89B-6D3867323865}"/>
            </a:ext>
          </a:extLst>
        </xdr:cNvPr>
        <xdr:cNvSpPr/>
      </xdr:nvSpPr>
      <xdr:spPr>
        <a:xfrm>
          <a:off x="12285663" y="559228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111464</xdr:rowOff>
    </xdr:from>
    <xdr:to>
      <xdr:col>64</xdr:col>
      <xdr:colOff>123825</xdr:colOff>
      <xdr:row>30</xdr:row>
      <xdr:rowOff>41614</xdr:rowOff>
    </xdr:to>
    <xdr:sp macro="" textlink="">
      <xdr:nvSpPr>
        <xdr:cNvPr id="136" name="フローチャート: 判断 135">
          <a:extLst>
            <a:ext uri="{FF2B5EF4-FFF2-40B4-BE49-F238E27FC236}">
              <a16:creationId xmlns:a16="http://schemas.microsoft.com/office/drawing/2014/main" id="{F9793C95-65F7-4AF4-9F88-BC45C6779747}"/>
            </a:ext>
          </a:extLst>
        </xdr:cNvPr>
        <xdr:cNvSpPr/>
      </xdr:nvSpPr>
      <xdr:spPr>
        <a:xfrm>
          <a:off x="11580813" y="55978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111104</xdr:rowOff>
    </xdr:from>
    <xdr:to>
      <xdr:col>60</xdr:col>
      <xdr:colOff>123825</xdr:colOff>
      <xdr:row>30</xdr:row>
      <xdr:rowOff>41254</xdr:rowOff>
    </xdr:to>
    <xdr:sp macro="" textlink="">
      <xdr:nvSpPr>
        <xdr:cNvPr id="137" name="フローチャート: 判断 136">
          <a:extLst>
            <a:ext uri="{FF2B5EF4-FFF2-40B4-BE49-F238E27FC236}">
              <a16:creationId xmlns:a16="http://schemas.microsoft.com/office/drawing/2014/main" id="{1A5123CE-DC50-4EC9-B2C0-FF7AFB76774E}"/>
            </a:ext>
          </a:extLst>
        </xdr:cNvPr>
        <xdr:cNvSpPr/>
      </xdr:nvSpPr>
      <xdr:spPr>
        <a:xfrm>
          <a:off x="10875963" y="559750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408F5C1-D942-48E0-825E-0EAD5B3B24E2}"/>
            </a:ext>
          </a:extLst>
        </xdr:cNvPr>
        <xdr:cNvSpPr txBox="1"/>
      </xdr:nvSpPr>
      <xdr:spPr>
        <a:xfrm>
          <a:off x="135318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172D327-34DA-4C38-BB55-9C41930DFB97}"/>
            </a:ext>
          </a:extLst>
        </xdr:cNvPr>
        <xdr:cNvSpPr txBox="1"/>
      </xdr:nvSpPr>
      <xdr:spPr>
        <a:xfrm>
          <a:off x="128778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A8B215E-F2A0-4567-A69C-02AA496E0E4E}"/>
            </a:ext>
          </a:extLst>
        </xdr:cNvPr>
        <xdr:cNvSpPr txBox="1"/>
      </xdr:nvSpPr>
      <xdr:spPr>
        <a:xfrm>
          <a:off x="121729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1C83E2A-8C77-4589-BEC7-8F2C9DBFF110}"/>
            </a:ext>
          </a:extLst>
        </xdr:cNvPr>
        <xdr:cNvSpPr txBox="1"/>
      </xdr:nvSpPr>
      <xdr:spPr>
        <a:xfrm>
          <a:off x="114681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E06B579-85D0-43CD-9BE1-8C459A8EF5BD}"/>
            </a:ext>
          </a:extLst>
        </xdr:cNvPr>
        <xdr:cNvSpPr txBox="1"/>
      </xdr:nvSpPr>
      <xdr:spPr>
        <a:xfrm>
          <a:off x="107632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109706</xdr:rowOff>
    </xdr:from>
    <xdr:to>
      <xdr:col>76</xdr:col>
      <xdr:colOff>73025</xdr:colOff>
      <xdr:row>34</xdr:row>
      <xdr:rowOff>39856</xdr:rowOff>
    </xdr:to>
    <xdr:sp macro="" textlink="">
      <xdr:nvSpPr>
        <xdr:cNvPr id="143" name="楕円 142">
          <a:extLst>
            <a:ext uri="{FF2B5EF4-FFF2-40B4-BE49-F238E27FC236}">
              <a16:creationId xmlns:a16="http://schemas.microsoft.com/office/drawing/2014/main" id="{945A520D-F3D3-43B2-92AF-A806A04D62E1}"/>
            </a:ext>
          </a:extLst>
        </xdr:cNvPr>
        <xdr:cNvSpPr/>
      </xdr:nvSpPr>
      <xdr:spPr>
        <a:xfrm>
          <a:off x="13658850" y="624380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24634</xdr:rowOff>
    </xdr:from>
    <xdr:ext cx="469744" cy="259045"/>
    <xdr:sp macro="" textlink="">
      <xdr:nvSpPr>
        <xdr:cNvPr id="144" name="債務償還比率該当値テキスト">
          <a:extLst>
            <a:ext uri="{FF2B5EF4-FFF2-40B4-BE49-F238E27FC236}">
              <a16:creationId xmlns:a16="http://schemas.microsoft.com/office/drawing/2014/main" id="{7D213C0B-AFFD-4504-B180-88A8101FDD0D}"/>
            </a:ext>
          </a:extLst>
        </xdr:cNvPr>
        <xdr:cNvSpPr txBox="1"/>
      </xdr:nvSpPr>
      <xdr:spPr>
        <a:xfrm>
          <a:off x="13746163" y="61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126079</xdr:rowOff>
    </xdr:from>
    <xdr:to>
      <xdr:col>72</xdr:col>
      <xdr:colOff>123825</xdr:colOff>
      <xdr:row>34</xdr:row>
      <xdr:rowOff>56229</xdr:rowOff>
    </xdr:to>
    <xdr:sp macro="" textlink="">
      <xdr:nvSpPr>
        <xdr:cNvPr id="145" name="楕円 144">
          <a:extLst>
            <a:ext uri="{FF2B5EF4-FFF2-40B4-BE49-F238E27FC236}">
              <a16:creationId xmlns:a16="http://schemas.microsoft.com/office/drawing/2014/main" id="{7F28B539-CF2E-4C89-B3A9-ED290EA71108}"/>
            </a:ext>
          </a:extLst>
        </xdr:cNvPr>
        <xdr:cNvSpPr/>
      </xdr:nvSpPr>
      <xdr:spPr>
        <a:xfrm>
          <a:off x="12990513" y="626017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160506</xdr:rowOff>
    </xdr:from>
    <xdr:to>
      <xdr:col>76</xdr:col>
      <xdr:colOff>22225</xdr:colOff>
      <xdr:row>34</xdr:row>
      <xdr:rowOff>5429</xdr:rowOff>
    </xdr:to>
    <xdr:cxnSp macro="">
      <xdr:nvCxnSpPr>
        <xdr:cNvPr id="146" name="直線コネクタ 145">
          <a:extLst>
            <a:ext uri="{FF2B5EF4-FFF2-40B4-BE49-F238E27FC236}">
              <a16:creationId xmlns:a16="http://schemas.microsoft.com/office/drawing/2014/main" id="{DBBE7721-D0DB-4B99-862D-B6183FD8FE6A}"/>
            </a:ext>
          </a:extLst>
        </xdr:cNvPr>
        <xdr:cNvCxnSpPr/>
      </xdr:nvCxnSpPr>
      <xdr:spPr>
        <a:xfrm flipV="1">
          <a:off x="13041313" y="6294606"/>
          <a:ext cx="65405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61129</xdr:rowOff>
    </xdr:from>
    <xdr:to>
      <xdr:col>68</xdr:col>
      <xdr:colOff>123825</xdr:colOff>
      <xdr:row>33</xdr:row>
      <xdr:rowOff>162730</xdr:rowOff>
    </xdr:to>
    <xdr:sp macro="" textlink="">
      <xdr:nvSpPr>
        <xdr:cNvPr id="147" name="楕円 146">
          <a:extLst>
            <a:ext uri="{FF2B5EF4-FFF2-40B4-BE49-F238E27FC236}">
              <a16:creationId xmlns:a16="http://schemas.microsoft.com/office/drawing/2014/main" id="{CF325DC2-0BC0-470C-8B3F-65546213D7E4}"/>
            </a:ext>
          </a:extLst>
        </xdr:cNvPr>
        <xdr:cNvSpPr/>
      </xdr:nvSpPr>
      <xdr:spPr>
        <a:xfrm>
          <a:off x="12285663" y="6195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111930</xdr:rowOff>
    </xdr:from>
    <xdr:to>
      <xdr:col>72</xdr:col>
      <xdr:colOff>73025</xdr:colOff>
      <xdr:row>34</xdr:row>
      <xdr:rowOff>5429</xdr:rowOff>
    </xdr:to>
    <xdr:cxnSp macro="">
      <xdr:nvCxnSpPr>
        <xdr:cNvPr id="148" name="直線コネクタ 147">
          <a:extLst>
            <a:ext uri="{FF2B5EF4-FFF2-40B4-BE49-F238E27FC236}">
              <a16:creationId xmlns:a16="http://schemas.microsoft.com/office/drawing/2014/main" id="{B3D36514-AFC9-4C7B-BB42-0B526F1B12AD}"/>
            </a:ext>
          </a:extLst>
        </xdr:cNvPr>
        <xdr:cNvCxnSpPr/>
      </xdr:nvCxnSpPr>
      <xdr:spPr>
        <a:xfrm>
          <a:off x="12336463" y="6246030"/>
          <a:ext cx="704850" cy="5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33782</xdr:rowOff>
    </xdr:from>
    <xdr:to>
      <xdr:col>64</xdr:col>
      <xdr:colOff>123825</xdr:colOff>
      <xdr:row>33</xdr:row>
      <xdr:rowOff>135382</xdr:rowOff>
    </xdr:to>
    <xdr:sp macro="" textlink="">
      <xdr:nvSpPr>
        <xdr:cNvPr id="149" name="楕円 148">
          <a:extLst>
            <a:ext uri="{FF2B5EF4-FFF2-40B4-BE49-F238E27FC236}">
              <a16:creationId xmlns:a16="http://schemas.microsoft.com/office/drawing/2014/main" id="{3FFA12F1-19D8-4896-B61D-4AC3EA57FB0A}"/>
            </a:ext>
          </a:extLst>
        </xdr:cNvPr>
        <xdr:cNvSpPr/>
      </xdr:nvSpPr>
      <xdr:spPr>
        <a:xfrm>
          <a:off x="11580813"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84582</xdr:rowOff>
    </xdr:from>
    <xdr:to>
      <xdr:col>68</xdr:col>
      <xdr:colOff>73025</xdr:colOff>
      <xdr:row>33</xdr:row>
      <xdr:rowOff>111930</xdr:rowOff>
    </xdr:to>
    <xdr:cxnSp macro="">
      <xdr:nvCxnSpPr>
        <xdr:cNvPr id="150" name="直線コネクタ 149">
          <a:extLst>
            <a:ext uri="{FF2B5EF4-FFF2-40B4-BE49-F238E27FC236}">
              <a16:creationId xmlns:a16="http://schemas.microsoft.com/office/drawing/2014/main" id="{F1E3F0B6-BD59-4FE2-919E-4EB0FF23BE10}"/>
            </a:ext>
          </a:extLst>
        </xdr:cNvPr>
        <xdr:cNvCxnSpPr/>
      </xdr:nvCxnSpPr>
      <xdr:spPr>
        <a:xfrm>
          <a:off x="11631613" y="6218682"/>
          <a:ext cx="70485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59860</xdr:rowOff>
    </xdr:from>
    <xdr:to>
      <xdr:col>60</xdr:col>
      <xdr:colOff>123825</xdr:colOff>
      <xdr:row>32</xdr:row>
      <xdr:rowOff>161460</xdr:rowOff>
    </xdr:to>
    <xdr:sp macro="" textlink="">
      <xdr:nvSpPr>
        <xdr:cNvPr id="151" name="楕円 150">
          <a:extLst>
            <a:ext uri="{FF2B5EF4-FFF2-40B4-BE49-F238E27FC236}">
              <a16:creationId xmlns:a16="http://schemas.microsoft.com/office/drawing/2014/main" id="{1072D988-2443-49D4-9ECB-AD3CC2544AEF}"/>
            </a:ext>
          </a:extLst>
        </xdr:cNvPr>
        <xdr:cNvSpPr/>
      </xdr:nvSpPr>
      <xdr:spPr>
        <a:xfrm>
          <a:off x="10875963" y="60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110660</xdr:rowOff>
    </xdr:from>
    <xdr:to>
      <xdr:col>64</xdr:col>
      <xdr:colOff>73025</xdr:colOff>
      <xdr:row>33</xdr:row>
      <xdr:rowOff>84582</xdr:rowOff>
    </xdr:to>
    <xdr:cxnSp macro="">
      <xdr:nvCxnSpPr>
        <xdr:cNvPr id="152" name="直線コネクタ 151">
          <a:extLst>
            <a:ext uri="{FF2B5EF4-FFF2-40B4-BE49-F238E27FC236}">
              <a16:creationId xmlns:a16="http://schemas.microsoft.com/office/drawing/2014/main" id="{CD8D4E9D-5D8E-492F-89D0-DB7A3635C0EC}"/>
            </a:ext>
          </a:extLst>
        </xdr:cNvPr>
        <xdr:cNvCxnSpPr/>
      </xdr:nvCxnSpPr>
      <xdr:spPr>
        <a:xfrm>
          <a:off x="10926763" y="6082835"/>
          <a:ext cx="704850" cy="13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95923</xdr:rowOff>
    </xdr:from>
    <xdr:ext cx="469744" cy="259045"/>
    <xdr:sp macro="" textlink="">
      <xdr:nvSpPr>
        <xdr:cNvPr id="153" name="n_1aveValue債務償還比率">
          <a:extLst>
            <a:ext uri="{FF2B5EF4-FFF2-40B4-BE49-F238E27FC236}">
              <a16:creationId xmlns:a16="http://schemas.microsoft.com/office/drawing/2014/main" id="{0BC1FCAD-C727-43FF-8742-540E1B2129CC}"/>
            </a:ext>
          </a:extLst>
        </xdr:cNvPr>
        <xdr:cNvSpPr txBox="1"/>
      </xdr:nvSpPr>
      <xdr:spPr>
        <a:xfrm>
          <a:off x="12808027" y="542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52563</xdr:rowOff>
    </xdr:from>
    <xdr:ext cx="469744" cy="259045"/>
    <xdr:sp macro="" textlink="">
      <xdr:nvSpPr>
        <xdr:cNvPr id="154" name="n_2aveValue債務償還比率">
          <a:extLst>
            <a:ext uri="{FF2B5EF4-FFF2-40B4-BE49-F238E27FC236}">
              <a16:creationId xmlns:a16="http://schemas.microsoft.com/office/drawing/2014/main" id="{1EBBAEC3-F717-4754-A68D-75570CED2A33}"/>
            </a:ext>
          </a:extLst>
        </xdr:cNvPr>
        <xdr:cNvSpPr txBox="1"/>
      </xdr:nvSpPr>
      <xdr:spPr>
        <a:xfrm>
          <a:off x="12115877" y="537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58141</xdr:rowOff>
    </xdr:from>
    <xdr:ext cx="469744" cy="259045"/>
    <xdr:sp macro="" textlink="">
      <xdr:nvSpPr>
        <xdr:cNvPr id="155" name="n_3aveValue債務償還比率">
          <a:extLst>
            <a:ext uri="{FF2B5EF4-FFF2-40B4-BE49-F238E27FC236}">
              <a16:creationId xmlns:a16="http://schemas.microsoft.com/office/drawing/2014/main" id="{B19C241C-C377-47B3-ABA3-A71D3FE1D9E0}"/>
            </a:ext>
          </a:extLst>
        </xdr:cNvPr>
        <xdr:cNvSpPr txBox="1"/>
      </xdr:nvSpPr>
      <xdr:spPr>
        <a:xfrm>
          <a:off x="11411027" y="53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57781</xdr:rowOff>
    </xdr:from>
    <xdr:ext cx="469744" cy="259045"/>
    <xdr:sp macro="" textlink="">
      <xdr:nvSpPr>
        <xdr:cNvPr id="156" name="n_4aveValue債務償還比率">
          <a:extLst>
            <a:ext uri="{FF2B5EF4-FFF2-40B4-BE49-F238E27FC236}">
              <a16:creationId xmlns:a16="http://schemas.microsoft.com/office/drawing/2014/main" id="{F62740E4-B6B7-4D19-86B5-6CD273D6DF65}"/>
            </a:ext>
          </a:extLst>
        </xdr:cNvPr>
        <xdr:cNvSpPr txBox="1"/>
      </xdr:nvSpPr>
      <xdr:spPr>
        <a:xfrm>
          <a:off x="10706177" y="53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47356</xdr:rowOff>
    </xdr:from>
    <xdr:ext cx="469744" cy="259045"/>
    <xdr:sp macro="" textlink="">
      <xdr:nvSpPr>
        <xdr:cNvPr id="157" name="n_1mainValue債務償還比率">
          <a:extLst>
            <a:ext uri="{FF2B5EF4-FFF2-40B4-BE49-F238E27FC236}">
              <a16:creationId xmlns:a16="http://schemas.microsoft.com/office/drawing/2014/main" id="{69A00041-DC78-45FB-AF49-2F969A28039C}"/>
            </a:ext>
          </a:extLst>
        </xdr:cNvPr>
        <xdr:cNvSpPr txBox="1"/>
      </xdr:nvSpPr>
      <xdr:spPr>
        <a:xfrm>
          <a:off x="12808027" y="634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153857</xdr:rowOff>
    </xdr:from>
    <xdr:ext cx="469744" cy="259045"/>
    <xdr:sp macro="" textlink="">
      <xdr:nvSpPr>
        <xdr:cNvPr id="158" name="n_2mainValue債務償還比率">
          <a:extLst>
            <a:ext uri="{FF2B5EF4-FFF2-40B4-BE49-F238E27FC236}">
              <a16:creationId xmlns:a16="http://schemas.microsoft.com/office/drawing/2014/main" id="{47BDA642-5343-44FC-80ED-EB53D78A26FC}"/>
            </a:ext>
          </a:extLst>
        </xdr:cNvPr>
        <xdr:cNvSpPr txBox="1"/>
      </xdr:nvSpPr>
      <xdr:spPr>
        <a:xfrm>
          <a:off x="12115877" y="62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126509</xdr:rowOff>
    </xdr:from>
    <xdr:ext cx="469744" cy="259045"/>
    <xdr:sp macro="" textlink="">
      <xdr:nvSpPr>
        <xdr:cNvPr id="159" name="n_3mainValue債務償還比率">
          <a:extLst>
            <a:ext uri="{FF2B5EF4-FFF2-40B4-BE49-F238E27FC236}">
              <a16:creationId xmlns:a16="http://schemas.microsoft.com/office/drawing/2014/main" id="{E073C0C2-91A8-44DB-A3E3-5C616FA9A689}"/>
            </a:ext>
          </a:extLst>
        </xdr:cNvPr>
        <xdr:cNvSpPr txBox="1"/>
      </xdr:nvSpPr>
      <xdr:spPr>
        <a:xfrm>
          <a:off x="11411027" y="62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152587</xdr:rowOff>
    </xdr:from>
    <xdr:ext cx="469744" cy="259045"/>
    <xdr:sp macro="" textlink="">
      <xdr:nvSpPr>
        <xdr:cNvPr id="160" name="n_4mainValue債務償還比率">
          <a:extLst>
            <a:ext uri="{FF2B5EF4-FFF2-40B4-BE49-F238E27FC236}">
              <a16:creationId xmlns:a16="http://schemas.microsoft.com/office/drawing/2014/main" id="{039521AC-0B2B-45D2-B8E6-7CEDAE59FFF4}"/>
            </a:ext>
          </a:extLst>
        </xdr:cNvPr>
        <xdr:cNvSpPr txBox="1"/>
      </xdr:nvSpPr>
      <xdr:spPr>
        <a:xfrm>
          <a:off x="10706177" y="61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09A3A07-8403-40DE-914A-0871F738B288}"/>
            </a:ext>
          </a:extLst>
        </xdr:cNvPr>
        <xdr:cNvSpPr/>
      </xdr:nvSpPr>
      <xdr:spPr>
        <a:xfrm>
          <a:off x="1184275" y="7624763"/>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2FC9A60-71B9-4701-AC10-4057759D5C07}"/>
            </a:ext>
          </a:extLst>
        </xdr:cNvPr>
        <xdr:cNvSpPr/>
      </xdr:nvSpPr>
      <xdr:spPr>
        <a:xfrm>
          <a:off x="1184275" y="11239500"/>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28B5338-5F57-47D3-8B2D-F6E618A3615B}"/>
            </a:ext>
          </a:extLst>
        </xdr:cNvPr>
        <xdr:cNvSpPr txBox="1"/>
      </xdr:nvSpPr>
      <xdr:spPr>
        <a:xfrm>
          <a:off x="857250" y="78692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8553F1E-F50B-456A-B298-EF83EA7FB624}"/>
            </a:ext>
          </a:extLst>
        </xdr:cNvPr>
        <xdr:cNvSpPr txBox="1"/>
      </xdr:nvSpPr>
      <xdr:spPr>
        <a:xfrm>
          <a:off x="6470650" y="1040288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6DC5E0C-0172-4E8D-8DDD-FBD0651C82E4}"/>
            </a:ext>
          </a:extLst>
        </xdr:cNvPr>
        <xdr:cNvSpPr txBox="1"/>
      </xdr:nvSpPr>
      <xdr:spPr>
        <a:xfrm>
          <a:off x="857250" y="114490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21A084B-0A55-487E-AC73-E4B959E5D945}"/>
            </a:ext>
          </a:extLst>
        </xdr:cNvPr>
        <xdr:cNvSpPr txBox="1"/>
      </xdr:nvSpPr>
      <xdr:spPr>
        <a:xfrm>
          <a:off x="6470650" y="14052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0501B1-952A-4E9A-BFC2-FE5E20773B13}"/>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A32B87-22F6-49C9-988E-EF13792D2981}"/>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7E19E0-27BB-4980-A5E4-4A1DF8391FC8}"/>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C17B93-1540-4DA4-A30A-6AC0A2504BE3}"/>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EF1FA8-A56D-44A9-9032-19B5F4EF51DD}"/>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5381CD-FB54-4F41-B9A0-DFB378715B26}"/>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8620A4-AF41-495C-BAE8-63ED836EA38C}"/>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61F994-99D5-4732-A7D1-03E3FAF1D75E}"/>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578A1E-D6B7-4C56-8C6E-F44B5963F79B}"/>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2786D7-C13C-4CA3-BA53-9F5D71A6AA32}"/>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55040B-44FE-45C2-9270-84149ADEA9FA}"/>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53EC13-E5BE-4F53-ADF5-F48F44E54DA8}"/>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01CA60-6629-46F9-B3D8-9BA7EF6CE117}"/>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33A24E-F86A-456E-8274-BD39E29BA8DC}"/>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89F676-2C98-4A80-ACC0-79B71F484AA7}"/>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52743D9-ABE8-4185-B3B7-5EECC9F22DFD}"/>
            </a:ext>
          </a:extLst>
        </xdr:cNvPr>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322C01-7BE4-4AC9-B734-16944A1A4B07}"/>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D6A411-9890-4CA7-BF2A-C8932FD470BE}"/>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BC203E-5366-47B4-8B01-6FE43909E3F1}"/>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0ED58A-9929-466F-8074-8ADDD05A2623}"/>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3D44C8-A61E-4860-959F-E23FB566F55D}"/>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D3866C-A092-4C46-839E-5994AE5D1F64}"/>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218D83-7795-4384-872B-4248ABDB1A35}"/>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017CF2-9BF3-4C24-959D-46EC0914E059}"/>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758E59-D626-4127-A947-0E8D56BBBA1D}"/>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313614E-DEEE-4E52-9EF4-938ECB85DDBE}"/>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226FE1-F969-4EE4-BA77-F916C00C1A69}"/>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3E4E6E-A358-431C-B324-EC5F4586D910}"/>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71650E-BCDB-4AFA-BA51-A7A51AC3F493}"/>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8322EB1-0D1C-40A0-A0B0-1B77993917F3}"/>
            </a:ext>
          </a:extLst>
        </xdr:cNvPr>
        <xdr:cNvSpPr txBox="1"/>
      </xdr:nvSpPr>
      <xdr:spPr>
        <a:xfrm>
          <a:off x="655638"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831648-7606-42FF-B39B-ACA2C7723B86}"/>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39878B-6029-4375-A6FA-D672361285E5}"/>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CFBAC0F-8E43-40A2-929A-781F78E063BD}"/>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FF1382-B3DE-45DB-B61C-8AC2D34FB558}"/>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03578D6-4422-43A1-9AA0-827EC0EF0EA1}"/>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F70AF8-7907-483C-AC8F-E49FD6468F26}"/>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653779-24D5-4F6F-9FEC-8C6D61542CE3}"/>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0BFAE4-D4D1-47AF-B4F9-ADB2EF47B49A}"/>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70CB2B-AC62-469D-A1B9-20D7D158386B}"/>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A5F85C-5EA0-429E-9796-987987B889CC}"/>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4BFBFAB-EC85-4C83-A791-F686EC847ED7}"/>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65306F-0E41-4DD7-AA4C-2B7CFD513954}"/>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081C33-80F7-4B38-919B-4470BC19CCE2}"/>
            </a:ext>
          </a:extLst>
        </xdr:cNvPr>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EDA73D18-9472-4185-9E20-56DF573B1180}"/>
            </a:ext>
          </a:extLst>
        </xdr:cNvPr>
        <xdr:cNvSpPr txBox="1"/>
      </xdr:nvSpPr>
      <xdr:spPr>
        <a:xfrm>
          <a:off x="344654"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1480D0B-5E62-4850-8C1D-1EBA545A14A9}"/>
            </a:ext>
          </a:extLst>
        </xdr:cNvPr>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B1390E6-0BC4-4320-BD86-6E2FFBF9C54A}"/>
            </a:ext>
          </a:extLst>
        </xdr:cNvPr>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CAE7804-AA6F-4F66-A970-6FA6427C4919}"/>
            </a:ext>
          </a:extLst>
        </xdr:cNvPr>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FEAA50C-0FF7-4E3A-8ECF-D50C3C0BEFDD}"/>
            </a:ext>
          </a:extLst>
        </xdr:cNvPr>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D781F3E-E6BF-4586-B61B-F505AA2C1010}"/>
            </a:ext>
          </a:extLst>
        </xdr:cNvPr>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D6AFF3-7CD9-45E3-ABC3-317B8323C8B5}"/>
            </a:ext>
          </a:extLst>
        </xdr:cNvPr>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33DF3C6-64BB-4C3A-9F55-30D7D62558EE}"/>
            </a:ext>
          </a:extLst>
        </xdr:cNvPr>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8BF8DCA-3F04-4E8E-A95C-7C7CA757F110}"/>
            </a:ext>
          </a:extLst>
        </xdr:cNvPr>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921500E-3B79-4A15-A8ED-26A4AA80A10B}"/>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952ECB07-1D94-432F-8C73-68215100C5C7}"/>
            </a:ext>
          </a:extLst>
        </xdr:cNvPr>
        <xdr:cNvSpPr txBox="1"/>
      </xdr:nvSpPr>
      <xdr:spPr>
        <a:xfrm>
          <a:off x="344654" y="491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427F18E-940F-4082-A3DB-D3A9EEE7BFD2}"/>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xdr:rowOff>
    </xdr:from>
    <xdr:to>
      <xdr:col>24</xdr:col>
      <xdr:colOff>62865</xdr:colOff>
      <xdr:row>41</xdr:row>
      <xdr:rowOff>15240</xdr:rowOff>
    </xdr:to>
    <xdr:cxnSp macro="">
      <xdr:nvCxnSpPr>
        <xdr:cNvPr id="57" name="直線コネクタ 56">
          <a:extLst>
            <a:ext uri="{FF2B5EF4-FFF2-40B4-BE49-F238E27FC236}">
              <a16:creationId xmlns:a16="http://schemas.microsoft.com/office/drawing/2014/main" id="{70BDA887-B08C-45EF-83DF-2F0291FA7E54}"/>
            </a:ext>
          </a:extLst>
        </xdr:cNvPr>
        <xdr:cNvCxnSpPr/>
      </xdr:nvCxnSpPr>
      <xdr:spPr>
        <a:xfrm flipV="1">
          <a:off x="4291965" y="551878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19067</xdr:rowOff>
    </xdr:from>
    <xdr:ext cx="405111" cy="259045"/>
    <xdr:sp macro="" textlink="">
      <xdr:nvSpPr>
        <xdr:cNvPr id="58" name="【道路】&#10;有形固定資産減価償却率最小値テキスト">
          <a:extLst>
            <a:ext uri="{FF2B5EF4-FFF2-40B4-BE49-F238E27FC236}">
              <a16:creationId xmlns:a16="http://schemas.microsoft.com/office/drawing/2014/main" id="{89A49308-26A4-4C8F-B1CF-29079E4D7F64}"/>
            </a:ext>
          </a:extLst>
        </xdr:cNvPr>
        <xdr:cNvSpPr txBox="1"/>
      </xdr:nvSpPr>
      <xdr:spPr>
        <a:xfrm>
          <a:off x="43307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xdr:rowOff>
    </xdr:from>
    <xdr:to>
      <xdr:col>24</xdr:col>
      <xdr:colOff>152400</xdr:colOff>
      <xdr:row>41</xdr:row>
      <xdr:rowOff>15240</xdr:rowOff>
    </xdr:to>
    <xdr:cxnSp macro="">
      <xdr:nvCxnSpPr>
        <xdr:cNvPr id="59" name="直線コネクタ 58">
          <a:extLst>
            <a:ext uri="{FF2B5EF4-FFF2-40B4-BE49-F238E27FC236}">
              <a16:creationId xmlns:a16="http://schemas.microsoft.com/office/drawing/2014/main" id="{3F72C77F-572C-4AAD-951D-5D094023E247}"/>
            </a:ext>
          </a:extLst>
        </xdr:cNvPr>
        <xdr:cNvCxnSpPr/>
      </xdr:nvCxnSpPr>
      <xdr:spPr>
        <a:xfrm>
          <a:off x="4217988" y="666369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121937</xdr:rowOff>
    </xdr:from>
    <xdr:ext cx="405111" cy="259045"/>
    <xdr:sp macro="" textlink="">
      <xdr:nvSpPr>
        <xdr:cNvPr id="60" name="【道路】&#10;有形固定資産減価償却率最大値テキスト">
          <a:extLst>
            <a:ext uri="{FF2B5EF4-FFF2-40B4-BE49-F238E27FC236}">
              <a16:creationId xmlns:a16="http://schemas.microsoft.com/office/drawing/2014/main" id="{7B62EC79-9651-4EA4-BECC-24F8A06B0F2E}"/>
            </a:ext>
          </a:extLst>
        </xdr:cNvPr>
        <xdr:cNvSpPr txBox="1"/>
      </xdr:nvSpPr>
      <xdr:spPr>
        <a:xfrm>
          <a:off x="4330700" y="531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xdr:rowOff>
    </xdr:from>
    <xdr:to>
      <xdr:col>24</xdr:col>
      <xdr:colOff>152400</xdr:colOff>
      <xdr:row>34</xdr:row>
      <xdr:rowOff>3810</xdr:rowOff>
    </xdr:to>
    <xdr:cxnSp macro="">
      <xdr:nvCxnSpPr>
        <xdr:cNvPr id="61" name="直線コネクタ 60">
          <a:extLst>
            <a:ext uri="{FF2B5EF4-FFF2-40B4-BE49-F238E27FC236}">
              <a16:creationId xmlns:a16="http://schemas.microsoft.com/office/drawing/2014/main" id="{0A281191-4EFB-4145-BD06-21D5E8124E06}"/>
            </a:ext>
          </a:extLst>
        </xdr:cNvPr>
        <xdr:cNvCxnSpPr/>
      </xdr:nvCxnSpPr>
      <xdr:spPr>
        <a:xfrm>
          <a:off x="4217988" y="55187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57167</xdr:rowOff>
    </xdr:from>
    <xdr:ext cx="405111" cy="259045"/>
    <xdr:sp macro="" textlink="">
      <xdr:nvSpPr>
        <xdr:cNvPr id="62" name="【道路】&#10;有形固定資産減価償却率平均値テキスト">
          <a:extLst>
            <a:ext uri="{FF2B5EF4-FFF2-40B4-BE49-F238E27FC236}">
              <a16:creationId xmlns:a16="http://schemas.microsoft.com/office/drawing/2014/main" id="{2BB0C8CE-185D-42A5-AEFD-D6D1CA514D2A}"/>
            </a:ext>
          </a:extLst>
        </xdr:cNvPr>
        <xdr:cNvSpPr txBox="1"/>
      </xdr:nvSpPr>
      <xdr:spPr>
        <a:xfrm>
          <a:off x="4330700" y="5734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63" name="フローチャート: 判断 62">
          <a:extLst>
            <a:ext uri="{FF2B5EF4-FFF2-40B4-BE49-F238E27FC236}">
              <a16:creationId xmlns:a16="http://schemas.microsoft.com/office/drawing/2014/main" id="{5D3276BD-E868-4C72-8D1B-C9686640CCF6}"/>
            </a:ext>
          </a:extLst>
        </xdr:cNvPr>
        <xdr:cNvSpPr/>
      </xdr:nvSpPr>
      <xdr:spPr>
        <a:xfrm>
          <a:off x="4241800" y="57556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97790</xdr:rowOff>
    </xdr:from>
    <xdr:to>
      <xdr:col>20</xdr:col>
      <xdr:colOff>38100</xdr:colOff>
      <xdr:row>36</xdr:row>
      <xdr:rowOff>27940</xdr:rowOff>
    </xdr:to>
    <xdr:sp macro="" textlink="">
      <xdr:nvSpPr>
        <xdr:cNvPr id="64" name="フローチャート: 判断 63">
          <a:extLst>
            <a:ext uri="{FF2B5EF4-FFF2-40B4-BE49-F238E27FC236}">
              <a16:creationId xmlns:a16="http://schemas.microsoft.com/office/drawing/2014/main" id="{0E9E6ED8-AF60-4ACD-8A59-5B4560EE2A67}"/>
            </a:ext>
          </a:extLst>
        </xdr:cNvPr>
        <xdr:cNvSpPr/>
      </xdr:nvSpPr>
      <xdr:spPr>
        <a:xfrm>
          <a:off x="3475038" y="577469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29210</xdr:rowOff>
    </xdr:from>
    <xdr:to>
      <xdr:col>15</xdr:col>
      <xdr:colOff>101600</xdr:colOff>
      <xdr:row>35</xdr:row>
      <xdr:rowOff>130810</xdr:rowOff>
    </xdr:to>
    <xdr:sp macro="" textlink="">
      <xdr:nvSpPr>
        <xdr:cNvPr id="65" name="フローチャート: 判断 64">
          <a:extLst>
            <a:ext uri="{FF2B5EF4-FFF2-40B4-BE49-F238E27FC236}">
              <a16:creationId xmlns:a16="http://schemas.microsoft.com/office/drawing/2014/main" id="{46C4A7B1-2867-4D63-A099-EDDA919067F8}"/>
            </a:ext>
          </a:extLst>
        </xdr:cNvPr>
        <xdr:cNvSpPr/>
      </xdr:nvSpPr>
      <xdr:spPr>
        <a:xfrm>
          <a:off x="2643188" y="570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143510</xdr:rowOff>
    </xdr:from>
    <xdr:to>
      <xdr:col>10</xdr:col>
      <xdr:colOff>165100</xdr:colOff>
      <xdr:row>35</xdr:row>
      <xdr:rowOff>73660</xdr:rowOff>
    </xdr:to>
    <xdr:sp macro="" textlink="">
      <xdr:nvSpPr>
        <xdr:cNvPr id="66" name="フローチャート: 判断 65">
          <a:extLst>
            <a:ext uri="{FF2B5EF4-FFF2-40B4-BE49-F238E27FC236}">
              <a16:creationId xmlns:a16="http://schemas.microsoft.com/office/drawing/2014/main" id="{1496A4AF-F76C-4967-8F6E-7A02B33387E8}"/>
            </a:ext>
          </a:extLst>
        </xdr:cNvPr>
        <xdr:cNvSpPr/>
      </xdr:nvSpPr>
      <xdr:spPr>
        <a:xfrm>
          <a:off x="1825625" y="56584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32</xdr:row>
      <xdr:rowOff>166370</xdr:rowOff>
    </xdr:from>
    <xdr:to>
      <xdr:col>6</xdr:col>
      <xdr:colOff>38100</xdr:colOff>
      <xdr:row>33</xdr:row>
      <xdr:rowOff>96520</xdr:rowOff>
    </xdr:to>
    <xdr:sp macro="" textlink="">
      <xdr:nvSpPr>
        <xdr:cNvPr id="67" name="フローチャート: 判断 66">
          <a:extLst>
            <a:ext uri="{FF2B5EF4-FFF2-40B4-BE49-F238E27FC236}">
              <a16:creationId xmlns:a16="http://schemas.microsoft.com/office/drawing/2014/main" id="{E1C1F263-6E5D-42D4-B02E-324C1EF411F6}"/>
            </a:ext>
          </a:extLst>
        </xdr:cNvPr>
        <xdr:cNvSpPr/>
      </xdr:nvSpPr>
      <xdr:spPr>
        <a:xfrm>
          <a:off x="1008063" y="5352732"/>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FDCD9E2-7B00-44DD-B212-8724C10DF290}"/>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632A4F-1224-42B8-905A-3377BBEED212}"/>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76EBC3-53C2-417D-AA1D-2FF84EE29BD2}"/>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7A30FE-C940-4DD9-BABA-B4F8A7B438F8}"/>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8F6B466-19C5-49FD-91BD-EA8D2E9965AB}"/>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124460</xdr:rowOff>
    </xdr:from>
    <xdr:to>
      <xdr:col>24</xdr:col>
      <xdr:colOff>114300</xdr:colOff>
      <xdr:row>34</xdr:row>
      <xdr:rowOff>54610</xdr:rowOff>
    </xdr:to>
    <xdr:sp macro="" textlink="">
      <xdr:nvSpPr>
        <xdr:cNvPr id="73" name="楕円 72">
          <a:extLst>
            <a:ext uri="{FF2B5EF4-FFF2-40B4-BE49-F238E27FC236}">
              <a16:creationId xmlns:a16="http://schemas.microsoft.com/office/drawing/2014/main" id="{346288F5-DED3-4079-843D-F2739F6B7E39}"/>
            </a:ext>
          </a:extLst>
        </xdr:cNvPr>
        <xdr:cNvSpPr/>
      </xdr:nvSpPr>
      <xdr:spPr>
        <a:xfrm>
          <a:off x="4241800" y="54775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77487</xdr:rowOff>
    </xdr:from>
    <xdr:ext cx="405111" cy="259045"/>
    <xdr:sp macro="" textlink="">
      <xdr:nvSpPr>
        <xdr:cNvPr id="74" name="【道路】&#10;有形固定資産減価償却率該当値テキスト">
          <a:extLst>
            <a:ext uri="{FF2B5EF4-FFF2-40B4-BE49-F238E27FC236}">
              <a16:creationId xmlns:a16="http://schemas.microsoft.com/office/drawing/2014/main" id="{BBD9B7BE-71C3-47A6-969C-0B8E079FA1BF}"/>
            </a:ext>
          </a:extLst>
        </xdr:cNvPr>
        <xdr:cNvSpPr txBox="1"/>
      </xdr:nvSpPr>
      <xdr:spPr>
        <a:xfrm>
          <a:off x="4330700" y="543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52070</xdr:rowOff>
    </xdr:from>
    <xdr:to>
      <xdr:col>20</xdr:col>
      <xdr:colOff>38100</xdr:colOff>
      <xdr:row>33</xdr:row>
      <xdr:rowOff>153670</xdr:rowOff>
    </xdr:to>
    <xdr:sp macro="" textlink="">
      <xdr:nvSpPr>
        <xdr:cNvPr id="75" name="楕円 74">
          <a:extLst>
            <a:ext uri="{FF2B5EF4-FFF2-40B4-BE49-F238E27FC236}">
              <a16:creationId xmlns:a16="http://schemas.microsoft.com/office/drawing/2014/main" id="{9699DAAF-4FA8-4673-B7D7-F6CBA8D310F5}"/>
            </a:ext>
          </a:extLst>
        </xdr:cNvPr>
        <xdr:cNvSpPr/>
      </xdr:nvSpPr>
      <xdr:spPr>
        <a:xfrm>
          <a:off x="3475038" y="540512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102870</xdr:rowOff>
    </xdr:from>
    <xdr:to>
      <xdr:col>24</xdr:col>
      <xdr:colOff>63500</xdr:colOff>
      <xdr:row>34</xdr:row>
      <xdr:rowOff>3810</xdr:rowOff>
    </xdr:to>
    <xdr:cxnSp macro="">
      <xdr:nvCxnSpPr>
        <xdr:cNvPr id="76" name="直線コネクタ 75">
          <a:extLst>
            <a:ext uri="{FF2B5EF4-FFF2-40B4-BE49-F238E27FC236}">
              <a16:creationId xmlns:a16="http://schemas.microsoft.com/office/drawing/2014/main" id="{81E8AE80-14BF-4FAC-B67B-01FE2D29327A}"/>
            </a:ext>
          </a:extLst>
        </xdr:cNvPr>
        <xdr:cNvCxnSpPr/>
      </xdr:nvCxnSpPr>
      <xdr:spPr>
        <a:xfrm>
          <a:off x="3525838" y="5455920"/>
          <a:ext cx="766762"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147320</xdr:rowOff>
    </xdr:from>
    <xdr:to>
      <xdr:col>15</xdr:col>
      <xdr:colOff>101600</xdr:colOff>
      <xdr:row>33</xdr:row>
      <xdr:rowOff>77470</xdr:rowOff>
    </xdr:to>
    <xdr:sp macro="" textlink="">
      <xdr:nvSpPr>
        <xdr:cNvPr id="77" name="楕円 76">
          <a:extLst>
            <a:ext uri="{FF2B5EF4-FFF2-40B4-BE49-F238E27FC236}">
              <a16:creationId xmlns:a16="http://schemas.microsoft.com/office/drawing/2014/main" id="{97D157D6-B181-4D3C-969E-09B634D4DBA4}"/>
            </a:ext>
          </a:extLst>
        </xdr:cNvPr>
        <xdr:cNvSpPr/>
      </xdr:nvSpPr>
      <xdr:spPr>
        <a:xfrm>
          <a:off x="2643188" y="53384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26670</xdr:rowOff>
    </xdr:from>
    <xdr:to>
      <xdr:col>19</xdr:col>
      <xdr:colOff>177800</xdr:colOff>
      <xdr:row>33</xdr:row>
      <xdr:rowOff>102870</xdr:rowOff>
    </xdr:to>
    <xdr:cxnSp macro="">
      <xdr:nvCxnSpPr>
        <xdr:cNvPr id="78" name="直線コネクタ 77">
          <a:extLst>
            <a:ext uri="{FF2B5EF4-FFF2-40B4-BE49-F238E27FC236}">
              <a16:creationId xmlns:a16="http://schemas.microsoft.com/office/drawing/2014/main" id="{58FF6093-C780-4F0D-B8FA-B191775CD850}"/>
            </a:ext>
          </a:extLst>
        </xdr:cNvPr>
        <xdr:cNvCxnSpPr/>
      </xdr:nvCxnSpPr>
      <xdr:spPr>
        <a:xfrm>
          <a:off x="2693988" y="5379720"/>
          <a:ext cx="8318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86360</xdr:rowOff>
    </xdr:from>
    <xdr:to>
      <xdr:col>10</xdr:col>
      <xdr:colOff>165100</xdr:colOff>
      <xdr:row>33</xdr:row>
      <xdr:rowOff>16510</xdr:rowOff>
    </xdr:to>
    <xdr:sp macro="" textlink="">
      <xdr:nvSpPr>
        <xdr:cNvPr id="79" name="楕円 78">
          <a:extLst>
            <a:ext uri="{FF2B5EF4-FFF2-40B4-BE49-F238E27FC236}">
              <a16:creationId xmlns:a16="http://schemas.microsoft.com/office/drawing/2014/main" id="{78230945-9F5D-4D39-90BB-CDDC08D9A4FF}"/>
            </a:ext>
          </a:extLst>
        </xdr:cNvPr>
        <xdr:cNvSpPr/>
      </xdr:nvSpPr>
      <xdr:spPr>
        <a:xfrm>
          <a:off x="1825625" y="52774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137160</xdr:rowOff>
    </xdr:from>
    <xdr:to>
      <xdr:col>15</xdr:col>
      <xdr:colOff>50800</xdr:colOff>
      <xdr:row>33</xdr:row>
      <xdr:rowOff>26670</xdr:rowOff>
    </xdr:to>
    <xdr:cxnSp macro="">
      <xdr:nvCxnSpPr>
        <xdr:cNvPr id="80" name="直線コネクタ 79">
          <a:extLst>
            <a:ext uri="{FF2B5EF4-FFF2-40B4-BE49-F238E27FC236}">
              <a16:creationId xmlns:a16="http://schemas.microsoft.com/office/drawing/2014/main" id="{1391F5BC-84B9-4C6D-824D-C5CF8E516B70}"/>
            </a:ext>
          </a:extLst>
        </xdr:cNvPr>
        <xdr:cNvCxnSpPr/>
      </xdr:nvCxnSpPr>
      <xdr:spPr>
        <a:xfrm>
          <a:off x="1876425" y="5328285"/>
          <a:ext cx="817563"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19067</xdr:rowOff>
    </xdr:from>
    <xdr:ext cx="405111" cy="259045"/>
    <xdr:sp macro="" textlink="">
      <xdr:nvSpPr>
        <xdr:cNvPr id="81" name="n_1aveValue【道路】&#10;有形固定資産減価償却率">
          <a:extLst>
            <a:ext uri="{FF2B5EF4-FFF2-40B4-BE49-F238E27FC236}">
              <a16:creationId xmlns:a16="http://schemas.microsoft.com/office/drawing/2014/main" id="{9735DB7A-BAE6-4910-8527-A60DC4A48A52}"/>
            </a:ext>
          </a:extLst>
        </xdr:cNvPr>
        <xdr:cNvSpPr txBox="1"/>
      </xdr:nvSpPr>
      <xdr:spPr>
        <a:xfrm>
          <a:off x="3324869" y="585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121937</xdr:rowOff>
    </xdr:from>
    <xdr:ext cx="405111" cy="259045"/>
    <xdr:sp macro="" textlink="">
      <xdr:nvSpPr>
        <xdr:cNvPr id="82" name="n_2aveValue【道路】&#10;有形固定資産減価償却率">
          <a:extLst>
            <a:ext uri="{FF2B5EF4-FFF2-40B4-BE49-F238E27FC236}">
              <a16:creationId xmlns:a16="http://schemas.microsoft.com/office/drawing/2014/main" id="{D174C77F-3540-43F2-A15A-0153D8689DDF}"/>
            </a:ext>
          </a:extLst>
        </xdr:cNvPr>
        <xdr:cNvSpPr txBox="1"/>
      </xdr:nvSpPr>
      <xdr:spPr>
        <a:xfrm>
          <a:off x="2505719"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64787</xdr:rowOff>
    </xdr:from>
    <xdr:ext cx="405111" cy="259045"/>
    <xdr:sp macro="" textlink="">
      <xdr:nvSpPr>
        <xdr:cNvPr id="83" name="n_3aveValue【道路】&#10;有形固定資産減価償却率">
          <a:extLst>
            <a:ext uri="{FF2B5EF4-FFF2-40B4-BE49-F238E27FC236}">
              <a16:creationId xmlns:a16="http://schemas.microsoft.com/office/drawing/2014/main" id="{5DB47264-974E-413F-85B4-C28709E2E8B5}"/>
            </a:ext>
          </a:extLst>
        </xdr:cNvPr>
        <xdr:cNvSpPr txBox="1"/>
      </xdr:nvSpPr>
      <xdr:spPr>
        <a:xfrm>
          <a:off x="1688157"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113047</xdr:rowOff>
    </xdr:from>
    <xdr:ext cx="405111" cy="259045"/>
    <xdr:sp macro="" textlink="">
      <xdr:nvSpPr>
        <xdr:cNvPr id="84" name="n_4aveValue【道路】&#10;有形固定資産減価償却率">
          <a:extLst>
            <a:ext uri="{FF2B5EF4-FFF2-40B4-BE49-F238E27FC236}">
              <a16:creationId xmlns:a16="http://schemas.microsoft.com/office/drawing/2014/main" id="{2975D73C-C31A-4F71-8477-D89459B81A4B}"/>
            </a:ext>
          </a:extLst>
        </xdr:cNvPr>
        <xdr:cNvSpPr txBox="1"/>
      </xdr:nvSpPr>
      <xdr:spPr>
        <a:xfrm>
          <a:off x="870594" y="51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170197</xdr:rowOff>
    </xdr:from>
    <xdr:ext cx="405111" cy="259045"/>
    <xdr:sp macro="" textlink="">
      <xdr:nvSpPr>
        <xdr:cNvPr id="85" name="n_1mainValue【道路】&#10;有形固定資産減価償却率">
          <a:extLst>
            <a:ext uri="{FF2B5EF4-FFF2-40B4-BE49-F238E27FC236}">
              <a16:creationId xmlns:a16="http://schemas.microsoft.com/office/drawing/2014/main" id="{21DDC641-082A-47C8-B458-E7162D2EC27D}"/>
            </a:ext>
          </a:extLst>
        </xdr:cNvPr>
        <xdr:cNvSpPr txBox="1"/>
      </xdr:nvSpPr>
      <xdr:spPr>
        <a:xfrm>
          <a:off x="3324869" y="51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93997</xdr:rowOff>
    </xdr:from>
    <xdr:ext cx="405111" cy="259045"/>
    <xdr:sp macro="" textlink="">
      <xdr:nvSpPr>
        <xdr:cNvPr id="86" name="n_2mainValue【道路】&#10;有形固定資産減価償却率">
          <a:extLst>
            <a:ext uri="{FF2B5EF4-FFF2-40B4-BE49-F238E27FC236}">
              <a16:creationId xmlns:a16="http://schemas.microsoft.com/office/drawing/2014/main" id="{CDA95B60-D2A5-43F3-9147-7F8EC9955A9D}"/>
            </a:ext>
          </a:extLst>
        </xdr:cNvPr>
        <xdr:cNvSpPr txBox="1"/>
      </xdr:nvSpPr>
      <xdr:spPr>
        <a:xfrm>
          <a:off x="2505719" y="51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33037</xdr:rowOff>
    </xdr:from>
    <xdr:ext cx="405111" cy="259045"/>
    <xdr:sp macro="" textlink="">
      <xdr:nvSpPr>
        <xdr:cNvPr id="87" name="n_3mainValue【道路】&#10;有形固定資産減価償却率">
          <a:extLst>
            <a:ext uri="{FF2B5EF4-FFF2-40B4-BE49-F238E27FC236}">
              <a16:creationId xmlns:a16="http://schemas.microsoft.com/office/drawing/2014/main" id="{26E1DFAE-782E-4B71-A837-E5D111541D49}"/>
            </a:ext>
          </a:extLst>
        </xdr:cNvPr>
        <xdr:cNvSpPr txBox="1"/>
      </xdr:nvSpPr>
      <xdr:spPr>
        <a:xfrm>
          <a:off x="1688157" y="506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CB80AD6-6CD8-4A79-834E-C72BF0911A46}"/>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99980FA6-BE9B-49F8-84FC-2644F218475B}"/>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80697085-1FB7-4AD3-9348-AAF83E4B8350}"/>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26BE7176-EECC-40D6-8652-A92198DE1A57}"/>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F9B32BE-88E6-47BB-AB26-4D0F44FF578D}"/>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B2E57FC-FAE1-465D-9B73-CC38613477AD}"/>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DD8C060-1257-4405-BE64-F79F535576F1}"/>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8E79D5B1-CCD6-404E-951D-D7D7E0EF2AD6}"/>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5165259A-8E4A-4E19-9B9C-4AE5D418554A}"/>
            </a:ext>
          </a:extLst>
        </xdr:cNvPr>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788A3901-D3D2-4C1D-B5DB-015AE50FE00F}"/>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5264EDAC-694E-4394-9600-C01190250532}"/>
            </a:ext>
          </a:extLst>
        </xdr:cNvPr>
        <xdr:cNvCxnSpPr/>
      </xdr:nvCxnSpPr>
      <xdr:spPr>
        <a:xfrm>
          <a:off x="6118225" y="67818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5959FE6D-BC4D-4B3D-915D-4DCE22A0C7E6}"/>
            </a:ext>
          </a:extLst>
        </xdr:cNvPr>
        <xdr:cNvSpPr txBox="1"/>
      </xdr:nvSpPr>
      <xdr:spPr>
        <a:xfrm>
          <a:off x="5679621"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333A832-B397-4ABA-88E8-FAB9FE763869}"/>
            </a:ext>
          </a:extLst>
        </xdr:cNvPr>
        <xdr:cNvCxnSpPr/>
      </xdr:nvCxnSpPr>
      <xdr:spPr>
        <a:xfrm>
          <a:off x="6118225" y="6343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53EB57CA-7DE6-4D27-89E5-0EC18340B25C}"/>
            </a:ext>
          </a:extLst>
        </xdr:cNvPr>
        <xdr:cNvSpPr txBox="1"/>
      </xdr:nvSpPr>
      <xdr:spPr>
        <a:xfrm>
          <a:off x="5629789" y="621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800474EB-CCB9-4081-A8A1-D155C9AD092F}"/>
            </a:ext>
          </a:extLst>
        </xdr:cNvPr>
        <xdr:cNvCxnSpPr/>
      </xdr:nvCxnSpPr>
      <xdr:spPr>
        <a:xfrm>
          <a:off x="6118225" y="591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C0DFB468-1565-4464-84AD-A4F026C2B0D8}"/>
            </a:ext>
          </a:extLst>
        </xdr:cNvPr>
        <xdr:cNvSpPr txBox="1"/>
      </xdr:nvSpPr>
      <xdr:spPr>
        <a:xfrm>
          <a:off x="5629789" y="578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225E615F-A948-489A-AB52-D635251876B8}"/>
            </a:ext>
          </a:extLst>
        </xdr:cNvPr>
        <xdr:cNvCxnSpPr/>
      </xdr:nvCxnSpPr>
      <xdr:spPr>
        <a:xfrm>
          <a:off x="6118225" y="54864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8DBF6A5F-E9A1-4DBF-8357-FF23C6EFFBC8}"/>
            </a:ext>
          </a:extLst>
        </xdr:cNvPr>
        <xdr:cNvSpPr txBox="1"/>
      </xdr:nvSpPr>
      <xdr:spPr>
        <a:xfrm>
          <a:off x="5629789" y="5353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0C9B5D5-6948-4A4C-BB9C-9F01A3D45471}"/>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3D983BAF-98B8-4CA1-A7ED-9B0ED87FC4B6}"/>
            </a:ext>
          </a:extLst>
        </xdr:cNvPr>
        <xdr:cNvSpPr txBox="1"/>
      </xdr:nvSpPr>
      <xdr:spPr>
        <a:xfrm>
          <a:off x="5629789"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695BE91-2D3E-42FA-8265-8FB89E3CD150}"/>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105049</xdr:rowOff>
    </xdr:from>
    <xdr:to>
      <xdr:col>54</xdr:col>
      <xdr:colOff>189865</xdr:colOff>
      <xdr:row>41</xdr:row>
      <xdr:rowOff>69159</xdr:rowOff>
    </xdr:to>
    <xdr:cxnSp macro="">
      <xdr:nvCxnSpPr>
        <xdr:cNvPr id="109" name="直線コネクタ 108">
          <a:extLst>
            <a:ext uri="{FF2B5EF4-FFF2-40B4-BE49-F238E27FC236}">
              <a16:creationId xmlns:a16="http://schemas.microsoft.com/office/drawing/2014/main" id="{76893519-8E81-48D5-B5C5-92BBF5705ECE}"/>
            </a:ext>
          </a:extLst>
        </xdr:cNvPr>
        <xdr:cNvCxnSpPr/>
      </xdr:nvCxnSpPr>
      <xdr:spPr>
        <a:xfrm flipV="1">
          <a:off x="9691053" y="5781949"/>
          <a:ext cx="0" cy="93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72986</xdr:rowOff>
    </xdr:from>
    <xdr:ext cx="469744" cy="259045"/>
    <xdr:sp macro="" textlink="">
      <xdr:nvSpPr>
        <xdr:cNvPr id="110" name="【道路】&#10;一人当たり延長最小値テキスト">
          <a:extLst>
            <a:ext uri="{FF2B5EF4-FFF2-40B4-BE49-F238E27FC236}">
              <a16:creationId xmlns:a16="http://schemas.microsoft.com/office/drawing/2014/main" id="{04FB303C-FDF6-49DA-9777-21A5709567A2}"/>
            </a:ext>
          </a:extLst>
        </xdr:cNvPr>
        <xdr:cNvSpPr txBox="1"/>
      </xdr:nvSpPr>
      <xdr:spPr>
        <a:xfrm>
          <a:off x="9729788" y="672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69159</xdr:rowOff>
    </xdr:from>
    <xdr:to>
      <xdr:col>55</xdr:col>
      <xdr:colOff>88900</xdr:colOff>
      <xdr:row>41</xdr:row>
      <xdr:rowOff>69159</xdr:rowOff>
    </xdr:to>
    <xdr:cxnSp macro="">
      <xdr:nvCxnSpPr>
        <xdr:cNvPr id="111" name="直線コネクタ 110">
          <a:extLst>
            <a:ext uri="{FF2B5EF4-FFF2-40B4-BE49-F238E27FC236}">
              <a16:creationId xmlns:a16="http://schemas.microsoft.com/office/drawing/2014/main" id="{BCB7F965-B468-464D-93DC-FA465D45B12D}"/>
            </a:ext>
          </a:extLst>
        </xdr:cNvPr>
        <xdr:cNvCxnSpPr/>
      </xdr:nvCxnSpPr>
      <xdr:spPr>
        <a:xfrm>
          <a:off x="9617075" y="671760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51726</xdr:rowOff>
    </xdr:from>
    <xdr:ext cx="534377" cy="259045"/>
    <xdr:sp macro="" textlink="">
      <xdr:nvSpPr>
        <xdr:cNvPr id="112" name="【道路】&#10;一人当たり延長最大値テキスト">
          <a:extLst>
            <a:ext uri="{FF2B5EF4-FFF2-40B4-BE49-F238E27FC236}">
              <a16:creationId xmlns:a16="http://schemas.microsoft.com/office/drawing/2014/main" id="{133B1823-8A1E-40C9-B182-166B3842F740}"/>
            </a:ext>
          </a:extLst>
        </xdr:cNvPr>
        <xdr:cNvSpPr txBox="1"/>
      </xdr:nvSpPr>
      <xdr:spPr>
        <a:xfrm>
          <a:off x="9729788" y="556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105049</xdr:rowOff>
    </xdr:from>
    <xdr:to>
      <xdr:col>55</xdr:col>
      <xdr:colOff>88900</xdr:colOff>
      <xdr:row>35</xdr:row>
      <xdr:rowOff>105049</xdr:rowOff>
    </xdr:to>
    <xdr:cxnSp macro="">
      <xdr:nvCxnSpPr>
        <xdr:cNvPr id="113" name="直線コネクタ 112">
          <a:extLst>
            <a:ext uri="{FF2B5EF4-FFF2-40B4-BE49-F238E27FC236}">
              <a16:creationId xmlns:a16="http://schemas.microsoft.com/office/drawing/2014/main" id="{0EBE9105-3737-48F6-8BBB-ECAD9606DC51}"/>
            </a:ext>
          </a:extLst>
        </xdr:cNvPr>
        <xdr:cNvCxnSpPr/>
      </xdr:nvCxnSpPr>
      <xdr:spPr>
        <a:xfrm>
          <a:off x="9617075" y="578194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39077</xdr:rowOff>
    </xdr:from>
    <xdr:ext cx="469744" cy="259045"/>
    <xdr:sp macro="" textlink="">
      <xdr:nvSpPr>
        <xdr:cNvPr id="114" name="【道路】&#10;一人当たり延長平均値テキスト">
          <a:extLst>
            <a:ext uri="{FF2B5EF4-FFF2-40B4-BE49-F238E27FC236}">
              <a16:creationId xmlns:a16="http://schemas.microsoft.com/office/drawing/2014/main" id="{793255F5-425A-439C-9595-3E2350A35B26}"/>
            </a:ext>
          </a:extLst>
        </xdr:cNvPr>
        <xdr:cNvSpPr txBox="1"/>
      </xdr:nvSpPr>
      <xdr:spPr>
        <a:xfrm>
          <a:off x="9729788" y="636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60650</xdr:rowOff>
    </xdr:from>
    <xdr:to>
      <xdr:col>55</xdr:col>
      <xdr:colOff>50800</xdr:colOff>
      <xdr:row>39</xdr:row>
      <xdr:rowOff>162250</xdr:rowOff>
    </xdr:to>
    <xdr:sp macro="" textlink="">
      <xdr:nvSpPr>
        <xdr:cNvPr id="115" name="フローチャート: 判断 114">
          <a:extLst>
            <a:ext uri="{FF2B5EF4-FFF2-40B4-BE49-F238E27FC236}">
              <a16:creationId xmlns:a16="http://schemas.microsoft.com/office/drawing/2014/main" id="{F1DEC88A-5A7B-464D-8723-5FE26B69ACB1}"/>
            </a:ext>
          </a:extLst>
        </xdr:cNvPr>
        <xdr:cNvSpPr/>
      </xdr:nvSpPr>
      <xdr:spPr>
        <a:xfrm>
          <a:off x="9655175" y="63852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56855</xdr:rowOff>
    </xdr:from>
    <xdr:to>
      <xdr:col>50</xdr:col>
      <xdr:colOff>165100</xdr:colOff>
      <xdr:row>39</xdr:row>
      <xdr:rowOff>158455</xdr:rowOff>
    </xdr:to>
    <xdr:sp macro="" textlink="">
      <xdr:nvSpPr>
        <xdr:cNvPr id="116" name="フローチャート: 判断 115">
          <a:extLst>
            <a:ext uri="{FF2B5EF4-FFF2-40B4-BE49-F238E27FC236}">
              <a16:creationId xmlns:a16="http://schemas.microsoft.com/office/drawing/2014/main" id="{24F2B582-CDF3-4358-9C42-FF939529E510}"/>
            </a:ext>
          </a:extLst>
        </xdr:cNvPr>
        <xdr:cNvSpPr/>
      </xdr:nvSpPr>
      <xdr:spPr>
        <a:xfrm>
          <a:off x="8874125" y="63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57313</xdr:rowOff>
    </xdr:from>
    <xdr:to>
      <xdr:col>46</xdr:col>
      <xdr:colOff>38100</xdr:colOff>
      <xdr:row>39</xdr:row>
      <xdr:rowOff>158913</xdr:rowOff>
    </xdr:to>
    <xdr:sp macro="" textlink="">
      <xdr:nvSpPr>
        <xdr:cNvPr id="117" name="フローチャート: 判断 116">
          <a:extLst>
            <a:ext uri="{FF2B5EF4-FFF2-40B4-BE49-F238E27FC236}">
              <a16:creationId xmlns:a16="http://schemas.microsoft.com/office/drawing/2014/main" id="{5C6FB359-2A35-4A0C-BB64-AD0003D3827D}"/>
            </a:ext>
          </a:extLst>
        </xdr:cNvPr>
        <xdr:cNvSpPr/>
      </xdr:nvSpPr>
      <xdr:spPr>
        <a:xfrm>
          <a:off x="8056563" y="638191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55895</xdr:rowOff>
    </xdr:from>
    <xdr:to>
      <xdr:col>41</xdr:col>
      <xdr:colOff>101600</xdr:colOff>
      <xdr:row>39</xdr:row>
      <xdr:rowOff>157495</xdr:rowOff>
    </xdr:to>
    <xdr:sp macro="" textlink="">
      <xdr:nvSpPr>
        <xdr:cNvPr id="118" name="フローチャート: 判断 117">
          <a:extLst>
            <a:ext uri="{FF2B5EF4-FFF2-40B4-BE49-F238E27FC236}">
              <a16:creationId xmlns:a16="http://schemas.microsoft.com/office/drawing/2014/main" id="{C89D8B78-951E-4EA8-B8DE-8549918FBA12}"/>
            </a:ext>
          </a:extLst>
        </xdr:cNvPr>
        <xdr:cNvSpPr/>
      </xdr:nvSpPr>
      <xdr:spPr>
        <a:xfrm>
          <a:off x="7224713" y="63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19" name="フローチャート: 判断 118">
          <a:extLst>
            <a:ext uri="{FF2B5EF4-FFF2-40B4-BE49-F238E27FC236}">
              <a16:creationId xmlns:a16="http://schemas.microsoft.com/office/drawing/2014/main" id="{D649FB68-31CE-4C76-A590-EFCA8545838A}"/>
            </a:ext>
          </a:extLst>
        </xdr:cNvPr>
        <xdr:cNvSpPr/>
      </xdr:nvSpPr>
      <xdr:spPr>
        <a:xfrm>
          <a:off x="6407150" y="637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39A2BF7-80A5-47E0-AEA2-9209D75DDCE0}"/>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8786C96-0116-4366-BC9E-BA6F4CCC3BC7}"/>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4EC8A0D-78F8-443A-9D18-50F95BDBE887}"/>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EEECB13-D479-45CB-9C90-C4063515EA25}"/>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42BEAF1-5F06-420A-838F-4BF9274851D6}"/>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169373</xdr:rowOff>
    </xdr:from>
    <xdr:to>
      <xdr:col>55</xdr:col>
      <xdr:colOff>50800</xdr:colOff>
      <xdr:row>39</xdr:row>
      <xdr:rowOff>99523</xdr:rowOff>
    </xdr:to>
    <xdr:sp macro="" textlink="">
      <xdr:nvSpPr>
        <xdr:cNvPr id="125" name="楕円 124">
          <a:extLst>
            <a:ext uri="{FF2B5EF4-FFF2-40B4-BE49-F238E27FC236}">
              <a16:creationId xmlns:a16="http://schemas.microsoft.com/office/drawing/2014/main" id="{9857A58D-91A2-45F2-A4D0-19BFE811CB92}"/>
            </a:ext>
          </a:extLst>
        </xdr:cNvPr>
        <xdr:cNvSpPr/>
      </xdr:nvSpPr>
      <xdr:spPr>
        <a:xfrm>
          <a:off x="9655175" y="6322523"/>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20800</xdr:rowOff>
    </xdr:from>
    <xdr:ext cx="469744" cy="259045"/>
    <xdr:sp macro="" textlink="">
      <xdr:nvSpPr>
        <xdr:cNvPr id="126" name="【道路】&#10;一人当たり延長該当値テキスト">
          <a:extLst>
            <a:ext uri="{FF2B5EF4-FFF2-40B4-BE49-F238E27FC236}">
              <a16:creationId xmlns:a16="http://schemas.microsoft.com/office/drawing/2014/main" id="{48816890-E0A4-4258-9FE4-91471143CFAB}"/>
            </a:ext>
          </a:extLst>
        </xdr:cNvPr>
        <xdr:cNvSpPr txBox="1"/>
      </xdr:nvSpPr>
      <xdr:spPr>
        <a:xfrm>
          <a:off x="9729788" y="618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2860</xdr:rowOff>
    </xdr:from>
    <xdr:to>
      <xdr:col>50</xdr:col>
      <xdr:colOff>165100</xdr:colOff>
      <xdr:row>39</xdr:row>
      <xdr:rowOff>104460</xdr:rowOff>
    </xdr:to>
    <xdr:sp macro="" textlink="">
      <xdr:nvSpPr>
        <xdr:cNvPr id="127" name="楕円 126">
          <a:extLst>
            <a:ext uri="{FF2B5EF4-FFF2-40B4-BE49-F238E27FC236}">
              <a16:creationId xmlns:a16="http://schemas.microsoft.com/office/drawing/2014/main" id="{6AE83C22-AD62-4A91-96F9-7DF7430B602C}"/>
            </a:ext>
          </a:extLst>
        </xdr:cNvPr>
        <xdr:cNvSpPr/>
      </xdr:nvSpPr>
      <xdr:spPr>
        <a:xfrm>
          <a:off x="8874125" y="63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48723</xdr:rowOff>
    </xdr:from>
    <xdr:to>
      <xdr:col>55</xdr:col>
      <xdr:colOff>0</xdr:colOff>
      <xdr:row>39</xdr:row>
      <xdr:rowOff>53660</xdr:rowOff>
    </xdr:to>
    <xdr:cxnSp macro="">
      <xdr:nvCxnSpPr>
        <xdr:cNvPr id="128" name="直線コネクタ 127">
          <a:extLst>
            <a:ext uri="{FF2B5EF4-FFF2-40B4-BE49-F238E27FC236}">
              <a16:creationId xmlns:a16="http://schemas.microsoft.com/office/drawing/2014/main" id="{D2CBE537-CA08-4C20-B1D3-96C2827B3369}"/>
            </a:ext>
          </a:extLst>
        </xdr:cNvPr>
        <xdr:cNvCxnSpPr/>
      </xdr:nvCxnSpPr>
      <xdr:spPr>
        <a:xfrm flipV="1">
          <a:off x="8924925" y="6373323"/>
          <a:ext cx="766763"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8575</xdr:rowOff>
    </xdr:from>
    <xdr:to>
      <xdr:col>46</xdr:col>
      <xdr:colOff>38100</xdr:colOff>
      <xdr:row>39</xdr:row>
      <xdr:rowOff>110175</xdr:rowOff>
    </xdr:to>
    <xdr:sp macro="" textlink="">
      <xdr:nvSpPr>
        <xdr:cNvPr id="129" name="楕円 128">
          <a:extLst>
            <a:ext uri="{FF2B5EF4-FFF2-40B4-BE49-F238E27FC236}">
              <a16:creationId xmlns:a16="http://schemas.microsoft.com/office/drawing/2014/main" id="{20C1AA80-0CEE-4A07-A2A3-C01CBA711E2A}"/>
            </a:ext>
          </a:extLst>
        </xdr:cNvPr>
        <xdr:cNvSpPr/>
      </xdr:nvSpPr>
      <xdr:spPr>
        <a:xfrm>
          <a:off x="8056563" y="633317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53660</xdr:rowOff>
    </xdr:from>
    <xdr:to>
      <xdr:col>50</xdr:col>
      <xdr:colOff>114300</xdr:colOff>
      <xdr:row>39</xdr:row>
      <xdr:rowOff>59375</xdr:rowOff>
    </xdr:to>
    <xdr:cxnSp macro="">
      <xdr:nvCxnSpPr>
        <xdr:cNvPr id="130" name="直線コネクタ 129">
          <a:extLst>
            <a:ext uri="{FF2B5EF4-FFF2-40B4-BE49-F238E27FC236}">
              <a16:creationId xmlns:a16="http://schemas.microsoft.com/office/drawing/2014/main" id="{88D0B966-DA29-4B1C-A9AC-39DB4FB63616}"/>
            </a:ext>
          </a:extLst>
        </xdr:cNvPr>
        <xdr:cNvCxnSpPr/>
      </xdr:nvCxnSpPr>
      <xdr:spPr>
        <a:xfrm flipV="1">
          <a:off x="8107363" y="6378260"/>
          <a:ext cx="817562"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15479</xdr:rowOff>
    </xdr:from>
    <xdr:to>
      <xdr:col>41</xdr:col>
      <xdr:colOff>101600</xdr:colOff>
      <xdr:row>39</xdr:row>
      <xdr:rowOff>117079</xdr:rowOff>
    </xdr:to>
    <xdr:sp macro="" textlink="">
      <xdr:nvSpPr>
        <xdr:cNvPr id="131" name="楕円 130">
          <a:extLst>
            <a:ext uri="{FF2B5EF4-FFF2-40B4-BE49-F238E27FC236}">
              <a16:creationId xmlns:a16="http://schemas.microsoft.com/office/drawing/2014/main" id="{24D31B0B-26FD-4FD3-9332-0EE3D2510476}"/>
            </a:ext>
          </a:extLst>
        </xdr:cNvPr>
        <xdr:cNvSpPr/>
      </xdr:nvSpPr>
      <xdr:spPr>
        <a:xfrm>
          <a:off x="7224713" y="63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59375</xdr:rowOff>
    </xdr:from>
    <xdr:to>
      <xdr:col>45</xdr:col>
      <xdr:colOff>177800</xdr:colOff>
      <xdr:row>39</xdr:row>
      <xdr:rowOff>66279</xdr:rowOff>
    </xdr:to>
    <xdr:cxnSp macro="">
      <xdr:nvCxnSpPr>
        <xdr:cNvPr id="132" name="直線コネクタ 131">
          <a:extLst>
            <a:ext uri="{FF2B5EF4-FFF2-40B4-BE49-F238E27FC236}">
              <a16:creationId xmlns:a16="http://schemas.microsoft.com/office/drawing/2014/main" id="{AD756F87-0B81-4C72-BD1E-8F2478AAD3EB}"/>
            </a:ext>
          </a:extLst>
        </xdr:cNvPr>
        <xdr:cNvCxnSpPr/>
      </xdr:nvCxnSpPr>
      <xdr:spPr>
        <a:xfrm flipV="1">
          <a:off x="7275513" y="6383975"/>
          <a:ext cx="83185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149582</xdr:rowOff>
    </xdr:from>
    <xdr:ext cx="469744" cy="259045"/>
    <xdr:sp macro="" textlink="">
      <xdr:nvSpPr>
        <xdr:cNvPr id="133" name="n_1aveValue【道路】&#10;一人当たり延長">
          <a:extLst>
            <a:ext uri="{FF2B5EF4-FFF2-40B4-BE49-F238E27FC236}">
              <a16:creationId xmlns:a16="http://schemas.microsoft.com/office/drawing/2014/main" id="{A131C0B9-3A7D-488A-B64A-F1F326BE7839}"/>
            </a:ext>
          </a:extLst>
        </xdr:cNvPr>
        <xdr:cNvSpPr txBox="1"/>
      </xdr:nvSpPr>
      <xdr:spPr>
        <a:xfrm>
          <a:off x="8691640" y="64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150040</xdr:rowOff>
    </xdr:from>
    <xdr:ext cx="469744" cy="259045"/>
    <xdr:sp macro="" textlink="">
      <xdr:nvSpPr>
        <xdr:cNvPr id="134" name="n_2aveValue【道路】&#10;一人当たり延長">
          <a:extLst>
            <a:ext uri="{FF2B5EF4-FFF2-40B4-BE49-F238E27FC236}">
              <a16:creationId xmlns:a16="http://schemas.microsoft.com/office/drawing/2014/main" id="{A846347A-4E57-43DE-8C48-DA869ECC0D04}"/>
            </a:ext>
          </a:extLst>
        </xdr:cNvPr>
        <xdr:cNvSpPr txBox="1"/>
      </xdr:nvSpPr>
      <xdr:spPr>
        <a:xfrm>
          <a:off x="7886777" y="64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148622</xdr:rowOff>
    </xdr:from>
    <xdr:ext cx="469744" cy="259045"/>
    <xdr:sp macro="" textlink="">
      <xdr:nvSpPr>
        <xdr:cNvPr id="135" name="n_3aveValue【道路】&#10;一人当たり延長">
          <a:extLst>
            <a:ext uri="{FF2B5EF4-FFF2-40B4-BE49-F238E27FC236}">
              <a16:creationId xmlns:a16="http://schemas.microsoft.com/office/drawing/2014/main" id="{2D96DE25-19C2-4205-A8EC-8AEC2B1A51B9}"/>
            </a:ext>
          </a:extLst>
        </xdr:cNvPr>
        <xdr:cNvSpPr txBox="1"/>
      </xdr:nvSpPr>
      <xdr:spPr>
        <a:xfrm>
          <a:off x="7054927" y="647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6" name="n_4aveValue【道路】&#10;一人当たり延長">
          <a:extLst>
            <a:ext uri="{FF2B5EF4-FFF2-40B4-BE49-F238E27FC236}">
              <a16:creationId xmlns:a16="http://schemas.microsoft.com/office/drawing/2014/main" id="{676A4E20-09E7-48DE-B598-978022F523D8}"/>
            </a:ext>
          </a:extLst>
        </xdr:cNvPr>
        <xdr:cNvSpPr txBox="1"/>
      </xdr:nvSpPr>
      <xdr:spPr>
        <a:xfrm>
          <a:off x="6237365" y="616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120987</xdr:rowOff>
    </xdr:from>
    <xdr:ext cx="469744" cy="259045"/>
    <xdr:sp macro="" textlink="">
      <xdr:nvSpPr>
        <xdr:cNvPr id="137" name="n_1mainValue【道路】&#10;一人当たり延長">
          <a:extLst>
            <a:ext uri="{FF2B5EF4-FFF2-40B4-BE49-F238E27FC236}">
              <a16:creationId xmlns:a16="http://schemas.microsoft.com/office/drawing/2014/main" id="{A3385247-087D-4FFE-8876-900F330773D6}"/>
            </a:ext>
          </a:extLst>
        </xdr:cNvPr>
        <xdr:cNvSpPr txBox="1"/>
      </xdr:nvSpPr>
      <xdr:spPr>
        <a:xfrm>
          <a:off x="8691640" y="612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126702</xdr:rowOff>
    </xdr:from>
    <xdr:ext cx="469744" cy="259045"/>
    <xdr:sp macro="" textlink="">
      <xdr:nvSpPr>
        <xdr:cNvPr id="138" name="n_2mainValue【道路】&#10;一人当たり延長">
          <a:extLst>
            <a:ext uri="{FF2B5EF4-FFF2-40B4-BE49-F238E27FC236}">
              <a16:creationId xmlns:a16="http://schemas.microsoft.com/office/drawing/2014/main" id="{B4D2C64C-F249-412C-86B8-D23D7C1C1CCF}"/>
            </a:ext>
          </a:extLst>
        </xdr:cNvPr>
        <xdr:cNvSpPr txBox="1"/>
      </xdr:nvSpPr>
      <xdr:spPr>
        <a:xfrm>
          <a:off x="7886777" y="612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133606</xdr:rowOff>
    </xdr:from>
    <xdr:ext cx="469744" cy="259045"/>
    <xdr:sp macro="" textlink="">
      <xdr:nvSpPr>
        <xdr:cNvPr id="139" name="n_3mainValue【道路】&#10;一人当たり延長">
          <a:extLst>
            <a:ext uri="{FF2B5EF4-FFF2-40B4-BE49-F238E27FC236}">
              <a16:creationId xmlns:a16="http://schemas.microsoft.com/office/drawing/2014/main" id="{FA11856B-D814-4110-B372-D614840177C5}"/>
            </a:ext>
          </a:extLst>
        </xdr:cNvPr>
        <xdr:cNvSpPr txBox="1"/>
      </xdr:nvSpPr>
      <xdr:spPr>
        <a:xfrm>
          <a:off x="7054927" y="61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A748624E-5986-43E9-99A3-762F565FD1CC}"/>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A26C8551-D2AF-4456-9ADF-A7B0F6C99AAD}"/>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79C09C8-2543-4297-B371-4C6436869CA1}"/>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D20C0A5B-2A45-445B-B447-BBD3CCB9721A}"/>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EC9254F1-A687-4E70-BD88-D39B74D63951}"/>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DDA531CE-CA17-480D-836A-CBE6C312196E}"/>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1D9CEB0B-F335-4366-A8A4-FD47215C543D}"/>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64AC838B-151C-4478-A3B5-93E9B991EEFB}"/>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7935779E-F48D-4851-BC61-50F0D56F4C09}"/>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6007AF2D-3FE2-4E4E-B676-EDF9CADADCDB}"/>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A7142262-E5D1-48CB-BAAC-210D5922228D}"/>
            </a:ext>
          </a:extLst>
        </xdr:cNvPr>
        <xdr:cNvSpPr txBox="1"/>
      </xdr:nvSpPr>
      <xdr:spPr>
        <a:xfrm>
          <a:off x="344654"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70DB5C21-2414-4E2D-AD95-677D3EE65E70}"/>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a:extLst>
            <a:ext uri="{FF2B5EF4-FFF2-40B4-BE49-F238E27FC236}">
              <a16:creationId xmlns:a16="http://schemas.microsoft.com/office/drawing/2014/main" id="{69DC4FB3-4CA8-4FBC-A85F-A2A2716A24FC}"/>
            </a:ext>
          </a:extLst>
        </xdr:cNvPr>
        <xdr:cNvSpPr txBox="1"/>
      </xdr:nvSpPr>
      <xdr:spPr>
        <a:xfrm>
          <a:off x="344654" y="103706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38E01994-F3E9-4FFF-BDB4-6C4C99FA24F6}"/>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9EE8DF27-39DF-4EB3-AE58-F716F49628FC}"/>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828131A1-16CE-4A11-9FCA-8BF579363C49}"/>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366D15A8-450D-4641-ABA4-958E754E03B3}"/>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97E7479F-B95B-421D-A039-E874EC442041}"/>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319934E5-770F-4CFD-AB74-EEB045954795}"/>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172E5B3F-1072-435C-9C7B-D4BDAC23B084}"/>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FAC48EDE-AE6E-4BAC-93B6-19FB90F04298}"/>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55E3E482-EFA8-434B-B75B-7EBF539E845E}"/>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a:extLst>
            <a:ext uri="{FF2B5EF4-FFF2-40B4-BE49-F238E27FC236}">
              <a16:creationId xmlns:a16="http://schemas.microsoft.com/office/drawing/2014/main" id="{00C57684-4694-49A4-BA6E-7187992094DC}"/>
            </a:ext>
          </a:extLst>
        </xdr:cNvPr>
        <xdr:cNvSpPr txBox="1"/>
      </xdr:nvSpPr>
      <xdr:spPr>
        <a:xfrm>
          <a:off x="344654" y="88235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56888BDA-B702-45B6-88E5-009485CC0F71}"/>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060571C8-A5DF-4165-862B-6F16A69491A5}"/>
            </a:ext>
          </a:extLst>
        </xdr:cNvPr>
        <xdr:cNvSpPr txBox="1"/>
      </xdr:nvSpPr>
      <xdr:spPr>
        <a:xfrm>
          <a:off x="344654"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1BF7D5CD-ACD0-442A-890F-18DD4AABC1C8}"/>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21772</xdr:rowOff>
    </xdr:from>
    <xdr:to>
      <xdr:col>24</xdr:col>
      <xdr:colOff>62865</xdr:colOff>
      <xdr:row>64</xdr:row>
      <xdr:rowOff>32657</xdr:rowOff>
    </xdr:to>
    <xdr:cxnSp macro="">
      <xdr:nvCxnSpPr>
        <xdr:cNvPr id="166" name="直線コネクタ 165">
          <a:extLst>
            <a:ext uri="{FF2B5EF4-FFF2-40B4-BE49-F238E27FC236}">
              <a16:creationId xmlns:a16="http://schemas.microsoft.com/office/drawing/2014/main" id="{0F14C4E0-33F3-42B8-8D01-DA378CE23961}"/>
            </a:ext>
          </a:extLst>
        </xdr:cNvPr>
        <xdr:cNvCxnSpPr/>
      </xdr:nvCxnSpPr>
      <xdr:spPr>
        <a:xfrm flipV="1">
          <a:off x="4291965" y="9099097"/>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BE99C266-8AB8-43F5-9D86-FAF60B79967E}"/>
            </a:ext>
          </a:extLst>
        </xdr:cNvPr>
        <xdr:cNvSpPr txBox="1"/>
      </xdr:nvSpPr>
      <xdr:spPr>
        <a:xfrm>
          <a:off x="4330700" y="104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8" name="直線コネクタ 167">
          <a:extLst>
            <a:ext uri="{FF2B5EF4-FFF2-40B4-BE49-F238E27FC236}">
              <a16:creationId xmlns:a16="http://schemas.microsoft.com/office/drawing/2014/main" id="{BA36789E-51E1-4451-9511-2047C5D54D6C}"/>
            </a:ext>
          </a:extLst>
        </xdr:cNvPr>
        <xdr:cNvCxnSpPr/>
      </xdr:nvCxnSpPr>
      <xdr:spPr>
        <a:xfrm>
          <a:off x="4217988" y="1040538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139899</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660226B0-A0CF-4EB7-91F9-A9191E12C724}"/>
            </a:ext>
          </a:extLst>
        </xdr:cNvPr>
        <xdr:cNvSpPr txBox="1"/>
      </xdr:nvSpPr>
      <xdr:spPr>
        <a:xfrm>
          <a:off x="4330700" y="889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21772</xdr:rowOff>
    </xdr:from>
    <xdr:to>
      <xdr:col>24</xdr:col>
      <xdr:colOff>152400</xdr:colOff>
      <xdr:row>56</xdr:row>
      <xdr:rowOff>21772</xdr:rowOff>
    </xdr:to>
    <xdr:cxnSp macro="">
      <xdr:nvCxnSpPr>
        <xdr:cNvPr id="170" name="直線コネクタ 169">
          <a:extLst>
            <a:ext uri="{FF2B5EF4-FFF2-40B4-BE49-F238E27FC236}">
              <a16:creationId xmlns:a16="http://schemas.microsoft.com/office/drawing/2014/main" id="{A3A6FA20-A49C-4FDD-A4AE-636B5BA4B74B}"/>
            </a:ext>
          </a:extLst>
        </xdr:cNvPr>
        <xdr:cNvCxnSpPr/>
      </xdr:nvCxnSpPr>
      <xdr:spPr>
        <a:xfrm>
          <a:off x="4217988" y="909909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33762</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40E5BA72-6A2F-4A07-85DD-6A87DBC999DE}"/>
            </a:ext>
          </a:extLst>
        </xdr:cNvPr>
        <xdr:cNvSpPr txBox="1"/>
      </xdr:nvSpPr>
      <xdr:spPr>
        <a:xfrm>
          <a:off x="4330700" y="10244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72" name="フローチャート: 判断 171">
          <a:extLst>
            <a:ext uri="{FF2B5EF4-FFF2-40B4-BE49-F238E27FC236}">
              <a16:creationId xmlns:a16="http://schemas.microsoft.com/office/drawing/2014/main" id="{7E1ED02D-A5D2-4641-9EBC-142E9126043F}"/>
            </a:ext>
          </a:extLst>
        </xdr:cNvPr>
        <xdr:cNvSpPr/>
      </xdr:nvSpPr>
      <xdr:spPr>
        <a:xfrm>
          <a:off x="4241800" y="102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90715</xdr:rowOff>
    </xdr:from>
    <xdr:to>
      <xdr:col>20</xdr:col>
      <xdr:colOff>38100</xdr:colOff>
      <xdr:row>61</xdr:row>
      <xdr:rowOff>20865</xdr:rowOff>
    </xdr:to>
    <xdr:sp macro="" textlink="">
      <xdr:nvSpPr>
        <xdr:cNvPr id="173" name="フローチャート: 判断 172">
          <a:extLst>
            <a:ext uri="{FF2B5EF4-FFF2-40B4-BE49-F238E27FC236}">
              <a16:creationId xmlns:a16="http://schemas.microsoft.com/office/drawing/2014/main" id="{4036615B-A431-459B-BDDC-5E6C9D4AA8A6}"/>
            </a:ext>
          </a:extLst>
        </xdr:cNvPr>
        <xdr:cNvSpPr/>
      </xdr:nvSpPr>
      <xdr:spPr>
        <a:xfrm>
          <a:off x="3475038" y="981574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164193</xdr:rowOff>
    </xdr:from>
    <xdr:to>
      <xdr:col>15</xdr:col>
      <xdr:colOff>101600</xdr:colOff>
      <xdr:row>60</xdr:row>
      <xdr:rowOff>94343</xdr:rowOff>
    </xdr:to>
    <xdr:sp macro="" textlink="">
      <xdr:nvSpPr>
        <xdr:cNvPr id="174" name="フローチャート: 判断 173">
          <a:extLst>
            <a:ext uri="{FF2B5EF4-FFF2-40B4-BE49-F238E27FC236}">
              <a16:creationId xmlns:a16="http://schemas.microsoft.com/office/drawing/2014/main" id="{C6319740-1615-4D1A-B5D4-D554F2FA0CF3}"/>
            </a:ext>
          </a:extLst>
        </xdr:cNvPr>
        <xdr:cNvSpPr/>
      </xdr:nvSpPr>
      <xdr:spPr>
        <a:xfrm>
          <a:off x="2643188" y="97272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907</xdr:rowOff>
    </xdr:from>
    <xdr:to>
      <xdr:col>10</xdr:col>
      <xdr:colOff>165100</xdr:colOff>
      <xdr:row>59</xdr:row>
      <xdr:rowOff>102507</xdr:rowOff>
    </xdr:to>
    <xdr:sp macro="" textlink="">
      <xdr:nvSpPr>
        <xdr:cNvPr id="175" name="フローチャート: 判断 174">
          <a:extLst>
            <a:ext uri="{FF2B5EF4-FFF2-40B4-BE49-F238E27FC236}">
              <a16:creationId xmlns:a16="http://schemas.microsoft.com/office/drawing/2014/main" id="{9637C969-8D13-4E83-8020-3DDFE6A2FAA1}"/>
            </a:ext>
          </a:extLst>
        </xdr:cNvPr>
        <xdr:cNvSpPr/>
      </xdr:nvSpPr>
      <xdr:spPr>
        <a:xfrm>
          <a:off x="1825625" y="95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54</xdr:row>
      <xdr:rowOff>117928</xdr:rowOff>
    </xdr:from>
    <xdr:to>
      <xdr:col>6</xdr:col>
      <xdr:colOff>38100</xdr:colOff>
      <xdr:row>55</xdr:row>
      <xdr:rowOff>48078</xdr:rowOff>
    </xdr:to>
    <xdr:sp macro="" textlink="">
      <xdr:nvSpPr>
        <xdr:cNvPr id="176" name="フローチャート: 判断 175">
          <a:extLst>
            <a:ext uri="{FF2B5EF4-FFF2-40B4-BE49-F238E27FC236}">
              <a16:creationId xmlns:a16="http://schemas.microsoft.com/office/drawing/2014/main" id="{A9E89D87-2FB5-4736-B6EF-DF19E2885070}"/>
            </a:ext>
          </a:extLst>
        </xdr:cNvPr>
        <xdr:cNvSpPr/>
      </xdr:nvSpPr>
      <xdr:spPr>
        <a:xfrm>
          <a:off x="1008063" y="887140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48349A5-BC4C-4FFC-AA1E-B12BF5295045}"/>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03D66AB-9C5C-49CB-8353-8686BAC8B84E}"/>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812515C-6E82-438B-AA6E-5C7D677B57B7}"/>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E169115-C536-48BD-B1E7-74831459FDA8}"/>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520C6F5-85BB-4487-BE23-CF0FBCBD222F}"/>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33565</xdr:rowOff>
    </xdr:from>
    <xdr:to>
      <xdr:col>24</xdr:col>
      <xdr:colOff>114300</xdr:colOff>
      <xdr:row>63</xdr:row>
      <xdr:rowOff>135165</xdr:rowOff>
    </xdr:to>
    <xdr:sp macro="" textlink="">
      <xdr:nvSpPr>
        <xdr:cNvPr id="182" name="楕円 181">
          <a:extLst>
            <a:ext uri="{FF2B5EF4-FFF2-40B4-BE49-F238E27FC236}">
              <a16:creationId xmlns:a16="http://schemas.microsoft.com/office/drawing/2014/main" id="{9DBDD73A-3EBB-46C1-A15C-FC7D01803907}"/>
            </a:ext>
          </a:extLst>
        </xdr:cNvPr>
        <xdr:cNvSpPr/>
      </xdr:nvSpPr>
      <xdr:spPr>
        <a:xfrm>
          <a:off x="42418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164392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1A1AAA3-2FF5-43B1-A379-6BDEF15CD12C}"/>
            </a:ext>
          </a:extLst>
        </xdr:cNvPr>
        <xdr:cNvSpPr txBox="1"/>
      </xdr:nvSpPr>
      <xdr:spPr>
        <a:xfrm>
          <a:off x="4330700" y="1004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117928</xdr:rowOff>
    </xdr:from>
    <xdr:to>
      <xdr:col>20</xdr:col>
      <xdr:colOff>38100</xdr:colOff>
      <xdr:row>63</xdr:row>
      <xdr:rowOff>48078</xdr:rowOff>
    </xdr:to>
    <xdr:sp macro="" textlink="">
      <xdr:nvSpPr>
        <xdr:cNvPr id="184" name="楕円 183">
          <a:extLst>
            <a:ext uri="{FF2B5EF4-FFF2-40B4-BE49-F238E27FC236}">
              <a16:creationId xmlns:a16="http://schemas.microsoft.com/office/drawing/2014/main" id="{6ADE33ED-B195-4132-99DF-83AC85E29991}"/>
            </a:ext>
          </a:extLst>
        </xdr:cNvPr>
        <xdr:cNvSpPr/>
      </xdr:nvSpPr>
      <xdr:spPr>
        <a:xfrm>
          <a:off x="3475038" y="1016680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168728</xdr:rowOff>
    </xdr:from>
    <xdr:to>
      <xdr:col>24</xdr:col>
      <xdr:colOff>63500</xdr:colOff>
      <xdr:row>63</xdr:row>
      <xdr:rowOff>84365</xdr:rowOff>
    </xdr:to>
    <xdr:cxnSp macro="">
      <xdr:nvCxnSpPr>
        <xdr:cNvPr id="185" name="直線コネクタ 184">
          <a:extLst>
            <a:ext uri="{FF2B5EF4-FFF2-40B4-BE49-F238E27FC236}">
              <a16:creationId xmlns:a16="http://schemas.microsoft.com/office/drawing/2014/main" id="{AA792570-A778-48A4-BE10-47ACBC99A188}"/>
            </a:ext>
          </a:extLst>
        </xdr:cNvPr>
        <xdr:cNvCxnSpPr/>
      </xdr:nvCxnSpPr>
      <xdr:spPr>
        <a:xfrm>
          <a:off x="3525838" y="10212840"/>
          <a:ext cx="766762" cy="8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52615</xdr:rowOff>
    </xdr:from>
    <xdr:to>
      <xdr:col>15</xdr:col>
      <xdr:colOff>101600</xdr:colOff>
      <xdr:row>62</xdr:row>
      <xdr:rowOff>154215</xdr:rowOff>
    </xdr:to>
    <xdr:sp macro="" textlink="">
      <xdr:nvSpPr>
        <xdr:cNvPr id="186" name="楕円 185">
          <a:extLst>
            <a:ext uri="{FF2B5EF4-FFF2-40B4-BE49-F238E27FC236}">
              <a16:creationId xmlns:a16="http://schemas.microsoft.com/office/drawing/2014/main" id="{35389F0F-AF39-4AC2-ACC7-DE4D5FCF8A56}"/>
            </a:ext>
          </a:extLst>
        </xdr:cNvPr>
        <xdr:cNvSpPr/>
      </xdr:nvSpPr>
      <xdr:spPr>
        <a:xfrm>
          <a:off x="2643188" y="101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103415</xdr:rowOff>
    </xdr:from>
    <xdr:to>
      <xdr:col>19</xdr:col>
      <xdr:colOff>177800</xdr:colOff>
      <xdr:row>62</xdr:row>
      <xdr:rowOff>168728</xdr:rowOff>
    </xdr:to>
    <xdr:cxnSp macro="">
      <xdr:nvCxnSpPr>
        <xdr:cNvPr id="187" name="直線コネクタ 186">
          <a:extLst>
            <a:ext uri="{FF2B5EF4-FFF2-40B4-BE49-F238E27FC236}">
              <a16:creationId xmlns:a16="http://schemas.microsoft.com/office/drawing/2014/main" id="{35DC72E9-D3D5-4336-9FD8-5AF24FE81CE6}"/>
            </a:ext>
          </a:extLst>
        </xdr:cNvPr>
        <xdr:cNvCxnSpPr/>
      </xdr:nvCxnSpPr>
      <xdr:spPr>
        <a:xfrm>
          <a:off x="2693988" y="10152290"/>
          <a:ext cx="831850" cy="6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88" name="楕円 187">
          <a:extLst>
            <a:ext uri="{FF2B5EF4-FFF2-40B4-BE49-F238E27FC236}">
              <a16:creationId xmlns:a16="http://schemas.microsoft.com/office/drawing/2014/main" id="{0AD20EDD-6F88-4169-9722-349494F01D5D}"/>
            </a:ext>
          </a:extLst>
        </xdr:cNvPr>
        <xdr:cNvSpPr/>
      </xdr:nvSpPr>
      <xdr:spPr>
        <a:xfrm>
          <a:off x="1825625" y="99586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62</xdr:row>
      <xdr:rowOff>103415</xdr:rowOff>
    </xdr:to>
    <xdr:cxnSp macro="">
      <xdr:nvCxnSpPr>
        <xdr:cNvPr id="189" name="直線コネクタ 188">
          <a:extLst>
            <a:ext uri="{FF2B5EF4-FFF2-40B4-BE49-F238E27FC236}">
              <a16:creationId xmlns:a16="http://schemas.microsoft.com/office/drawing/2014/main" id="{3954FFCB-2499-47F3-959B-321438D9FBF3}"/>
            </a:ext>
          </a:extLst>
        </xdr:cNvPr>
        <xdr:cNvCxnSpPr/>
      </xdr:nvCxnSpPr>
      <xdr:spPr>
        <a:xfrm>
          <a:off x="1876425" y="10009415"/>
          <a:ext cx="817563"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37392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C5CA9FFA-71D8-468E-AB6B-D35B70CDE5CF}"/>
            </a:ext>
          </a:extLst>
        </xdr:cNvPr>
        <xdr:cNvSpPr txBox="1"/>
      </xdr:nvSpPr>
      <xdr:spPr>
        <a:xfrm>
          <a:off x="3324869" y="960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110870</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7C456D28-072F-4D07-A276-25C5E36E7452}"/>
            </a:ext>
          </a:extLst>
        </xdr:cNvPr>
        <xdr:cNvSpPr txBox="1"/>
      </xdr:nvSpPr>
      <xdr:spPr>
        <a:xfrm>
          <a:off x="2505719" y="951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119034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6223F468-AE0E-47E8-89B3-80A35D07C612}"/>
            </a:ext>
          </a:extLst>
        </xdr:cNvPr>
        <xdr:cNvSpPr txBox="1"/>
      </xdr:nvSpPr>
      <xdr:spPr>
        <a:xfrm>
          <a:off x="1688157"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64605</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2E0908B0-736B-4C00-A973-6E12EAF0AC2D}"/>
            </a:ext>
          </a:extLst>
        </xdr:cNvPr>
        <xdr:cNvSpPr txBox="1"/>
      </xdr:nvSpPr>
      <xdr:spPr>
        <a:xfrm>
          <a:off x="870594" y="865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39205</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5E174405-6C09-4CF0-91FD-1C25CD14CAF8}"/>
            </a:ext>
          </a:extLst>
        </xdr:cNvPr>
        <xdr:cNvSpPr txBox="1"/>
      </xdr:nvSpPr>
      <xdr:spPr>
        <a:xfrm>
          <a:off x="3324869"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145342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2D7C00C5-4D8A-4D90-95E9-BB37197A5D5F}"/>
            </a:ext>
          </a:extLst>
        </xdr:cNvPr>
        <xdr:cNvSpPr txBox="1"/>
      </xdr:nvSpPr>
      <xdr:spPr>
        <a:xfrm>
          <a:off x="2505719" y="101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C78D95AC-F715-4D7B-8409-85FA069E03C1}"/>
            </a:ext>
          </a:extLst>
        </xdr:cNvPr>
        <xdr:cNvSpPr txBox="1"/>
      </xdr:nvSpPr>
      <xdr:spPr>
        <a:xfrm>
          <a:off x="1688157" y="1004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96130FE3-CBBE-4C27-AED9-E085B5D4F30E}"/>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58E815B0-D932-4506-9B2F-41CC5CDC3DBD}"/>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938C537-A78D-42A9-82EC-1C3B922C05EE}"/>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2168C0BD-BD0F-4528-B28B-B3E9562C4E4D}"/>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112FDDE3-2DAE-4D70-A27F-B30F578F7D0B}"/>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CCD81CB6-0ECD-4654-A33F-0F8A66CE60FD}"/>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2484EFAE-40DF-4743-996A-376ACC917899}"/>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C6A8A9CA-2CF7-4F6F-BC3D-6C074808F509}"/>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2B9F8302-1F2C-4B46-968C-87FB7C8C064A}"/>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C713C3C-57FA-42DA-BC45-8414D3A0B68C}"/>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B1131398-A369-4D8D-9B7D-BAE1825E63D7}"/>
            </a:ext>
          </a:extLst>
        </xdr:cNvPr>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9B51A51-42F5-4C7F-8F1F-ACF5FEF895D0}"/>
            </a:ext>
          </a:extLst>
        </xdr:cNvPr>
        <xdr:cNvSpPr txBox="1"/>
      </xdr:nvSpPr>
      <xdr:spPr>
        <a:xfrm>
          <a:off x="5883727"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D8148612-8900-4B02-954C-BEB3216B9A97}"/>
            </a:ext>
          </a:extLst>
        </xdr:cNvPr>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0" name="テキスト ボックス 209">
          <a:extLst>
            <a:ext uri="{FF2B5EF4-FFF2-40B4-BE49-F238E27FC236}">
              <a16:creationId xmlns:a16="http://schemas.microsoft.com/office/drawing/2014/main" id="{FE3F8586-08B4-4779-B488-C3112DE8BB36}"/>
            </a:ext>
          </a:extLst>
        </xdr:cNvPr>
        <xdr:cNvSpPr txBox="1"/>
      </xdr:nvSpPr>
      <xdr:spPr>
        <a:xfrm>
          <a:off x="5565669" y="995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365D4EBB-3874-43CC-A3E5-F33785922699}"/>
            </a:ext>
          </a:extLst>
        </xdr:cNvPr>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2" name="テキスト ボックス 211">
          <a:extLst>
            <a:ext uri="{FF2B5EF4-FFF2-40B4-BE49-F238E27FC236}">
              <a16:creationId xmlns:a16="http://schemas.microsoft.com/office/drawing/2014/main" id="{64B0FD75-38FB-4953-B8C7-170F949A0EBF}"/>
            </a:ext>
          </a:extLst>
        </xdr:cNvPr>
        <xdr:cNvSpPr txBox="1"/>
      </xdr:nvSpPr>
      <xdr:spPr>
        <a:xfrm>
          <a:off x="5565669" y="959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4B979FA1-0C2C-4F31-B48F-554F8138D65B}"/>
            </a:ext>
          </a:extLst>
        </xdr:cNvPr>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4" name="テキスト ボックス 213">
          <a:extLst>
            <a:ext uri="{FF2B5EF4-FFF2-40B4-BE49-F238E27FC236}">
              <a16:creationId xmlns:a16="http://schemas.microsoft.com/office/drawing/2014/main" id="{5A2A08CE-7DC5-471F-9A43-E2A62BD49EE5}"/>
            </a:ext>
          </a:extLst>
        </xdr:cNvPr>
        <xdr:cNvSpPr txBox="1"/>
      </xdr:nvSpPr>
      <xdr:spPr>
        <a:xfrm>
          <a:off x="5565669" y="923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C9325B3D-4C0C-48DE-B359-1DDB7DF46FB7}"/>
            </a:ext>
          </a:extLst>
        </xdr:cNvPr>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6" name="テキスト ボックス 215">
          <a:extLst>
            <a:ext uri="{FF2B5EF4-FFF2-40B4-BE49-F238E27FC236}">
              <a16:creationId xmlns:a16="http://schemas.microsoft.com/office/drawing/2014/main" id="{3BF6D21A-5100-4E8C-9FB2-4A8BEE4D6EF6}"/>
            </a:ext>
          </a:extLst>
        </xdr:cNvPr>
        <xdr:cNvSpPr txBox="1"/>
      </xdr:nvSpPr>
      <xdr:spPr>
        <a:xfrm>
          <a:off x="5565669" y="8877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4DF23FBE-1E03-44DF-80F4-CBC21E81AF3E}"/>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8" name="テキスト ボックス 217">
          <a:extLst>
            <a:ext uri="{FF2B5EF4-FFF2-40B4-BE49-F238E27FC236}">
              <a16:creationId xmlns:a16="http://schemas.microsoft.com/office/drawing/2014/main" id="{78403B32-6851-4D42-9ED2-967A25B1C837}"/>
            </a:ext>
          </a:extLst>
        </xdr:cNvPr>
        <xdr:cNvSpPr txBox="1"/>
      </xdr:nvSpPr>
      <xdr:spPr>
        <a:xfrm>
          <a:off x="5565669" y="85160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6AE99757-4C12-49C9-B0B4-1E9E0EE4E77A}"/>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35071</xdr:rowOff>
    </xdr:from>
    <xdr:to>
      <xdr:col>54</xdr:col>
      <xdr:colOff>189865</xdr:colOff>
      <xdr:row>64</xdr:row>
      <xdr:rowOff>50178</xdr:rowOff>
    </xdr:to>
    <xdr:cxnSp macro="">
      <xdr:nvCxnSpPr>
        <xdr:cNvPr id="220" name="直線コネクタ 219">
          <a:extLst>
            <a:ext uri="{FF2B5EF4-FFF2-40B4-BE49-F238E27FC236}">
              <a16:creationId xmlns:a16="http://schemas.microsoft.com/office/drawing/2014/main" id="{CC6FCF90-C771-468B-97BD-D3FB45C1E71B}"/>
            </a:ext>
          </a:extLst>
        </xdr:cNvPr>
        <xdr:cNvCxnSpPr/>
      </xdr:nvCxnSpPr>
      <xdr:spPr>
        <a:xfrm flipV="1">
          <a:off x="9691053" y="8950471"/>
          <a:ext cx="0" cy="147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54005</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56611A2A-C2CB-407B-8759-BA67DB625A7E}"/>
            </a:ext>
          </a:extLst>
        </xdr:cNvPr>
        <xdr:cNvSpPr txBox="1"/>
      </xdr:nvSpPr>
      <xdr:spPr>
        <a:xfrm>
          <a:off x="9729788" y="1042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50178</xdr:rowOff>
    </xdr:from>
    <xdr:to>
      <xdr:col>55</xdr:col>
      <xdr:colOff>88900</xdr:colOff>
      <xdr:row>64</xdr:row>
      <xdr:rowOff>50178</xdr:rowOff>
    </xdr:to>
    <xdr:cxnSp macro="">
      <xdr:nvCxnSpPr>
        <xdr:cNvPr id="222" name="直線コネクタ 221">
          <a:extLst>
            <a:ext uri="{FF2B5EF4-FFF2-40B4-BE49-F238E27FC236}">
              <a16:creationId xmlns:a16="http://schemas.microsoft.com/office/drawing/2014/main" id="{570AFDAC-32CE-46DE-9C2A-1BD8DDA48BF4}"/>
            </a:ext>
          </a:extLst>
        </xdr:cNvPr>
        <xdr:cNvCxnSpPr/>
      </xdr:nvCxnSpPr>
      <xdr:spPr>
        <a:xfrm>
          <a:off x="9617075" y="104229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153198</xdr:rowOff>
    </xdr:from>
    <xdr:ext cx="599010" cy="259045"/>
    <xdr:sp macro="" textlink="">
      <xdr:nvSpPr>
        <xdr:cNvPr id="223" name="【橋りょう・トンネル】&#10;一人当たり有形固定資産（償却資産）額最大値テキスト">
          <a:extLst>
            <a:ext uri="{FF2B5EF4-FFF2-40B4-BE49-F238E27FC236}">
              <a16:creationId xmlns:a16="http://schemas.microsoft.com/office/drawing/2014/main" id="{9C8A9406-CECA-43FD-B5BF-1AA08E31163C}"/>
            </a:ext>
          </a:extLst>
        </xdr:cNvPr>
        <xdr:cNvSpPr txBox="1"/>
      </xdr:nvSpPr>
      <xdr:spPr>
        <a:xfrm>
          <a:off x="9729788" y="87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35071</xdr:rowOff>
    </xdr:from>
    <xdr:to>
      <xdr:col>55</xdr:col>
      <xdr:colOff>88900</xdr:colOff>
      <xdr:row>55</xdr:row>
      <xdr:rowOff>35071</xdr:rowOff>
    </xdr:to>
    <xdr:cxnSp macro="">
      <xdr:nvCxnSpPr>
        <xdr:cNvPr id="224" name="直線コネクタ 223">
          <a:extLst>
            <a:ext uri="{FF2B5EF4-FFF2-40B4-BE49-F238E27FC236}">
              <a16:creationId xmlns:a16="http://schemas.microsoft.com/office/drawing/2014/main" id="{AB4BF559-8444-47C5-B11C-C22F9C149439}"/>
            </a:ext>
          </a:extLst>
        </xdr:cNvPr>
        <xdr:cNvCxnSpPr/>
      </xdr:nvCxnSpPr>
      <xdr:spPr>
        <a:xfrm>
          <a:off x="9617075" y="895047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18846</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90C70078-D156-4162-A52C-9AB37F5EA063}"/>
            </a:ext>
          </a:extLst>
        </xdr:cNvPr>
        <xdr:cNvSpPr txBox="1"/>
      </xdr:nvSpPr>
      <xdr:spPr>
        <a:xfrm>
          <a:off x="9729788" y="9905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40419</xdr:rowOff>
    </xdr:from>
    <xdr:to>
      <xdr:col>55</xdr:col>
      <xdr:colOff>50800</xdr:colOff>
      <xdr:row>61</xdr:row>
      <xdr:rowOff>142019</xdr:rowOff>
    </xdr:to>
    <xdr:sp macro="" textlink="">
      <xdr:nvSpPr>
        <xdr:cNvPr id="226" name="フローチャート: 判断 225">
          <a:extLst>
            <a:ext uri="{FF2B5EF4-FFF2-40B4-BE49-F238E27FC236}">
              <a16:creationId xmlns:a16="http://schemas.microsoft.com/office/drawing/2014/main" id="{FA41FFA2-386B-4E7D-AA36-DD7A63308C0B}"/>
            </a:ext>
          </a:extLst>
        </xdr:cNvPr>
        <xdr:cNvSpPr/>
      </xdr:nvSpPr>
      <xdr:spPr>
        <a:xfrm>
          <a:off x="9655175" y="992736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120318</xdr:rowOff>
    </xdr:from>
    <xdr:to>
      <xdr:col>50</xdr:col>
      <xdr:colOff>165100</xdr:colOff>
      <xdr:row>61</xdr:row>
      <xdr:rowOff>50468</xdr:rowOff>
    </xdr:to>
    <xdr:sp macro="" textlink="">
      <xdr:nvSpPr>
        <xdr:cNvPr id="227" name="フローチャート: 判断 226">
          <a:extLst>
            <a:ext uri="{FF2B5EF4-FFF2-40B4-BE49-F238E27FC236}">
              <a16:creationId xmlns:a16="http://schemas.microsoft.com/office/drawing/2014/main" id="{D204361F-7853-4F44-B40B-FE8E45F9F15F}"/>
            </a:ext>
          </a:extLst>
        </xdr:cNvPr>
        <xdr:cNvSpPr/>
      </xdr:nvSpPr>
      <xdr:spPr>
        <a:xfrm>
          <a:off x="8874125" y="984534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127977</xdr:rowOff>
    </xdr:from>
    <xdr:to>
      <xdr:col>46</xdr:col>
      <xdr:colOff>38100</xdr:colOff>
      <xdr:row>61</xdr:row>
      <xdr:rowOff>58127</xdr:rowOff>
    </xdr:to>
    <xdr:sp macro="" textlink="">
      <xdr:nvSpPr>
        <xdr:cNvPr id="228" name="フローチャート: 判断 227">
          <a:extLst>
            <a:ext uri="{FF2B5EF4-FFF2-40B4-BE49-F238E27FC236}">
              <a16:creationId xmlns:a16="http://schemas.microsoft.com/office/drawing/2014/main" id="{6287C340-F991-40CA-8C4F-6C7C5F8828B3}"/>
            </a:ext>
          </a:extLst>
        </xdr:cNvPr>
        <xdr:cNvSpPr/>
      </xdr:nvSpPr>
      <xdr:spPr>
        <a:xfrm>
          <a:off x="8056563" y="985300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130072</xdr:rowOff>
    </xdr:from>
    <xdr:to>
      <xdr:col>41</xdr:col>
      <xdr:colOff>101600</xdr:colOff>
      <xdr:row>61</xdr:row>
      <xdr:rowOff>60222</xdr:rowOff>
    </xdr:to>
    <xdr:sp macro="" textlink="">
      <xdr:nvSpPr>
        <xdr:cNvPr id="229" name="フローチャート: 判断 228">
          <a:extLst>
            <a:ext uri="{FF2B5EF4-FFF2-40B4-BE49-F238E27FC236}">
              <a16:creationId xmlns:a16="http://schemas.microsoft.com/office/drawing/2014/main" id="{4D0FF4B9-6CC1-45D2-ACB6-9E6DD7AC8FD8}"/>
            </a:ext>
          </a:extLst>
        </xdr:cNvPr>
        <xdr:cNvSpPr/>
      </xdr:nvSpPr>
      <xdr:spPr>
        <a:xfrm>
          <a:off x="7224713" y="985509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74816</xdr:rowOff>
    </xdr:from>
    <xdr:to>
      <xdr:col>36</xdr:col>
      <xdr:colOff>165100</xdr:colOff>
      <xdr:row>61</xdr:row>
      <xdr:rowOff>4966</xdr:rowOff>
    </xdr:to>
    <xdr:sp macro="" textlink="">
      <xdr:nvSpPr>
        <xdr:cNvPr id="230" name="フローチャート: 判断 229">
          <a:extLst>
            <a:ext uri="{FF2B5EF4-FFF2-40B4-BE49-F238E27FC236}">
              <a16:creationId xmlns:a16="http://schemas.microsoft.com/office/drawing/2014/main" id="{CFAE0AF2-896B-4FD1-81F8-3292699F32A1}"/>
            </a:ext>
          </a:extLst>
        </xdr:cNvPr>
        <xdr:cNvSpPr/>
      </xdr:nvSpPr>
      <xdr:spPr>
        <a:xfrm>
          <a:off x="6407150" y="97998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46CEE98-C65C-4DD2-87A2-480AD86787E9}"/>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083852E-3137-42FB-BAB4-A327A454A1CD}"/>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48BEDDC-2658-42B3-88DC-B2C388959B4A}"/>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C42D537-4795-4D85-8750-A1F8460CFE0D}"/>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179211E-C318-487B-882A-6FBB89AB60EF}"/>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164286</xdr:rowOff>
    </xdr:from>
    <xdr:to>
      <xdr:col>55</xdr:col>
      <xdr:colOff>50800</xdr:colOff>
      <xdr:row>61</xdr:row>
      <xdr:rowOff>94436</xdr:rowOff>
    </xdr:to>
    <xdr:sp macro="" textlink="">
      <xdr:nvSpPr>
        <xdr:cNvPr id="236" name="楕円 235">
          <a:extLst>
            <a:ext uri="{FF2B5EF4-FFF2-40B4-BE49-F238E27FC236}">
              <a16:creationId xmlns:a16="http://schemas.microsoft.com/office/drawing/2014/main" id="{8992DB0B-1AF1-4AAE-BF2E-AF98D9994B2B}"/>
            </a:ext>
          </a:extLst>
        </xdr:cNvPr>
        <xdr:cNvSpPr/>
      </xdr:nvSpPr>
      <xdr:spPr>
        <a:xfrm>
          <a:off x="9655175" y="9889311"/>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15713</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5575D54A-05EA-42C1-B40B-4F6B586AD390}"/>
            </a:ext>
          </a:extLst>
        </xdr:cNvPr>
        <xdr:cNvSpPr txBox="1"/>
      </xdr:nvSpPr>
      <xdr:spPr>
        <a:xfrm>
          <a:off x="9729788" y="974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6110</xdr:rowOff>
    </xdr:from>
    <xdr:to>
      <xdr:col>50</xdr:col>
      <xdr:colOff>165100</xdr:colOff>
      <xdr:row>61</xdr:row>
      <xdr:rowOff>107710</xdr:rowOff>
    </xdr:to>
    <xdr:sp macro="" textlink="">
      <xdr:nvSpPr>
        <xdr:cNvPr id="238" name="楕円 237">
          <a:extLst>
            <a:ext uri="{FF2B5EF4-FFF2-40B4-BE49-F238E27FC236}">
              <a16:creationId xmlns:a16="http://schemas.microsoft.com/office/drawing/2014/main" id="{C3FA1863-EA76-45DE-A245-553B618E59E6}"/>
            </a:ext>
          </a:extLst>
        </xdr:cNvPr>
        <xdr:cNvSpPr/>
      </xdr:nvSpPr>
      <xdr:spPr>
        <a:xfrm>
          <a:off x="8874125" y="98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43636</xdr:rowOff>
    </xdr:from>
    <xdr:to>
      <xdr:col>55</xdr:col>
      <xdr:colOff>0</xdr:colOff>
      <xdr:row>61</xdr:row>
      <xdr:rowOff>56910</xdr:rowOff>
    </xdr:to>
    <xdr:cxnSp macro="">
      <xdr:nvCxnSpPr>
        <xdr:cNvPr id="239" name="直線コネクタ 238">
          <a:extLst>
            <a:ext uri="{FF2B5EF4-FFF2-40B4-BE49-F238E27FC236}">
              <a16:creationId xmlns:a16="http://schemas.microsoft.com/office/drawing/2014/main" id="{F9F16FB1-BD2E-4EAF-8A51-800F428EE98D}"/>
            </a:ext>
          </a:extLst>
        </xdr:cNvPr>
        <xdr:cNvCxnSpPr/>
      </xdr:nvCxnSpPr>
      <xdr:spPr>
        <a:xfrm flipV="1">
          <a:off x="8924925" y="9930586"/>
          <a:ext cx="766763"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21453</xdr:rowOff>
    </xdr:from>
    <xdr:to>
      <xdr:col>46</xdr:col>
      <xdr:colOff>38100</xdr:colOff>
      <xdr:row>61</xdr:row>
      <xdr:rowOff>123053</xdr:rowOff>
    </xdr:to>
    <xdr:sp macro="" textlink="">
      <xdr:nvSpPr>
        <xdr:cNvPr id="240" name="楕円 239">
          <a:extLst>
            <a:ext uri="{FF2B5EF4-FFF2-40B4-BE49-F238E27FC236}">
              <a16:creationId xmlns:a16="http://schemas.microsoft.com/office/drawing/2014/main" id="{C59D873B-BD18-4CAB-910D-8BF2FE7823A2}"/>
            </a:ext>
          </a:extLst>
        </xdr:cNvPr>
        <xdr:cNvSpPr/>
      </xdr:nvSpPr>
      <xdr:spPr>
        <a:xfrm>
          <a:off x="8056563" y="990840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56910</xdr:rowOff>
    </xdr:from>
    <xdr:to>
      <xdr:col>50</xdr:col>
      <xdr:colOff>114300</xdr:colOff>
      <xdr:row>61</xdr:row>
      <xdr:rowOff>72253</xdr:rowOff>
    </xdr:to>
    <xdr:cxnSp macro="">
      <xdr:nvCxnSpPr>
        <xdr:cNvPr id="241" name="直線コネクタ 240">
          <a:extLst>
            <a:ext uri="{FF2B5EF4-FFF2-40B4-BE49-F238E27FC236}">
              <a16:creationId xmlns:a16="http://schemas.microsoft.com/office/drawing/2014/main" id="{9618D050-4D6D-4492-A1BF-A9453BBC3678}"/>
            </a:ext>
          </a:extLst>
        </xdr:cNvPr>
        <xdr:cNvCxnSpPr/>
      </xdr:nvCxnSpPr>
      <xdr:spPr>
        <a:xfrm flipV="1">
          <a:off x="8107363" y="9943860"/>
          <a:ext cx="817562"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28764</xdr:rowOff>
    </xdr:from>
    <xdr:to>
      <xdr:col>41</xdr:col>
      <xdr:colOff>101600</xdr:colOff>
      <xdr:row>61</xdr:row>
      <xdr:rowOff>130364</xdr:rowOff>
    </xdr:to>
    <xdr:sp macro="" textlink="">
      <xdr:nvSpPr>
        <xdr:cNvPr id="242" name="楕円 241">
          <a:extLst>
            <a:ext uri="{FF2B5EF4-FFF2-40B4-BE49-F238E27FC236}">
              <a16:creationId xmlns:a16="http://schemas.microsoft.com/office/drawing/2014/main" id="{C13D5B1E-CE10-4137-92D0-751F26595A84}"/>
            </a:ext>
          </a:extLst>
        </xdr:cNvPr>
        <xdr:cNvSpPr/>
      </xdr:nvSpPr>
      <xdr:spPr>
        <a:xfrm>
          <a:off x="7224713" y="99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72253</xdr:rowOff>
    </xdr:from>
    <xdr:to>
      <xdr:col>45</xdr:col>
      <xdr:colOff>177800</xdr:colOff>
      <xdr:row>61</xdr:row>
      <xdr:rowOff>79564</xdr:rowOff>
    </xdr:to>
    <xdr:cxnSp macro="">
      <xdr:nvCxnSpPr>
        <xdr:cNvPr id="243" name="直線コネクタ 242">
          <a:extLst>
            <a:ext uri="{FF2B5EF4-FFF2-40B4-BE49-F238E27FC236}">
              <a16:creationId xmlns:a16="http://schemas.microsoft.com/office/drawing/2014/main" id="{9FAB2542-17CD-47B3-88D1-12BE18E4D2D2}"/>
            </a:ext>
          </a:extLst>
        </xdr:cNvPr>
        <xdr:cNvCxnSpPr/>
      </xdr:nvCxnSpPr>
      <xdr:spPr>
        <a:xfrm flipV="1">
          <a:off x="7275513" y="9959203"/>
          <a:ext cx="83185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66995</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4D8B0A22-2ECE-4147-BFCE-0CF3AF4DB5D9}"/>
            </a:ext>
          </a:extLst>
        </xdr:cNvPr>
        <xdr:cNvSpPr txBox="1"/>
      </xdr:nvSpPr>
      <xdr:spPr>
        <a:xfrm>
          <a:off x="8636533" y="963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74654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35937F6A-7205-4C9B-84EF-C613480CDB98}"/>
            </a:ext>
          </a:extLst>
        </xdr:cNvPr>
        <xdr:cNvSpPr txBox="1"/>
      </xdr:nvSpPr>
      <xdr:spPr>
        <a:xfrm>
          <a:off x="7822145" y="963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76749</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FF1F6D75-AAB9-463A-BBD0-4F33D78A4E46}"/>
            </a:ext>
          </a:extLst>
        </xdr:cNvPr>
        <xdr:cNvSpPr txBox="1"/>
      </xdr:nvSpPr>
      <xdr:spPr>
        <a:xfrm>
          <a:off x="7004583" y="963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21493</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5527E3AF-221E-436B-9AC8-952ADC217F8A}"/>
            </a:ext>
          </a:extLst>
        </xdr:cNvPr>
        <xdr:cNvSpPr txBox="1"/>
      </xdr:nvSpPr>
      <xdr:spPr>
        <a:xfrm>
          <a:off x="6172733" y="958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98837</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81B3523A-59CE-490F-91B5-38DF8AE3B005}"/>
            </a:ext>
          </a:extLst>
        </xdr:cNvPr>
        <xdr:cNvSpPr txBox="1"/>
      </xdr:nvSpPr>
      <xdr:spPr>
        <a:xfrm>
          <a:off x="8636533" y="998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114180</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E344AFAD-2486-4843-BACF-458EA8CD1ADE}"/>
            </a:ext>
          </a:extLst>
        </xdr:cNvPr>
        <xdr:cNvSpPr txBox="1"/>
      </xdr:nvSpPr>
      <xdr:spPr>
        <a:xfrm>
          <a:off x="7822145" y="1000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121491</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EC7AB256-DAEB-4BD0-90A7-024272B9362B}"/>
            </a:ext>
          </a:extLst>
        </xdr:cNvPr>
        <xdr:cNvSpPr txBox="1"/>
      </xdr:nvSpPr>
      <xdr:spPr>
        <a:xfrm>
          <a:off x="7004583" y="100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23A1B2DA-28D5-4528-83DD-38949E8D7201}"/>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16AEABDA-8356-4573-AF51-1AC1BC9F9186}"/>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5F7FF4F8-0CEC-46B5-A33C-9A0495E37A58}"/>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F65A13AF-104C-4D25-8CDD-26CE864720DB}"/>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6CDB7A19-BDC6-45FB-944C-A517522B0D59}"/>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294E5C98-F443-442F-9058-079C8E3C65A2}"/>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9E46F0CB-DEEE-42C3-B4AE-0D3B511A59A8}"/>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03C13BD-3AFA-4DFD-89E4-9BC6AFA038A3}"/>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2E231A8A-1098-4421-B649-04FE2B04C198}"/>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78E7E008-F5B6-4398-B9C6-AF31CCC971A0}"/>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1" name="テキスト ボックス 260">
          <a:extLst>
            <a:ext uri="{FF2B5EF4-FFF2-40B4-BE49-F238E27FC236}">
              <a16:creationId xmlns:a16="http://schemas.microsoft.com/office/drawing/2014/main" id="{5DD58A53-FD8B-48B2-9BD4-2E2583B20C8C}"/>
            </a:ext>
          </a:extLst>
        </xdr:cNvPr>
        <xdr:cNvSpPr txBox="1"/>
      </xdr:nvSpPr>
      <xdr:spPr>
        <a:xfrm>
          <a:off x="344654" y="1426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6EF7F93-55E2-4E97-BF3B-EF8976013F98}"/>
            </a:ext>
          </a:extLst>
        </xdr:cNvPr>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3" name="テキスト ボックス 262">
          <a:extLst>
            <a:ext uri="{FF2B5EF4-FFF2-40B4-BE49-F238E27FC236}">
              <a16:creationId xmlns:a16="http://schemas.microsoft.com/office/drawing/2014/main" id="{C4020EBD-0CF6-44E7-918B-461816E4CCF0}"/>
            </a:ext>
          </a:extLst>
        </xdr:cNvPr>
        <xdr:cNvSpPr txBox="1"/>
      </xdr:nvSpPr>
      <xdr:spPr>
        <a:xfrm>
          <a:off x="344654" y="139615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F2343EA4-8E15-4A40-A372-9A8F592C6358}"/>
            </a:ext>
          </a:extLst>
        </xdr:cNvPr>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6FF6950D-212B-4A6D-BEA2-974C2D8764FA}"/>
            </a:ext>
          </a:extLst>
        </xdr:cNvPr>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616EF2FD-D4D1-44BC-800C-1FB5FFCA3AA3}"/>
            </a:ext>
          </a:extLst>
        </xdr:cNvPr>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CB42FD15-DD39-4BE2-977B-C3C60D099BE4}"/>
            </a:ext>
          </a:extLst>
        </xdr:cNvPr>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09145536-E67A-4031-BBC1-C1C7AB2D7E73}"/>
            </a:ext>
          </a:extLst>
        </xdr:cNvPr>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F0B2189D-5B00-4A5C-8B0E-E6CAAB2A71D5}"/>
            </a:ext>
          </a:extLst>
        </xdr:cNvPr>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2BA3E53A-6130-457C-BC69-9211A3796313}"/>
            </a:ext>
          </a:extLst>
        </xdr:cNvPr>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60C43E91-7D3A-4C28-AE0F-F92055BA6C0A}"/>
            </a:ext>
          </a:extLst>
        </xdr:cNvPr>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8359284B-C45F-48C7-AC6B-E495178837E5}"/>
            </a:ext>
          </a:extLst>
        </xdr:cNvPr>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3" name="テキスト ボックス 272">
          <a:extLst>
            <a:ext uri="{FF2B5EF4-FFF2-40B4-BE49-F238E27FC236}">
              <a16:creationId xmlns:a16="http://schemas.microsoft.com/office/drawing/2014/main" id="{891955F6-4F2D-45DF-B705-E9394CAC1D9D}"/>
            </a:ext>
          </a:extLst>
        </xdr:cNvPr>
        <xdr:cNvSpPr txBox="1"/>
      </xdr:nvSpPr>
      <xdr:spPr>
        <a:xfrm>
          <a:off x="344654" y="124239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571C593A-9B87-45E3-AA10-51F3FC4CFD53}"/>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a:extLst>
            <a:ext uri="{FF2B5EF4-FFF2-40B4-BE49-F238E27FC236}">
              <a16:creationId xmlns:a16="http://schemas.microsoft.com/office/drawing/2014/main" id="{B93A800D-ADFB-4599-9BC2-79D3DFF73902}"/>
            </a:ext>
          </a:extLst>
        </xdr:cNvPr>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43912140-5F86-4752-8621-91B96369F6AD}"/>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96882</xdr:rowOff>
    </xdr:to>
    <xdr:cxnSp macro="">
      <xdr:nvCxnSpPr>
        <xdr:cNvPr id="277" name="直線コネクタ 276">
          <a:extLst>
            <a:ext uri="{FF2B5EF4-FFF2-40B4-BE49-F238E27FC236}">
              <a16:creationId xmlns:a16="http://schemas.microsoft.com/office/drawing/2014/main" id="{01C7E2C4-BE36-4C9C-BC68-1927B1D2D0A2}"/>
            </a:ext>
          </a:extLst>
        </xdr:cNvPr>
        <xdr:cNvCxnSpPr/>
      </xdr:nvCxnSpPr>
      <xdr:spPr>
        <a:xfrm flipV="1">
          <a:off x="4291965" y="12739824"/>
          <a:ext cx="0" cy="129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100709</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DAD9239C-8CAE-43FF-870B-3663A6F2199B}"/>
            </a:ext>
          </a:extLst>
        </xdr:cNvPr>
        <xdr:cNvSpPr txBox="1"/>
      </xdr:nvSpPr>
      <xdr:spPr>
        <a:xfrm>
          <a:off x="4330700" y="1403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96882</xdr:rowOff>
    </xdr:from>
    <xdr:to>
      <xdr:col>24</xdr:col>
      <xdr:colOff>152400</xdr:colOff>
      <xdr:row>86</xdr:row>
      <xdr:rowOff>96882</xdr:rowOff>
    </xdr:to>
    <xdr:cxnSp macro="">
      <xdr:nvCxnSpPr>
        <xdr:cNvPr id="279" name="直線コネクタ 278">
          <a:extLst>
            <a:ext uri="{FF2B5EF4-FFF2-40B4-BE49-F238E27FC236}">
              <a16:creationId xmlns:a16="http://schemas.microsoft.com/office/drawing/2014/main" id="{8804540B-33E6-4FF3-9C15-95D3670AA8EA}"/>
            </a:ext>
          </a:extLst>
        </xdr:cNvPr>
        <xdr:cNvCxnSpPr/>
      </xdr:nvCxnSpPr>
      <xdr:spPr>
        <a:xfrm>
          <a:off x="4217988" y="1403195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9600CAC1-649A-408F-BE21-7372CC3F2BEA}"/>
            </a:ext>
          </a:extLst>
        </xdr:cNvPr>
        <xdr:cNvSpPr txBox="1"/>
      </xdr:nvSpPr>
      <xdr:spPr>
        <a:xfrm>
          <a:off x="4330700" y="1252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81" name="直線コネクタ 280">
          <a:extLst>
            <a:ext uri="{FF2B5EF4-FFF2-40B4-BE49-F238E27FC236}">
              <a16:creationId xmlns:a16="http://schemas.microsoft.com/office/drawing/2014/main" id="{FF8765A6-02F5-49D4-A427-677B9CD9DC72}"/>
            </a:ext>
          </a:extLst>
        </xdr:cNvPr>
        <xdr:cNvCxnSpPr/>
      </xdr:nvCxnSpPr>
      <xdr:spPr>
        <a:xfrm>
          <a:off x="4217988" y="1273982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76761</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2347FC8D-EE55-494C-B712-70A8853A41C6}"/>
            </a:ext>
          </a:extLst>
        </xdr:cNvPr>
        <xdr:cNvSpPr txBox="1"/>
      </xdr:nvSpPr>
      <xdr:spPr>
        <a:xfrm>
          <a:off x="4330700" y="13687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83" name="フローチャート: 判断 282">
          <a:extLst>
            <a:ext uri="{FF2B5EF4-FFF2-40B4-BE49-F238E27FC236}">
              <a16:creationId xmlns:a16="http://schemas.microsoft.com/office/drawing/2014/main" id="{A664025C-2321-4DCC-A8C0-7FD79F308E50}"/>
            </a:ext>
          </a:extLst>
        </xdr:cNvPr>
        <xdr:cNvSpPr/>
      </xdr:nvSpPr>
      <xdr:spPr>
        <a:xfrm>
          <a:off x="4241800" y="1370955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64044</xdr:rowOff>
    </xdr:from>
    <xdr:to>
      <xdr:col>20</xdr:col>
      <xdr:colOff>38100</xdr:colOff>
      <xdr:row>83</xdr:row>
      <xdr:rowOff>165644</xdr:rowOff>
    </xdr:to>
    <xdr:sp macro="" textlink="">
      <xdr:nvSpPr>
        <xdr:cNvPr id="284" name="フローチャート: 判断 283">
          <a:extLst>
            <a:ext uri="{FF2B5EF4-FFF2-40B4-BE49-F238E27FC236}">
              <a16:creationId xmlns:a16="http://schemas.microsoft.com/office/drawing/2014/main" id="{705C48F7-CCBD-42D7-A8BD-E6F85FCDD493}"/>
            </a:ext>
          </a:extLst>
        </xdr:cNvPr>
        <xdr:cNvSpPr/>
      </xdr:nvSpPr>
      <xdr:spPr>
        <a:xfrm>
          <a:off x="3475038" y="13513344"/>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5" name="フローチャート: 判断 284">
          <a:extLst>
            <a:ext uri="{FF2B5EF4-FFF2-40B4-BE49-F238E27FC236}">
              <a16:creationId xmlns:a16="http://schemas.microsoft.com/office/drawing/2014/main" id="{FB3A1900-6567-438C-BA96-BB9CBB8CC5D7}"/>
            </a:ext>
          </a:extLst>
        </xdr:cNvPr>
        <xdr:cNvSpPr/>
      </xdr:nvSpPr>
      <xdr:spPr>
        <a:xfrm>
          <a:off x="2643188"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157118</xdr:rowOff>
    </xdr:from>
    <xdr:to>
      <xdr:col>10</xdr:col>
      <xdr:colOff>165100</xdr:colOff>
      <xdr:row>83</xdr:row>
      <xdr:rowOff>87268</xdr:rowOff>
    </xdr:to>
    <xdr:sp macro="" textlink="">
      <xdr:nvSpPr>
        <xdr:cNvPr id="286" name="フローチャート: 判断 285">
          <a:extLst>
            <a:ext uri="{FF2B5EF4-FFF2-40B4-BE49-F238E27FC236}">
              <a16:creationId xmlns:a16="http://schemas.microsoft.com/office/drawing/2014/main" id="{28910D5C-9D05-4882-B8ED-DEE83F610F89}"/>
            </a:ext>
          </a:extLst>
        </xdr:cNvPr>
        <xdr:cNvSpPr/>
      </xdr:nvSpPr>
      <xdr:spPr>
        <a:xfrm>
          <a:off x="1825625" y="134444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108131</xdr:rowOff>
    </xdr:from>
    <xdr:to>
      <xdr:col>6</xdr:col>
      <xdr:colOff>38100</xdr:colOff>
      <xdr:row>85</xdr:row>
      <xdr:rowOff>38281</xdr:rowOff>
    </xdr:to>
    <xdr:sp macro="" textlink="">
      <xdr:nvSpPr>
        <xdr:cNvPr id="287" name="フローチャート: 判断 286">
          <a:extLst>
            <a:ext uri="{FF2B5EF4-FFF2-40B4-BE49-F238E27FC236}">
              <a16:creationId xmlns:a16="http://schemas.microsoft.com/office/drawing/2014/main" id="{56BE0E49-9821-4D24-AAA2-4E310AAF2F30}"/>
            </a:ext>
          </a:extLst>
        </xdr:cNvPr>
        <xdr:cNvSpPr/>
      </xdr:nvSpPr>
      <xdr:spPr>
        <a:xfrm>
          <a:off x="1008063" y="1371935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4A9C9FE-A24D-48FD-95D8-91DDAD040CE2}"/>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C6353C5-6154-4324-AEC7-196DD693F9C0}"/>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CD5A849-5DCB-4A87-AAEE-9C42D763824C}"/>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2180CEF7-F723-46D2-9312-8E06DFA07EBB}"/>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BAE98AA-F83A-49CA-ACEA-CBFE4389024B}"/>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130992</xdr:rowOff>
    </xdr:from>
    <xdr:to>
      <xdr:col>24</xdr:col>
      <xdr:colOff>114300</xdr:colOff>
      <xdr:row>83</xdr:row>
      <xdr:rowOff>61142</xdr:rowOff>
    </xdr:to>
    <xdr:sp macro="" textlink="">
      <xdr:nvSpPr>
        <xdr:cNvPr id="293" name="楕円 292">
          <a:extLst>
            <a:ext uri="{FF2B5EF4-FFF2-40B4-BE49-F238E27FC236}">
              <a16:creationId xmlns:a16="http://schemas.microsoft.com/office/drawing/2014/main" id="{B39BD448-87D4-4A96-ABF9-FD33CC8FEE3C}"/>
            </a:ext>
          </a:extLst>
        </xdr:cNvPr>
        <xdr:cNvSpPr/>
      </xdr:nvSpPr>
      <xdr:spPr>
        <a:xfrm>
          <a:off x="4241800" y="1341836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153869</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85E5D99-3A4B-4A13-9483-F3F8C3FB18B7}"/>
            </a:ext>
          </a:extLst>
        </xdr:cNvPr>
        <xdr:cNvSpPr txBox="1"/>
      </xdr:nvSpPr>
      <xdr:spPr>
        <a:xfrm>
          <a:off x="4330700"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68943</xdr:rowOff>
    </xdr:from>
    <xdr:to>
      <xdr:col>20</xdr:col>
      <xdr:colOff>38100</xdr:colOff>
      <xdr:row>82</xdr:row>
      <xdr:rowOff>170543</xdr:rowOff>
    </xdr:to>
    <xdr:sp macro="" textlink="">
      <xdr:nvSpPr>
        <xdr:cNvPr id="295" name="楕円 294">
          <a:extLst>
            <a:ext uri="{FF2B5EF4-FFF2-40B4-BE49-F238E27FC236}">
              <a16:creationId xmlns:a16="http://schemas.microsoft.com/office/drawing/2014/main" id="{D0702D05-6AE9-4403-A8C6-7934177DF0D2}"/>
            </a:ext>
          </a:extLst>
        </xdr:cNvPr>
        <xdr:cNvSpPr/>
      </xdr:nvSpPr>
      <xdr:spPr>
        <a:xfrm>
          <a:off x="3475038" y="1335631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119743</xdr:rowOff>
    </xdr:from>
    <xdr:to>
      <xdr:col>24</xdr:col>
      <xdr:colOff>63500</xdr:colOff>
      <xdr:row>83</xdr:row>
      <xdr:rowOff>10342</xdr:rowOff>
    </xdr:to>
    <xdr:cxnSp macro="">
      <xdr:nvCxnSpPr>
        <xdr:cNvPr id="296" name="直線コネクタ 295">
          <a:extLst>
            <a:ext uri="{FF2B5EF4-FFF2-40B4-BE49-F238E27FC236}">
              <a16:creationId xmlns:a16="http://schemas.microsoft.com/office/drawing/2014/main" id="{336F2F98-288A-49AC-BBEF-CAC8A945FB80}"/>
            </a:ext>
          </a:extLst>
        </xdr:cNvPr>
        <xdr:cNvCxnSpPr/>
      </xdr:nvCxnSpPr>
      <xdr:spPr>
        <a:xfrm>
          <a:off x="3525838" y="13407118"/>
          <a:ext cx="766762"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88537</xdr:rowOff>
    </xdr:from>
    <xdr:to>
      <xdr:col>15</xdr:col>
      <xdr:colOff>101600</xdr:colOff>
      <xdr:row>83</xdr:row>
      <xdr:rowOff>18687</xdr:rowOff>
    </xdr:to>
    <xdr:sp macro="" textlink="">
      <xdr:nvSpPr>
        <xdr:cNvPr id="297" name="楕円 296">
          <a:extLst>
            <a:ext uri="{FF2B5EF4-FFF2-40B4-BE49-F238E27FC236}">
              <a16:creationId xmlns:a16="http://schemas.microsoft.com/office/drawing/2014/main" id="{5D563677-ADA1-46D0-9275-A623E1EDB38A}"/>
            </a:ext>
          </a:extLst>
        </xdr:cNvPr>
        <xdr:cNvSpPr/>
      </xdr:nvSpPr>
      <xdr:spPr>
        <a:xfrm>
          <a:off x="2643188" y="1337591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82</xdr:row>
      <xdr:rowOff>139337</xdr:rowOff>
    </xdr:to>
    <xdr:cxnSp macro="">
      <xdr:nvCxnSpPr>
        <xdr:cNvPr id="298" name="直線コネクタ 297">
          <a:extLst>
            <a:ext uri="{FF2B5EF4-FFF2-40B4-BE49-F238E27FC236}">
              <a16:creationId xmlns:a16="http://schemas.microsoft.com/office/drawing/2014/main" id="{7E8AA78F-8726-4A3A-BAB4-5C3BA5326F8D}"/>
            </a:ext>
          </a:extLst>
        </xdr:cNvPr>
        <xdr:cNvCxnSpPr/>
      </xdr:nvCxnSpPr>
      <xdr:spPr>
        <a:xfrm flipV="1">
          <a:off x="2693988" y="13407118"/>
          <a:ext cx="8318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16692</xdr:rowOff>
    </xdr:from>
    <xdr:to>
      <xdr:col>10</xdr:col>
      <xdr:colOff>165100</xdr:colOff>
      <xdr:row>82</xdr:row>
      <xdr:rowOff>118292</xdr:rowOff>
    </xdr:to>
    <xdr:sp macro="" textlink="">
      <xdr:nvSpPr>
        <xdr:cNvPr id="299" name="楕円 298">
          <a:extLst>
            <a:ext uri="{FF2B5EF4-FFF2-40B4-BE49-F238E27FC236}">
              <a16:creationId xmlns:a16="http://schemas.microsoft.com/office/drawing/2014/main" id="{9F591985-D2C5-4ABF-A7E1-DCF2340DD190}"/>
            </a:ext>
          </a:extLst>
        </xdr:cNvPr>
        <xdr:cNvSpPr/>
      </xdr:nvSpPr>
      <xdr:spPr>
        <a:xfrm>
          <a:off x="1825625" y="133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67492</xdr:rowOff>
    </xdr:from>
    <xdr:to>
      <xdr:col>15</xdr:col>
      <xdr:colOff>50800</xdr:colOff>
      <xdr:row>82</xdr:row>
      <xdr:rowOff>139337</xdr:rowOff>
    </xdr:to>
    <xdr:cxnSp macro="">
      <xdr:nvCxnSpPr>
        <xdr:cNvPr id="300" name="直線コネクタ 299">
          <a:extLst>
            <a:ext uri="{FF2B5EF4-FFF2-40B4-BE49-F238E27FC236}">
              <a16:creationId xmlns:a16="http://schemas.microsoft.com/office/drawing/2014/main" id="{B1D2153D-BB22-4066-B82D-F650B7E24D8F}"/>
            </a:ext>
          </a:extLst>
        </xdr:cNvPr>
        <xdr:cNvCxnSpPr/>
      </xdr:nvCxnSpPr>
      <xdr:spPr>
        <a:xfrm>
          <a:off x="1876425" y="13354867"/>
          <a:ext cx="817563"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156771</xdr:rowOff>
    </xdr:from>
    <xdr:ext cx="405111" cy="259045"/>
    <xdr:sp macro="" textlink="">
      <xdr:nvSpPr>
        <xdr:cNvPr id="301" name="n_1aveValue【公営住宅】&#10;有形固定資産減価償却率">
          <a:extLst>
            <a:ext uri="{FF2B5EF4-FFF2-40B4-BE49-F238E27FC236}">
              <a16:creationId xmlns:a16="http://schemas.microsoft.com/office/drawing/2014/main" id="{CBFA23D8-D3E4-46C2-AA6C-9A7399934B5A}"/>
            </a:ext>
          </a:extLst>
        </xdr:cNvPr>
        <xdr:cNvSpPr txBox="1"/>
      </xdr:nvSpPr>
      <xdr:spPr>
        <a:xfrm>
          <a:off x="3324869" y="1360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02" name="n_2aveValue【公営住宅】&#10;有形固定資産減価償却率">
          <a:extLst>
            <a:ext uri="{FF2B5EF4-FFF2-40B4-BE49-F238E27FC236}">
              <a16:creationId xmlns:a16="http://schemas.microsoft.com/office/drawing/2014/main" id="{AD0859A3-E071-4F7A-AA0F-7E15719D7ED0}"/>
            </a:ext>
          </a:extLst>
        </xdr:cNvPr>
        <xdr:cNvSpPr txBox="1"/>
      </xdr:nvSpPr>
      <xdr:spPr>
        <a:xfrm>
          <a:off x="2505719"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303" name="n_3aveValue【公営住宅】&#10;有形固定資産減価償却率">
          <a:extLst>
            <a:ext uri="{FF2B5EF4-FFF2-40B4-BE49-F238E27FC236}">
              <a16:creationId xmlns:a16="http://schemas.microsoft.com/office/drawing/2014/main" id="{E4149DFE-D070-412B-B603-88F68A2A9C4F}"/>
            </a:ext>
          </a:extLst>
        </xdr:cNvPr>
        <xdr:cNvSpPr txBox="1"/>
      </xdr:nvSpPr>
      <xdr:spPr>
        <a:xfrm>
          <a:off x="1688157" y="1352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54808</xdr:rowOff>
    </xdr:from>
    <xdr:ext cx="405111" cy="259045"/>
    <xdr:sp macro="" textlink="">
      <xdr:nvSpPr>
        <xdr:cNvPr id="304" name="n_4aveValue【公営住宅】&#10;有形固定資産減価償却率">
          <a:extLst>
            <a:ext uri="{FF2B5EF4-FFF2-40B4-BE49-F238E27FC236}">
              <a16:creationId xmlns:a16="http://schemas.microsoft.com/office/drawing/2014/main" id="{2DCD341C-BE9E-4ED0-AF53-517F23E884B2}"/>
            </a:ext>
          </a:extLst>
        </xdr:cNvPr>
        <xdr:cNvSpPr txBox="1"/>
      </xdr:nvSpPr>
      <xdr:spPr>
        <a:xfrm>
          <a:off x="870594" y="1350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15620</xdr:rowOff>
    </xdr:from>
    <xdr:ext cx="405111" cy="259045"/>
    <xdr:sp macro="" textlink="">
      <xdr:nvSpPr>
        <xdr:cNvPr id="305" name="n_1mainValue【公営住宅】&#10;有形固定資産減価償却率">
          <a:extLst>
            <a:ext uri="{FF2B5EF4-FFF2-40B4-BE49-F238E27FC236}">
              <a16:creationId xmlns:a16="http://schemas.microsoft.com/office/drawing/2014/main" id="{42E1E093-3855-4A52-8725-580CB9AFDC0D}"/>
            </a:ext>
          </a:extLst>
        </xdr:cNvPr>
        <xdr:cNvSpPr txBox="1"/>
      </xdr:nvSpPr>
      <xdr:spPr>
        <a:xfrm>
          <a:off x="3324869" y="1314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35214</xdr:rowOff>
    </xdr:from>
    <xdr:ext cx="405111" cy="259045"/>
    <xdr:sp macro="" textlink="">
      <xdr:nvSpPr>
        <xdr:cNvPr id="306" name="n_2mainValue【公営住宅】&#10;有形固定資産減価償却率">
          <a:extLst>
            <a:ext uri="{FF2B5EF4-FFF2-40B4-BE49-F238E27FC236}">
              <a16:creationId xmlns:a16="http://schemas.microsoft.com/office/drawing/2014/main" id="{711F12F0-83BF-45AD-9316-97640CF38C5D}"/>
            </a:ext>
          </a:extLst>
        </xdr:cNvPr>
        <xdr:cNvSpPr txBox="1"/>
      </xdr:nvSpPr>
      <xdr:spPr>
        <a:xfrm>
          <a:off x="2505719" y="1316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134819</xdr:rowOff>
    </xdr:from>
    <xdr:ext cx="405111" cy="259045"/>
    <xdr:sp macro="" textlink="">
      <xdr:nvSpPr>
        <xdr:cNvPr id="307" name="n_3mainValue【公営住宅】&#10;有形固定資産減価償却率">
          <a:extLst>
            <a:ext uri="{FF2B5EF4-FFF2-40B4-BE49-F238E27FC236}">
              <a16:creationId xmlns:a16="http://schemas.microsoft.com/office/drawing/2014/main" id="{9676B46C-67A1-4B59-BFBA-E49EC7550DEF}"/>
            </a:ext>
          </a:extLst>
        </xdr:cNvPr>
        <xdr:cNvSpPr txBox="1"/>
      </xdr:nvSpPr>
      <xdr:spPr>
        <a:xfrm>
          <a:off x="1688157" y="1309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4361B1EE-E601-4464-B756-90D238413D0A}"/>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276AA4B4-C144-4214-B7B2-90A446D16590}"/>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D30744E8-CED2-4944-BB09-87818EC491B3}"/>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70053A0F-60DD-4330-89FA-1CA4D9BD654E}"/>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990366E2-BA1E-4722-8931-C4DAF5BB6957}"/>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ECEC20E3-C2A5-404E-B4E4-BC8032AF4EE4}"/>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35F5634-A9B3-4E7F-A2FC-B5F37C57746D}"/>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108A52DB-ED45-4BEF-8957-AFC81F47E2DF}"/>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6A64E859-C8EE-4B26-8B66-B62EBC3A81CA}"/>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B2308875-EC2D-40FD-A8BD-DFDB0AAA126D}"/>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50E878F1-A5BF-4978-ABB3-20DD408BA77C}"/>
            </a:ext>
          </a:extLst>
        </xdr:cNvPr>
        <xdr:cNvCxnSpPr/>
      </xdr:nvCxnSpPr>
      <xdr:spPr>
        <a:xfrm>
          <a:off x="6118225" y="1409904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7B5CCD74-558E-417F-8C5B-464B4CC3C26B}"/>
            </a:ext>
          </a:extLst>
        </xdr:cNvPr>
        <xdr:cNvSpPr txBox="1"/>
      </xdr:nvSpPr>
      <xdr:spPr>
        <a:xfrm>
          <a:off x="5679621"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EB767E0F-C1FD-4866-BF13-C6B9EDFE1EEF}"/>
            </a:ext>
          </a:extLst>
        </xdr:cNvPr>
        <xdr:cNvCxnSpPr/>
      </xdr:nvCxnSpPr>
      <xdr:spPr>
        <a:xfrm>
          <a:off x="6118225" y="1378675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BFB9D533-B0E1-4EE1-93CF-68608564F493}"/>
            </a:ext>
          </a:extLst>
        </xdr:cNvPr>
        <xdr:cNvSpPr txBox="1"/>
      </xdr:nvSpPr>
      <xdr:spPr>
        <a:xfrm>
          <a:off x="5679621"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77DC27D6-2FA7-4CDB-9A6A-736AB757D160}"/>
            </a:ext>
          </a:extLst>
        </xdr:cNvPr>
        <xdr:cNvCxnSpPr/>
      </xdr:nvCxnSpPr>
      <xdr:spPr>
        <a:xfrm>
          <a:off x="6118225" y="134792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22AA0CA0-2055-4CA4-9569-C48E670DE24F}"/>
            </a:ext>
          </a:extLst>
        </xdr:cNvPr>
        <xdr:cNvSpPr txBox="1"/>
      </xdr:nvSpPr>
      <xdr:spPr>
        <a:xfrm>
          <a:off x="56796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8F291C3E-1A3B-4591-B559-1FA36AB7DF54}"/>
            </a:ext>
          </a:extLst>
        </xdr:cNvPr>
        <xdr:cNvCxnSpPr/>
      </xdr:nvCxnSpPr>
      <xdr:spPr>
        <a:xfrm>
          <a:off x="6118225" y="1317171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E45A3820-202E-4BC6-8C41-F8FE16DD278D}"/>
            </a:ext>
          </a:extLst>
        </xdr:cNvPr>
        <xdr:cNvSpPr txBox="1"/>
      </xdr:nvSpPr>
      <xdr:spPr>
        <a:xfrm>
          <a:off x="56796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E86D5C52-A5BD-48CA-8A83-C9F67405BFD2}"/>
            </a:ext>
          </a:extLst>
        </xdr:cNvPr>
        <xdr:cNvCxnSpPr/>
      </xdr:nvCxnSpPr>
      <xdr:spPr>
        <a:xfrm>
          <a:off x="6118225" y="128641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0C8712B4-B7EE-4203-9EA7-FEEC217894BF}"/>
            </a:ext>
          </a:extLst>
        </xdr:cNvPr>
        <xdr:cNvSpPr txBox="1"/>
      </xdr:nvSpPr>
      <xdr:spPr>
        <a:xfrm>
          <a:off x="5679621" y="12731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DE2C514C-8C09-4378-90FF-3DDBF8AE985C}"/>
            </a:ext>
          </a:extLst>
        </xdr:cNvPr>
        <xdr:cNvCxnSpPr/>
      </xdr:nvCxnSpPr>
      <xdr:spPr>
        <a:xfrm>
          <a:off x="6118225" y="1255667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0D03E8BE-EA27-48B5-A440-5FEAC55DE6D4}"/>
            </a:ext>
          </a:extLst>
        </xdr:cNvPr>
        <xdr:cNvSpPr txBox="1"/>
      </xdr:nvSpPr>
      <xdr:spPr>
        <a:xfrm>
          <a:off x="5679621"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A9911BD8-6DDD-48A7-892E-73517D2F4EDA}"/>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A2805F35-660B-4B31-94B5-6FF5AE0A5F60}"/>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a:extLst>
            <a:ext uri="{FF2B5EF4-FFF2-40B4-BE49-F238E27FC236}">
              <a16:creationId xmlns:a16="http://schemas.microsoft.com/office/drawing/2014/main" id="{C00E90A1-73D3-446B-B252-74DED6F7497A}"/>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68580</xdr:rowOff>
    </xdr:from>
    <xdr:to>
      <xdr:col>54</xdr:col>
      <xdr:colOff>189865</xdr:colOff>
      <xdr:row>86</xdr:row>
      <xdr:rowOff>142602</xdr:rowOff>
    </xdr:to>
    <xdr:cxnSp macro="">
      <xdr:nvCxnSpPr>
        <xdr:cNvPr id="333" name="直線コネクタ 332">
          <a:extLst>
            <a:ext uri="{FF2B5EF4-FFF2-40B4-BE49-F238E27FC236}">
              <a16:creationId xmlns:a16="http://schemas.microsoft.com/office/drawing/2014/main" id="{6C62D7DC-AD1F-4EA6-B52D-F2A5D4B1A6C2}"/>
            </a:ext>
          </a:extLst>
        </xdr:cNvPr>
        <xdr:cNvCxnSpPr/>
      </xdr:nvCxnSpPr>
      <xdr:spPr>
        <a:xfrm flipV="1">
          <a:off x="9691053" y="12708255"/>
          <a:ext cx="0" cy="1369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34" name="【公営住宅】&#10;一人当たり面積最小値テキスト">
          <a:extLst>
            <a:ext uri="{FF2B5EF4-FFF2-40B4-BE49-F238E27FC236}">
              <a16:creationId xmlns:a16="http://schemas.microsoft.com/office/drawing/2014/main" id="{F2716C19-5BD6-4D4D-979F-35253A4FD317}"/>
            </a:ext>
          </a:extLst>
        </xdr:cNvPr>
        <xdr:cNvSpPr txBox="1"/>
      </xdr:nvSpPr>
      <xdr:spPr>
        <a:xfrm>
          <a:off x="9729788" y="1408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35" name="直線コネクタ 334">
          <a:extLst>
            <a:ext uri="{FF2B5EF4-FFF2-40B4-BE49-F238E27FC236}">
              <a16:creationId xmlns:a16="http://schemas.microsoft.com/office/drawing/2014/main" id="{D3A41EF9-32C0-4DA5-8C31-2CC064B4220F}"/>
            </a:ext>
          </a:extLst>
        </xdr:cNvPr>
        <xdr:cNvCxnSpPr/>
      </xdr:nvCxnSpPr>
      <xdr:spPr>
        <a:xfrm>
          <a:off x="9617075" y="1407767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15257</xdr:rowOff>
    </xdr:from>
    <xdr:ext cx="469744" cy="259045"/>
    <xdr:sp macro="" textlink="">
      <xdr:nvSpPr>
        <xdr:cNvPr id="336" name="【公営住宅】&#10;一人当たり面積最大値テキスト">
          <a:extLst>
            <a:ext uri="{FF2B5EF4-FFF2-40B4-BE49-F238E27FC236}">
              <a16:creationId xmlns:a16="http://schemas.microsoft.com/office/drawing/2014/main" id="{6D878131-44D1-406A-BA23-5EA122A14E1F}"/>
            </a:ext>
          </a:extLst>
        </xdr:cNvPr>
        <xdr:cNvSpPr txBox="1"/>
      </xdr:nvSpPr>
      <xdr:spPr>
        <a:xfrm>
          <a:off x="9729788" y="1249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68580</xdr:rowOff>
    </xdr:from>
    <xdr:to>
      <xdr:col>55</xdr:col>
      <xdr:colOff>88900</xdr:colOff>
      <xdr:row>78</xdr:row>
      <xdr:rowOff>68580</xdr:rowOff>
    </xdr:to>
    <xdr:cxnSp macro="">
      <xdr:nvCxnSpPr>
        <xdr:cNvPr id="337" name="直線コネクタ 336">
          <a:extLst>
            <a:ext uri="{FF2B5EF4-FFF2-40B4-BE49-F238E27FC236}">
              <a16:creationId xmlns:a16="http://schemas.microsoft.com/office/drawing/2014/main" id="{F918D2B0-7BF2-4F51-887B-4AE130A4868F}"/>
            </a:ext>
          </a:extLst>
        </xdr:cNvPr>
        <xdr:cNvCxnSpPr/>
      </xdr:nvCxnSpPr>
      <xdr:spPr>
        <a:xfrm>
          <a:off x="9617075" y="127082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32675</xdr:rowOff>
    </xdr:from>
    <xdr:ext cx="469744" cy="259045"/>
    <xdr:sp macro="" textlink="">
      <xdr:nvSpPr>
        <xdr:cNvPr id="338" name="【公営住宅】&#10;一人当たり面積平均値テキスト">
          <a:extLst>
            <a:ext uri="{FF2B5EF4-FFF2-40B4-BE49-F238E27FC236}">
              <a16:creationId xmlns:a16="http://schemas.microsoft.com/office/drawing/2014/main" id="{C3833CFB-D013-4F29-9B23-C292BAC14932}"/>
            </a:ext>
          </a:extLst>
        </xdr:cNvPr>
        <xdr:cNvSpPr txBox="1"/>
      </xdr:nvSpPr>
      <xdr:spPr>
        <a:xfrm>
          <a:off x="9729788" y="1348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54248</xdr:rowOff>
    </xdr:from>
    <xdr:to>
      <xdr:col>55</xdr:col>
      <xdr:colOff>50800</xdr:colOff>
      <xdr:row>83</xdr:row>
      <xdr:rowOff>155848</xdr:rowOff>
    </xdr:to>
    <xdr:sp macro="" textlink="">
      <xdr:nvSpPr>
        <xdr:cNvPr id="339" name="フローチャート: 判断 338">
          <a:extLst>
            <a:ext uri="{FF2B5EF4-FFF2-40B4-BE49-F238E27FC236}">
              <a16:creationId xmlns:a16="http://schemas.microsoft.com/office/drawing/2014/main" id="{8797AF59-1C42-446C-BD9D-757E95C0957C}"/>
            </a:ext>
          </a:extLst>
        </xdr:cNvPr>
        <xdr:cNvSpPr/>
      </xdr:nvSpPr>
      <xdr:spPr>
        <a:xfrm>
          <a:off x="9655175" y="1350354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56969</xdr:rowOff>
    </xdr:from>
    <xdr:to>
      <xdr:col>50</xdr:col>
      <xdr:colOff>165100</xdr:colOff>
      <xdr:row>82</xdr:row>
      <xdr:rowOff>158569</xdr:rowOff>
    </xdr:to>
    <xdr:sp macro="" textlink="">
      <xdr:nvSpPr>
        <xdr:cNvPr id="340" name="フローチャート: 判断 339">
          <a:extLst>
            <a:ext uri="{FF2B5EF4-FFF2-40B4-BE49-F238E27FC236}">
              <a16:creationId xmlns:a16="http://schemas.microsoft.com/office/drawing/2014/main" id="{36A6FE11-F082-4622-99EC-C7E829E21059}"/>
            </a:ext>
          </a:extLst>
        </xdr:cNvPr>
        <xdr:cNvSpPr/>
      </xdr:nvSpPr>
      <xdr:spPr>
        <a:xfrm>
          <a:off x="8874125" y="1334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41" name="フローチャート: 判断 340">
          <a:extLst>
            <a:ext uri="{FF2B5EF4-FFF2-40B4-BE49-F238E27FC236}">
              <a16:creationId xmlns:a16="http://schemas.microsoft.com/office/drawing/2014/main" id="{BD33F94C-7BBB-4720-AFFD-82F799F49165}"/>
            </a:ext>
          </a:extLst>
        </xdr:cNvPr>
        <xdr:cNvSpPr/>
      </xdr:nvSpPr>
      <xdr:spPr>
        <a:xfrm>
          <a:off x="8056563" y="1334869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42" name="フローチャート: 判断 341">
          <a:extLst>
            <a:ext uri="{FF2B5EF4-FFF2-40B4-BE49-F238E27FC236}">
              <a16:creationId xmlns:a16="http://schemas.microsoft.com/office/drawing/2014/main" id="{FAE6D56B-9724-4F78-8C77-DFE0C5040B02}"/>
            </a:ext>
          </a:extLst>
        </xdr:cNvPr>
        <xdr:cNvSpPr/>
      </xdr:nvSpPr>
      <xdr:spPr>
        <a:xfrm>
          <a:off x="7224713" y="133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43" name="フローチャート: 判断 342">
          <a:extLst>
            <a:ext uri="{FF2B5EF4-FFF2-40B4-BE49-F238E27FC236}">
              <a16:creationId xmlns:a16="http://schemas.microsoft.com/office/drawing/2014/main" id="{5F257786-572B-4B45-8B33-A9ECCB8CA502}"/>
            </a:ext>
          </a:extLst>
        </xdr:cNvPr>
        <xdr:cNvSpPr/>
      </xdr:nvSpPr>
      <xdr:spPr>
        <a:xfrm>
          <a:off x="6407150" y="13608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456F638-1784-40D5-9CCC-3DC8CE6B1BED}"/>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570F11C-1FD0-497E-B1FB-BA3D570F80D6}"/>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CE41292-C109-43C8-9DBE-B3765D71A9B0}"/>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BB386D6-4F37-49F7-84F6-E13C773142BC}"/>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C9F92D6-55D6-4184-963A-198F160E6A81}"/>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115751</xdr:rowOff>
    </xdr:from>
    <xdr:to>
      <xdr:col>55</xdr:col>
      <xdr:colOff>50800</xdr:colOff>
      <xdr:row>81</xdr:row>
      <xdr:rowOff>45901</xdr:rowOff>
    </xdr:to>
    <xdr:sp macro="" textlink="">
      <xdr:nvSpPr>
        <xdr:cNvPr id="349" name="楕円 348">
          <a:extLst>
            <a:ext uri="{FF2B5EF4-FFF2-40B4-BE49-F238E27FC236}">
              <a16:creationId xmlns:a16="http://schemas.microsoft.com/office/drawing/2014/main" id="{A48C40BF-95F0-459E-8612-B94C853BCA72}"/>
            </a:ext>
          </a:extLst>
        </xdr:cNvPr>
        <xdr:cNvSpPr/>
      </xdr:nvSpPr>
      <xdr:spPr>
        <a:xfrm>
          <a:off x="9655175" y="1307927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138628</xdr:rowOff>
    </xdr:from>
    <xdr:ext cx="469744" cy="259045"/>
    <xdr:sp macro="" textlink="">
      <xdr:nvSpPr>
        <xdr:cNvPr id="350" name="【公営住宅】&#10;一人当たり面積該当値テキスト">
          <a:extLst>
            <a:ext uri="{FF2B5EF4-FFF2-40B4-BE49-F238E27FC236}">
              <a16:creationId xmlns:a16="http://schemas.microsoft.com/office/drawing/2014/main" id="{0DED990F-57A6-4B34-A7C9-B4F7C3AC44FD}"/>
            </a:ext>
          </a:extLst>
        </xdr:cNvPr>
        <xdr:cNvSpPr txBox="1"/>
      </xdr:nvSpPr>
      <xdr:spPr>
        <a:xfrm>
          <a:off x="9729788" y="1294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126637</xdr:rowOff>
    </xdr:from>
    <xdr:to>
      <xdr:col>50</xdr:col>
      <xdr:colOff>165100</xdr:colOff>
      <xdr:row>81</xdr:row>
      <xdr:rowOff>56787</xdr:rowOff>
    </xdr:to>
    <xdr:sp macro="" textlink="">
      <xdr:nvSpPr>
        <xdr:cNvPr id="351" name="楕円 350">
          <a:extLst>
            <a:ext uri="{FF2B5EF4-FFF2-40B4-BE49-F238E27FC236}">
              <a16:creationId xmlns:a16="http://schemas.microsoft.com/office/drawing/2014/main" id="{D4A9ED6A-69BA-42B0-819B-BF75187234B9}"/>
            </a:ext>
          </a:extLst>
        </xdr:cNvPr>
        <xdr:cNvSpPr/>
      </xdr:nvSpPr>
      <xdr:spPr>
        <a:xfrm>
          <a:off x="8874125" y="1309016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166551</xdr:rowOff>
    </xdr:from>
    <xdr:to>
      <xdr:col>55</xdr:col>
      <xdr:colOff>0</xdr:colOff>
      <xdr:row>81</xdr:row>
      <xdr:rowOff>5987</xdr:rowOff>
    </xdr:to>
    <xdr:cxnSp macro="">
      <xdr:nvCxnSpPr>
        <xdr:cNvPr id="352" name="直線コネクタ 351">
          <a:extLst>
            <a:ext uri="{FF2B5EF4-FFF2-40B4-BE49-F238E27FC236}">
              <a16:creationId xmlns:a16="http://schemas.microsoft.com/office/drawing/2014/main" id="{6AFBE8DE-4707-4864-B885-B9E57D3F1423}"/>
            </a:ext>
          </a:extLst>
        </xdr:cNvPr>
        <xdr:cNvCxnSpPr/>
      </xdr:nvCxnSpPr>
      <xdr:spPr>
        <a:xfrm flipV="1">
          <a:off x="8924925" y="13125313"/>
          <a:ext cx="766763"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156029</xdr:rowOff>
    </xdr:from>
    <xdr:to>
      <xdr:col>46</xdr:col>
      <xdr:colOff>38100</xdr:colOff>
      <xdr:row>81</xdr:row>
      <xdr:rowOff>86179</xdr:rowOff>
    </xdr:to>
    <xdr:sp macro="" textlink="">
      <xdr:nvSpPr>
        <xdr:cNvPr id="353" name="楕円 352">
          <a:extLst>
            <a:ext uri="{FF2B5EF4-FFF2-40B4-BE49-F238E27FC236}">
              <a16:creationId xmlns:a16="http://schemas.microsoft.com/office/drawing/2014/main" id="{B8967FEB-CB39-4787-9FBB-0EB446C1980B}"/>
            </a:ext>
          </a:extLst>
        </xdr:cNvPr>
        <xdr:cNvSpPr/>
      </xdr:nvSpPr>
      <xdr:spPr>
        <a:xfrm>
          <a:off x="8056563" y="1311955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5987</xdr:rowOff>
    </xdr:from>
    <xdr:to>
      <xdr:col>50</xdr:col>
      <xdr:colOff>114300</xdr:colOff>
      <xdr:row>81</xdr:row>
      <xdr:rowOff>35379</xdr:rowOff>
    </xdr:to>
    <xdr:cxnSp macro="">
      <xdr:nvCxnSpPr>
        <xdr:cNvPr id="354" name="直線コネクタ 353">
          <a:extLst>
            <a:ext uri="{FF2B5EF4-FFF2-40B4-BE49-F238E27FC236}">
              <a16:creationId xmlns:a16="http://schemas.microsoft.com/office/drawing/2014/main" id="{8CE5B312-6979-47A5-95DB-B1E168F07325}"/>
            </a:ext>
          </a:extLst>
        </xdr:cNvPr>
        <xdr:cNvCxnSpPr/>
      </xdr:nvCxnSpPr>
      <xdr:spPr>
        <a:xfrm flipV="1">
          <a:off x="8107363" y="13131437"/>
          <a:ext cx="817562"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164737</xdr:rowOff>
    </xdr:from>
    <xdr:to>
      <xdr:col>41</xdr:col>
      <xdr:colOff>101600</xdr:colOff>
      <xdr:row>81</xdr:row>
      <xdr:rowOff>94887</xdr:rowOff>
    </xdr:to>
    <xdr:sp macro="" textlink="">
      <xdr:nvSpPr>
        <xdr:cNvPr id="355" name="楕円 354">
          <a:extLst>
            <a:ext uri="{FF2B5EF4-FFF2-40B4-BE49-F238E27FC236}">
              <a16:creationId xmlns:a16="http://schemas.microsoft.com/office/drawing/2014/main" id="{41DAF811-4F16-4663-83C9-C1537A0DB4B7}"/>
            </a:ext>
          </a:extLst>
        </xdr:cNvPr>
        <xdr:cNvSpPr/>
      </xdr:nvSpPr>
      <xdr:spPr>
        <a:xfrm>
          <a:off x="7224713" y="13123499"/>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35379</xdr:rowOff>
    </xdr:from>
    <xdr:to>
      <xdr:col>45</xdr:col>
      <xdr:colOff>177800</xdr:colOff>
      <xdr:row>81</xdr:row>
      <xdr:rowOff>44087</xdr:rowOff>
    </xdr:to>
    <xdr:cxnSp macro="">
      <xdr:nvCxnSpPr>
        <xdr:cNvPr id="356" name="直線コネクタ 355">
          <a:extLst>
            <a:ext uri="{FF2B5EF4-FFF2-40B4-BE49-F238E27FC236}">
              <a16:creationId xmlns:a16="http://schemas.microsoft.com/office/drawing/2014/main" id="{BB3F6AA4-EA99-4428-8033-3B73467457F8}"/>
            </a:ext>
          </a:extLst>
        </xdr:cNvPr>
        <xdr:cNvCxnSpPr/>
      </xdr:nvCxnSpPr>
      <xdr:spPr>
        <a:xfrm flipV="1">
          <a:off x="7275513" y="13160829"/>
          <a:ext cx="83185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149696</xdr:rowOff>
    </xdr:from>
    <xdr:ext cx="469744" cy="259045"/>
    <xdr:sp macro="" textlink="">
      <xdr:nvSpPr>
        <xdr:cNvPr id="357" name="n_1aveValue【公営住宅】&#10;一人当たり面積">
          <a:extLst>
            <a:ext uri="{FF2B5EF4-FFF2-40B4-BE49-F238E27FC236}">
              <a16:creationId xmlns:a16="http://schemas.microsoft.com/office/drawing/2014/main" id="{1C35F9DE-FE35-44AC-AA8D-05C176B6830A}"/>
            </a:ext>
          </a:extLst>
        </xdr:cNvPr>
        <xdr:cNvSpPr txBox="1"/>
      </xdr:nvSpPr>
      <xdr:spPr>
        <a:xfrm>
          <a:off x="8691640" y="1343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154050</xdr:rowOff>
    </xdr:from>
    <xdr:ext cx="469744" cy="259045"/>
    <xdr:sp macro="" textlink="">
      <xdr:nvSpPr>
        <xdr:cNvPr id="358" name="n_2aveValue【公営住宅】&#10;一人当たり面積">
          <a:extLst>
            <a:ext uri="{FF2B5EF4-FFF2-40B4-BE49-F238E27FC236}">
              <a16:creationId xmlns:a16="http://schemas.microsoft.com/office/drawing/2014/main" id="{AE1B498C-57F3-444C-B103-E942E47FA345}"/>
            </a:ext>
          </a:extLst>
        </xdr:cNvPr>
        <xdr:cNvSpPr txBox="1"/>
      </xdr:nvSpPr>
      <xdr:spPr>
        <a:xfrm>
          <a:off x="7886777" y="1344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154050</xdr:rowOff>
    </xdr:from>
    <xdr:ext cx="469744" cy="259045"/>
    <xdr:sp macro="" textlink="">
      <xdr:nvSpPr>
        <xdr:cNvPr id="359" name="n_3aveValue【公営住宅】&#10;一人当たり面積">
          <a:extLst>
            <a:ext uri="{FF2B5EF4-FFF2-40B4-BE49-F238E27FC236}">
              <a16:creationId xmlns:a16="http://schemas.microsoft.com/office/drawing/2014/main" id="{B095714E-56BD-431B-9A0A-E41CB05C0F09}"/>
            </a:ext>
          </a:extLst>
        </xdr:cNvPr>
        <xdr:cNvSpPr txBox="1"/>
      </xdr:nvSpPr>
      <xdr:spPr>
        <a:xfrm>
          <a:off x="7054927" y="1344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105427</xdr:rowOff>
    </xdr:from>
    <xdr:ext cx="469744" cy="259045"/>
    <xdr:sp macro="" textlink="">
      <xdr:nvSpPr>
        <xdr:cNvPr id="360" name="n_4aveValue【公営住宅】&#10;一人当たり面積">
          <a:extLst>
            <a:ext uri="{FF2B5EF4-FFF2-40B4-BE49-F238E27FC236}">
              <a16:creationId xmlns:a16="http://schemas.microsoft.com/office/drawing/2014/main" id="{8D22A7C9-0A6D-4230-BC36-4F4458A7E08E}"/>
            </a:ext>
          </a:extLst>
        </xdr:cNvPr>
        <xdr:cNvSpPr txBox="1"/>
      </xdr:nvSpPr>
      <xdr:spPr>
        <a:xfrm>
          <a:off x="6237365"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73314</xdr:rowOff>
    </xdr:from>
    <xdr:ext cx="469744" cy="259045"/>
    <xdr:sp macro="" textlink="">
      <xdr:nvSpPr>
        <xdr:cNvPr id="361" name="n_1mainValue【公営住宅】&#10;一人当たり面積">
          <a:extLst>
            <a:ext uri="{FF2B5EF4-FFF2-40B4-BE49-F238E27FC236}">
              <a16:creationId xmlns:a16="http://schemas.microsoft.com/office/drawing/2014/main" id="{C4FDA050-0DA5-467B-A831-F277D5205EB6}"/>
            </a:ext>
          </a:extLst>
        </xdr:cNvPr>
        <xdr:cNvSpPr txBox="1"/>
      </xdr:nvSpPr>
      <xdr:spPr>
        <a:xfrm>
          <a:off x="869164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102706</xdr:rowOff>
    </xdr:from>
    <xdr:ext cx="469744" cy="259045"/>
    <xdr:sp macro="" textlink="">
      <xdr:nvSpPr>
        <xdr:cNvPr id="362" name="n_2mainValue【公営住宅】&#10;一人当たり面積">
          <a:extLst>
            <a:ext uri="{FF2B5EF4-FFF2-40B4-BE49-F238E27FC236}">
              <a16:creationId xmlns:a16="http://schemas.microsoft.com/office/drawing/2014/main" id="{3B5791D0-DE20-4F37-A9B0-90410E8EB4D3}"/>
            </a:ext>
          </a:extLst>
        </xdr:cNvPr>
        <xdr:cNvSpPr txBox="1"/>
      </xdr:nvSpPr>
      <xdr:spPr>
        <a:xfrm>
          <a:off x="7886777" y="1290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111414</xdr:rowOff>
    </xdr:from>
    <xdr:ext cx="469744" cy="259045"/>
    <xdr:sp macro="" textlink="">
      <xdr:nvSpPr>
        <xdr:cNvPr id="363" name="n_3mainValue【公営住宅】&#10;一人当たり面積">
          <a:extLst>
            <a:ext uri="{FF2B5EF4-FFF2-40B4-BE49-F238E27FC236}">
              <a16:creationId xmlns:a16="http://schemas.microsoft.com/office/drawing/2014/main" id="{8863C5CC-0EF6-412B-93B5-B0A6A0F2387E}"/>
            </a:ext>
          </a:extLst>
        </xdr:cNvPr>
        <xdr:cNvSpPr txBox="1"/>
      </xdr:nvSpPr>
      <xdr:spPr>
        <a:xfrm>
          <a:off x="7054927" y="129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92EA140B-4E96-4982-B47F-E1B5CD82411F}"/>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5" name="正方形/長方形 364">
          <a:extLst>
            <a:ext uri="{FF2B5EF4-FFF2-40B4-BE49-F238E27FC236}">
              <a16:creationId xmlns:a16="http://schemas.microsoft.com/office/drawing/2014/main" id="{AC42AE49-0913-48AD-B080-B1F710257333}"/>
            </a:ext>
          </a:extLst>
        </xdr:cNvPr>
        <xdr:cNvSpPr/>
      </xdr:nvSpPr>
      <xdr:spPr>
        <a:xfrm>
          <a:off x="704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6" name="正方形/長方形 365">
          <a:extLst>
            <a:ext uri="{FF2B5EF4-FFF2-40B4-BE49-F238E27FC236}">
              <a16:creationId xmlns:a16="http://schemas.microsoft.com/office/drawing/2014/main" id="{FD7B52B7-1CC1-40AE-89AB-54ECB7CD6F3B}"/>
            </a:ext>
          </a:extLst>
        </xdr:cNvPr>
        <xdr:cNvSpPr/>
      </xdr:nvSpPr>
      <xdr:spPr>
        <a:xfrm>
          <a:off x="704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67" name="正方形/長方形 366">
          <a:extLst>
            <a:ext uri="{FF2B5EF4-FFF2-40B4-BE49-F238E27FC236}">
              <a16:creationId xmlns:a16="http://schemas.microsoft.com/office/drawing/2014/main" id="{9FE487AA-B118-49B2-B323-9761008E3EE0}"/>
            </a:ext>
          </a:extLst>
        </xdr:cNvPr>
        <xdr:cNvSpPr/>
      </xdr:nvSpPr>
      <xdr:spPr>
        <a:xfrm>
          <a:off x="1889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68" name="正方形/長方形 367">
          <a:extLst>
            <a:ext uri="{FF2B5EF4-FFF2-40B4-BE49-F238E27FC236}">
              <a16:creationId xmlns:a16="http://schemas.microsoft.com/office/drawing/2014/main" id="{07281E43-E9AB-415D-96EB-DEB33E9090BA}"/>
            </a:ext>
          </a:extLst>
        </xdr:cNvPr>
        <xdr:cNvSpPr/>
      </xdr:nvSpPr>
      <xdr:spPr>
        <a:xfrm>
          <a:off x="1889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1133B7F5-7F68-414B-8940-1F752AC50351}"/>
            </a:ext>
          </a:extLst>
        </xdr:cNvPr>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D23F8978-59C5-41DC-913D-41FF8FB4B134}"/>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1" name="正方形/長方形 370">
          <a:extLst>
            <a:ext uri="{FF2B5EF4-FFF2-40B4-BE49-F238E27FC236}">
              <a16:creationId xmlns:a16="http://schemas.microsoft.com/office/drawing/2014/main" id="{A10370AC-D68A-4CB2-A9D3-9C4871796CEC}"/>
            </a:ext>
          </a:extLst>
        </xdr:cNvPr>
        <xdr:cNvSpPr/>
      </xdr:nvSpPr>
      <xdr:spPr>
        <a:xfrm>
          <a:off x="61182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2" name="正方形/長方形 371">
          <a:extLst>
            <a:ext uri="{FF2B5EF4-FFF2-40B4-BE49-F238E27FC236}">
              <a16:creationId xmlns:a16="http://schemas.microsoft.com/office/drawing/2014/main" id="{D5466958-93FC-4FF7-8E50-59D4F79CE2D6}"/>
            </a:ext>
          </a:extLst>
        </xdr:cNvPr>
        <xdr:cNvSpPr/>
      </xdr:nvSpPr>
      <xdr:spPr>
        <a:xfrm>
          <a:off x="61182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3" name="正方形/長方形 372">
          <a:extLst>
            <a:ext uri="{FF2B5EF4-FFF2-40B4-BE49-F238E27FC236}">
              <a16:creationId xmlns:a16="http://schemas.microsoft.com/office/drawing/2014/main" id="{3FC0643E-995F-4727-B3E7-B9A3C570D6D8}"/>
            </a:ext>
          </a:extLst>
        </xdr:cNvPr>
        <xdr:cNvSpPr/>
      </xdr:nvSpPr>
      <xdr:spPr>
        <a:xfrm>
          <a:off x="728821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4" name="正方形/長方形 373">
          <a:extLst>
            <a:ext uri="{FF2B5EF4-FFF2-40B4-BE49-F238E27FC236}">
              <a16:creationId xmlns:a16="http://schemas.microsoft.com/office/drawing/2014/main" id="{2A03FE68-E95A-4ABB-9AB6-4502A96C6154}"/>
            </a:ext>
          </a:extLst>
        </xdr:cNvPr>
        <xdr:cNvSpPr/>
      </xdr:nvSpPr>
      <xdr:spPr>
        <a:xfrm>
          <a:off x="728821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7FE15BB4-D87C-4789-B620-118536C4D8BD}"/>
            </a:ext>
          </a:extLst>
        </xdr:cNvPr>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E31991B3-A501-4BA7-A5FA-F6F4DC9A93F7}"/>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858E6D42-AC33-45D9-BD2A-660BDB155910}"/>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405D583E-9CE4-449D-A14A-25ACB5467E39}"/>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969E64C5-009B-47C8-92EA-48DBD12CA18A}"/>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AA0385C1-B68C-4659-91B1-D1B2E1358E4B}"/>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46E10922-2265-44AB-8D71-F4C43637C8F0}"/>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1FB88BB4-1045-4C0F-83BA-6136AEB2FEE0}"/>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8C36227D-4D70-486F-8DA8-51A6CAD66593}"/>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D2A31394-0576-4ABB-94E9-389D86B043C8}"/>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1D1F4A75-23C2-4E9B-B0C5-ACC18F04D62B}"/>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E69D2095-4FE9-4583-906F-532387C64A04}"/>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a:extLst>
            <a:ext uri="{FF2B5EF4-FFF2-40B4-BE49-F238E27FC236}">
              <a16:creationId xmlns:a16="http://schemas.microsoft.com/office/drawing/2014/main" id="{3D238814-FD6F-4999-9F61-99FC635CA32A}"/>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8" name="テキスト ボックス 387">
          <a:extLst>
            <a:ext uri="{FF2B5EF4-FFF2-40B4-BE49-F238E27FC236}">
              <a16:creationId xmlns:a16="http://schemas.microsoft.com/office/drawing/2014/main" id="{439C6FDE-D4A3-4DFA-9A84-A01985BBF567}"/>
            </a:ext>
          </a:extLst>
        </xdr:cNvPr>
        <xdr:cNvSpPr txBox="1"/>
      </xdr:nvSpPr>
      <xdr:spPr>
        <a:xfrm>
          <a:off x="11142829"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a:extLst>
            <a:ext uri="{FF2B5EF4-FFF2-40B4-BE49-F238E27FC236}">
              <a16:creationId xmlns:a16="http://schemas.microsoft.com/office/drawing/2014/main" id="{250E2054-82BC-4CE2-8E24-DAFCBEB9A4BD}"/>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a:extLst>
            <a:ext uri="{FF2B5EF4-FFF2-40B4-BE49-F238E27FC236}">
              <a16:creationId xmlns:a16="http://schemas.microsoft.com/office/drawing/2014/main" id="{2AF26D30-F038-46D7-A0E4-4F660C20F8AE}"/>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a:extLst>
            <a:ext uri="{FF2B5EF4-FFF2-40B4-BE49-F238E27FC236}">
              <a16:creationId xmlns:a16="http://schemas.microsoft.com/office/drawing/2014/main" id="{DADF595E-2986-49C4-BD1A-DC45F541E164}"/>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a:extLst>
            <a:ext uri="{FF2B5EF4-FFF2-40B4-BE49-F238E27FC236}">
              <a16:creationId xmlns:a16="http://schemas.microsoft.com/office/drawing/2014/main" id="{9338F7D5-CB0F-4277-977C-61C108E87364}"/>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a:extLst>
            <a:ext uri="{FF2B5EF4-FFF2-40B4-BE49-F238E27FC236}">
              <a16:creationId xmlns:a16="http://schemas.microsoft.com/office/drawing/2014/main" id="{8A25C85B-17FD-46D3-A854-B496A520B2AF}"/>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a:extLst>
            <a:ext uri="{FF2B5EF4-FFF2-40B4-BE49-F238E27FC236}">
              <a16:creationId xmlns:a16="http://schemas.microsoft.com/office/drawing/2014/main" id="{F46C26C6-2EAD-4E79-AFAF-79A451F5292F}"/>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a:extLst>
            <a:ext uri="{FF2B5EF4-FFF2-40B4-BE49-F238E27FC236}">
              <a16:creationId xmlns:a16="http://schemas.microsoft.com/office/drawing/2014/main" id="{E5267D13-FAC9-4793-8A0A-0FD9FD4867FC}"/>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a:extLst>
            <a:ext uri="{FF2B5EF4-FFF2-40B4-BE49-F238E27FC236}">
              <a16:creationId xmlns:a16="http://schemas.microsoft.com/office/drawing/2014/main" id="{38A2E4FF-031B-46AC-86A1-1379E307F60C}"/>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DC6A3F8A-C3E7-4A17-B83D-0033E8EE8BEC}"/>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8" name="テキスト ボックス 397">
          <a:extLst>
            <a:ext uri="{FF2B5EF4-FFF2-40B4-BE49-F238E27FC236}">
              <a16:creationId xmlns:a16="http://schemas.microsoft.com/office/drawing/2014/main" id="{DACB6AC5-5FE0-4321-80C7-ED64508299E2}"/>
            </a:ext>
          </a:extLst>
        </xdr:cNvPr>
        <xdr:cNvSpPr txBox="1"/>
      </xdr:nvSpPr>
      <xdr:spPr>
        <a:xfrm>
          <a:off x="11142829" y="491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411642E7-5AEF-4C2D-8333-4AF34D70D56B}"/>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129540</xdr:rowOff>
    </xdr:from>
    <xdr:to>
      <xdr:col>85</xdr:col>
      <xdr:colOff>126364</xdr:colOff>
      <xdr:row>42</xdr:row>
      <xdr:rowOff>80010</xdr:rowOff>
    </xdr:to>
    <xdr:cxnSp macro="">
      <xdr:nvCxnSpPr>
        <xdr:cNvPr id="400" name="直線コネクタ 399">
          <a:extLst>
            <a:ext uri="{FF2B5EF4-FFF2-40B4-BE49-F238E27FC236}">
              <a16:creationId xmlns:a16="http://schemas.microsoft.com/office/drawing/2014/main" id="{ACE6988F-0EA6-4D07-BE6E-5E138B8EE256}"/>
            </a:ext>
          </a:extLst>
        </xdr:cNvPr>
        <xdr:cNvCxnSpPr/>
      </xdr:nvCxnSpPr>
      <xdr:spPr>
        <a:xfrm flipV="1">
          <a:off x="15104427" y="532066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01" name="【認定こども園・幼稚園・保育所】&#10;有形固定資産減価償却率最小値テキスト">
          <a:extLst>
            <a:ext uri="{FF2B5EF4-FFF2-40B4-BE49-F238E27FC236}">
              <a16:creationId xmlns:a16="http://schemas.microsoft.com/office/drawing/2014/main" id="{4B811180-EF8E-462D-9467-FDF1287A32F3}"/>
            </a:ext>
          </a:extLst>
        </xdr:cNvPr>
        <xdr:cNvSpPr txBox="1"/>
      </xdr:nvSpPr>
      <xdr:spPr>
        <a:xfrm>
          <a:off x="15143163"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02" name="直線コネクタ 401">
          <a:extLst>
            <a:ext uri="{FF2B5EF4-FFF2-40B4-BE49-F238E27FC236}">
              <a16:creationId xmlns:a16="http://schemas.microsoft.com/office/drawing/2014/main" id="{95DBBB61-4CA1-4DF4-A70C-52806708D168}"/>
            </a:ext>
          </a:extLst>
        </xdr:cNvPr>
        <xdr:cNvCxnSpPr/>
      </xdr:nvCxnSpPr>
      <xdr:spPr>
        <a:xfrm>
          <a:off x="15016163" y="68903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76217</xdr:rowOff>
    </xdr:from>
    <xdr:ext cx="405111" cy="259045"/>
    <xdr:sp macro="" textlink="">
      <xdr:nvSpPr>
        <xdr:cNvPr id="403" name="【認定こども園・幼稚園・保育所】&#10;有形固定資産減価償却率最大値テキスト">
          <a:extLst>
            <a:ext uri="{FF2B5EF4-FFF2-40B4-BE49-F238E27FC236}">
              <a16:creationId xmlns:a16="http://schemas.microsoft.com/office/drawing/2014/main" id="{D4C4B0CF-9722-4D99-A7F0-D134B7058E55}"/>
            </a:ext>
          </a:extLst>
        </xdr:cNvPr>
        <xdr:cNvSpPr txBox="1"/>
      </xdr:nvSpPr>
      <xdr:spPr>
        <a:xfrm>
          <a:off x="15143163" y="510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129540</xdr:rowOff>
    </xdr:from>
    <xdr:to>
      <xdr:col>86</xdr:col>
      <xdr:colOff>25400</xdr:colOff>
      <xdr:row>32</xdr:row>
      <xdr:rowOff>129540</xdr:rowOff>
    </xdr:to>
    <xdr:cxnSp macro="">
      <xdr:nvCxnSpPr>
        <xdr:cNvPr id="404" name="直線コネクタ 403">
          <a:extLst>
            <a:ext uri="{FF2B5EF4-FFF2-40B4-BE49-F238E27FC236}">
              <a16:creationId xmlns:a16="http://schemas.microsoft.com/office/drawing/2014/main" id="{1D4659E5-C039-48F8-96D1-8840DF493924}"/>
            </a:ext>
          </a:extLst>
        </xdr:cNvPr>
        <xdr:cNvCxnSpPr/>
      </xdr:nvCxnSpPr>
      <xdr:spPr>
        <a:xfrm>
          <a:off x="15016163" y="532066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78757</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A1E38E45-65BD-4272-9B52-8877E2EE523C}"/>
            </a:ext>
          </a:extLst>
        </xdr:cNvPr>
        <xdr:cNvSpPr txBox="1"/>
      </xdr:nvSpPr>
      <xdr:spPr>
        <a:xfrm>
          <a:off x="15143163" y="543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55880</xdr:rowOff>
    </xdr:from>
    <xdr:to>
      <xdr:col>85</xdr:col>
      <xdr:colOff>177800</xdr:colOff>
      <xdr:row>34</xdr:row>
      <xdr:rowOff>157480</xdr:rowOff>
    </xdr:to>
    <xdr:sp macro="" textlink="">
      <xdr:nvSpPr>
        <xdr:cNvPr id="406" name="フローチャート: 判断 405">
          <a:extLst>
            <a:ext uri="{FF2B5EF4-FFF2-40B4-BE49-F238E27FC236}">
              <a16:creationId xmlns:a16="http://schemas.microsoft.com/office/drawing/2014/main" id="{84D5DDB7-D573-4AFD-8768-6935C2B6CA98}"/>
            </a:ext>
          </a:extLst>
        </xdr:cNvPr>
        <xdr:cNvSpPr/>
      </xdr:nvSpPr>
      <xdr:spPr>
        <a:xfrm>
          <a:off x="15054263" y="557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166370</xdr:rowOff>
    </xdr:from>
    <xdr:to>
      <xdr:col>81</xdr:col>
      <xdr:colOff>101600</xdr:colOff>
      <xdr:row>34</xdr:row>
      <xdr:rowOff>96520</xdr:rowOff>
    </xdr:to>
    <xdr:sp macro="" textlink="">
      <xdr:nvSpPr>
        <xdr:cNvPr id="407" name="フローチャート: 判断 406">
          <a:extLst>
            <a:ext uri="{FF2B5EF4-FFF2-40B4-BE49-F238E27FC236}">
              <a16:creationId xmlns:a16="http://schemas.microsoft.com/office/drawing/2014/main" id="{21D5FFBC-D347-4030-97B4-89022274E043}"/>
            </a:ext>
          </a:extLst>
        </xdr:cNvPr>
        <xdr:cNvSpPr/>
      </xdr:nvSpPr>
      <xdr:spPr>
        <a:xfrm>
          <a:off x="14273213" y="5514657"/>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135890</xdr:rowOff>
    </xdr:from>
    <xdr:to>
      <xdr:col>76</xdr:col>
      <xdr:colOff>165100</xdr:colOff>
      <xdr:row>34</xdr:row>
      <xdr:rowOff>66040</xdr:rowOff>
    </xdr:to>
    <xdr:sp macro="" textlink="">
      <xdr:nvSpPr>
        <xdr:cNvPr id="408" name="フローチャート: 判断 407">
          <a:extLst>
            <a:ext uri="{FF2B5EF4-FFF2-40B4-BE49-F238E27FC236}">
              <a16:creationId xmlns:a16="http://schemas.microsoft.com/office/drawing/2014/main" id="{21EABEFA-372F-4F08-8056-6993545C2BB6}"/>
            </a:ext>
          </a:extLst>
        </xdr:cNvPr>
        <xdr:cNvSpPr/>
      </xdr:nvSpPr>
      <xdr:spPr>
        <a:xfrm>
          <a:off x="13455650" y="54889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93980</xdr:rowOff>
    </xdr:from>
    <xdr:to>
      <xdr:col>72</xdr:col>
      <xdr:colOff>38100</xdr:colOff>
      <xdr:row>34</xdr:row>
      <xdr:rowOff>24130</xdr:rowOff>
    </xdr:to>
    <xdr:sp macro="" textlink="">
      <xdr:nvSpPr>
        <xdr:cNvPr id="409" name="フローチャート: 判断 408">
          <a:extLst>
            <a:ext uri="{FF2B5EF4-FFF2-40B4-BE49-F238E27FC236}">
              <a16:creationId xmlns:a16="http://schemas.microsoft.com/office/drawing/2014/main" id="{B9230CA9-0A4D-45C5-8AA1-49A84730E3C9}"/>
            </a:ext>
          </a:extLst>
        </xdr:cNvPr>
        <xdr:cNvSpPr/>
      </xdr:nvSpPr>
      <xdr:spPr>
        <a:xfrm>
          <a:off x="12638088" y="544703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63500</xdr:rowOff>
    </xdr:from>
    <xdr:to>
      <xdr:col>67</xdr:col>
      <xdr:colOff>101600</xdr:colOff>
      <xdr:row>34</xdr:row>
      <xdr:rowOff>165100</xdr:rowOff>
    </xdr:to>
    <xdr:sp macro="" textlink="">
      <xdr:nvSpPr>
        <xdr:cNvPr id="410" name="フローチャート: 判断 409">
          <a:extLst>
            <a:ext uri="{FF2B5EF4-FFF2-40B4-BE49-F238E27FC236}">
              <a16:creationId xmlns:a16="http://schemas.microsoft.com/office/drawing/2014/main" id="{CCB7F4B7-234A-47C5-ACD2-9E993B967843}"/>
            </a:ext>
          </a:extLst>
        </xdr:cNvPr>
        <xdr:cNvSpPr/>
      </xdr:nvSpPr>
      <xdr:spPr>
        <a:xfrm>
          <a:off x="11806238" y="557847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8C74E27-465F-4B17-B6D0-F6F9E32FDC50}"/>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57ABF7B1-E82A-4FB2-9361-43A9A1248A5B}"/>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FB676F9E-041D-40BF-94DB-5CF51D709787}"/>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8AC1B06-7EB5-4241-BABC-1F3353670CB7}"/>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C1F7221-4287-4701-9A7C-270915818B56}"/>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29210</xdr:rowOff>
    </xdr:from>
    <xdr:to>
      <xdr:col>85</xdr:col>
      <xdr:colOff>177800</xdr:colOff>
      <xdr:row>42</xdr:row>
      <xdr:rowOff>130810</xdr:rowOff>
    </xdr:to>
    <xdr:sp macro="" textlink="">
      <xdr:nvSpPr>
        <xdr:cNvPr id="416" name="楕円 415">
          <a:extLst>
            <a:ext uri="{FF2B5EF4-FFF2-40B4-BE49-F238E27FC236}">
              <a16:creationId xmlns:a16="http://schemas.microsoft.com/office/drawing/2014/main" id="{76F11C7C-1B41-4A41-85CD-E183953D38FA}"/>
            </a:ext>
          </a:extLst>
        </xdr:cNvPr>
        <xdr:cNvSpPr/>
      </xdr:nvSpPr>
      <xdr:spPr>
        <a:xfrm>
          <a:off x="15054263"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115587</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E731353E-34E6-45FD-A8B8-2C2FA49C45B0}"/>
            </a:ext>
          </a:extLst>
        </xdr:cNvPr>
        <xdr:cNvSpPr txBox="1"/>
      </xdr:nvSpPr>
      <xdr:spPr>
        <a:xfrm>
          <a:off x="15143163"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418" name="楕円 417">
          <a:extLst>
            <a:ext uri="{FF2B5EF4-FFF2-40B4-BE49-F238E27FC236}">
              <a16:creationId xmlns:a16="http://schemas.microsoft.com/office/drawing/2014/main" id="{7088A8C4-A101-46B2-B8A7-A0B198EF6ACD}"/>
            </a:ext>
          </a:extLst>
        </xdr:cNvPr>
        <xdr:cNvSpPr/>
      </xdr:nvSpPr>
      <xdr:spPr>
        <a:xfrm>
          <a:off x="14273213"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42</xdr:row>
      <xdr:rowOff>80010</xdr:rowOff>
    </xdr:to>
    <xdr:cxnSp macro="">
      <xdr:nvCxnSpPr>
        <xdr:cNvPr id="419" name="直線コネクタ 418">
          <a:extLst>
            <a:ext uri="{FF2B5EF4-FFF2-40B4-BE49-F238E27FC236}">
              <a16:creationId xmlns:a16="http://schemas.microsoft.com/office/drawing/2014/main" id="{6764BC2E-A08B-4618-AB66-57AAEB4367BA}"/>
            </a:ext>
          </a:extLst>
        </xdr:cNvPr>
        <xdr:cNvCxnSpPr/>
      </xdr:nvCxnSpPr>
      <xdr:spPr>
        <a:xfrm>
          <a:off x="14324013" y="5749290"/>
          <a:ext cx="781050" cy="11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25400</xdr:rowOff>
    </xdr:from>
    <xdr:to>
      <xdr:col>76</xdr:col>
      <xdr:colOff>165100</xdr:colOff>
      <xdr:row>34</xdr:row>
      <xdr:rowOff>127000</xdr:rowOff>
    </xdr:to>
    <xdr:sp macro="" textlink="">
      <xdr:nvSpPr>
        <xdr:cNvPr id="420" name="楕円 419">
          <a:extLst>
            <a:ext uri="{FF2B5EF4-FFF2-40B4-BE49-F238E27FC236}">
              <a16:creationId xmlns:a16="http://schemas.microsoft.com/office/drawing/2014/main" id="{7281E93A-BB58-4968-BB65-7A7DBC065532}"/>
            </a:ext>
          </a:extLst>
        </xdr:cNvPr>
        <xdr:cNvSpPr/>
      </xdr:nvSpPr>
      <xdr:spPr>
        <a:xfrm>
          <a:off x="13455650" y="55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76200</xdr:rowOff>
    </xdr:from>
    <xdr:to>
      <xdr:col>81</xdr:col>
      <xdr:colOff>50800</xdr:colOff>
      <xdr:row>35</xdr:row>
      <xdr:rowOff>72390</xdr:rowOff>
    </xdr:to>
    <xdr:cxnSp macro="">
      <xdr:nvCxnSpPr>
        <xdr:cNvPr id="421" name="直線コネクタ 420">
          <a:extLst>
            <a:ext uri="{FF2B5EF4-FFF2-40B4-BE49-F238E27FC236}">
              <a16:creationId xmlns:a16="http://schemas.microsoft.com/office/drawing/2014/main" id="{2B1A8AE8-6E8E-490F-BD39-657B78CA1E71}"/>
            </a:ext>
          </a:extLst>
        </xdr:cNvPr>
        <xdr:cNvCxnSpPr/>
      </xdr:nvCxnSpPr>
      <xdr:spPr>
        <a:xfrm>
          <a:off x="13506450" y="5591175"/>
          <a:ext cx="817563"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29210</xdr:rowOff>
    </xdr:from>
    <xdr:to>
      <xdr:col>72</xdr:col>
      <xdr:colOff>38100</xdr:colOff>
      <xdr:row>33</xdr:row>
      <xdr:rowOff>130810</xdr:rowOff>
    </xdr:to>
    <xdr:sp macro="" textlink="">
      <xdr:nvSpPr>
        <xdr:cNvPr id="422" name="楕円 421">
          <a:extLst>
            <a:ext uri="{FF2B5EF4-FFF2-40B4-BE49-F238E27FC236}">
              <a16:creationId xmlns:a16="http://schemas.microsoft.com/office/drawing/2014/main" id="{F79667BB-3489-4CC9-B37D-99CFBA727609}"/>
            </a:ext>
          </a:extLst>
        </xdr:cNvPr>
        <xdr:cNvSpPr/>
      </xdr:nvSpPr>
      <xdr:spPr>
        <a:xfrm>
          <a:off x="12638088" y="538226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80010</xdr:rowOff>
    </xdr:from>
    <xdr:to>
      <xdr:col>76</xdr:col>
      <xdr:colOff>114300</xdr:colOff>
      <xdr:row>34</xdr:row>
      <xdr:rowOff>76200</xdr:rowOff>
    </xdr:to>
    <xdr:cxnSp macro="">
      <xdr:nvCxnSpPr>
        <xdr:cNvPr id="423" name="直線コネクタ 422">
          <a:extLst>
            <a:ext uri="{FF2B5EF4-FFF2-40B4-BE49-F238E27FC236}">
              <a16:creationId xmlns:a16="http://schemas.microsoft.com/office/drawing/2014/main" id="{D0B609A5-4874-43B2-906E-09759AD820BD}"/>
            </a:ext>
          </a:extLst>
        </xdr:cNvPr>
        <xdr:cNvCxnSpPr/>
      </xdr:nvCxnSpPr>
      <xdr:spPr>
        <a:xfrm>
          <a:off x="12688888" y="5433060"/>
          <a:ext cx="817562"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113047</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8DC011C4-740C-42DA-9295-6025D801126B}"/>
            </a:ext>
          </a:extLst>
        </xdr:cNvPr>
        <xdr:cNvSpPr txBox="1"/>
      </xdr:nvSpPr>
      <xdr:spPr>
        <a:xfrm>
          <a:off x="14123044"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82567</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F84C0C8D-6F9A-436C-9228-6BD0050FA32D}"/>
            </a:ext>
          </a:extLst>
        </xdr:cNvPr>
        <xdr:cNvSpPr txBox="1"/>
      </xdr:nvSpPr>
      <xdr:spPr>
        <a:xfrm>
          <a:off x="13318182" y="52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15257</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8A9B97FE-5ED5-4B3F-905B-59CBA5CA7D66}"/>
            </a:ext>
          </a:extLst>
        </xdr:cNvPr>
        <xdr:cNvSpPr txBox="1"/>
      </xdr:nvSpPr>
      <xdr:spPr>
        <a:xfrm>
          <a:off x="12500619"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10177</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3594B9E3-490C-49A2-8BCF-DA65F315A073}"/>
            </a:ext>
          </a:extLst>
        </xdr:cNvPr>
        <xdr:cNvSpPr txBox="1"/>
      </xdr:nvSpPr>
      <xdr:spPr>
        <a:xfrm>
          <a:off x="11668769" y="53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114317</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64525AD6-A1DD-431B-9544-43205DBF2B91}"/>
            </a:ext>
          </a:extLst>
        </xdr:cNvPr>
        <xdr:cNvSpPr txBox="1"/>
      </xdr:nvSpPr>
      <xdr:spPr>
        <a:xfrm>
          <a:off x="14123044"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118127</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1E112CCA-3833-442F-989F-37D6E2596F85}"/>
            </a:ext>
          </a:extLst>
        </xdr:cNvPr>
        <xdr:cNvSpPr txBox="1"/>
      </xdr:nvSpPr>
      <xdr:spPr>
        <a:xfrm>
          <a:off x="13318182"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147337</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2F90DFE7-4CE1-47BD-93F2-A788BC2DED3A}"/>
            </a:ext>
          </a:extLst>
        </xdr:cNvPr>
        <xdr:cNvSpPr txBox="1"/>
      </xdr:nvSpPr>
      <xdr:spPr>
        <a:xfrm>
          <a:off x="12500619" y="51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F6E82984-7382-4721-A466-AAB41AE892B4}"/>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0DC7D035-EE99-4782-8C95-3CE192F58C88}"/>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4D69D296-91C5-4436-B71B-98F456EC9A40}"/>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FB158C75-9499-4D19-99BE-BB90875EB8FD}"/>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5250B776-D645-4EF0-8B71-CFF72AEE636F}"/>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C8358113-492B-4C2F-988B-06B7B8A962D2}"/>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AD758AE0-C847-4806-8244-4852B6A6B225}"/>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6AA28E44-FDF1-4BA4-9E1C-8C61B810FA08}"/>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2FFFEE83-D0DB-4B28-B400-DAFC502DBE76}"/>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554A9A99-B395-4D58-9C10-B5C1B8163DB5}"/>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a:extLst>
            <a:ext uri="{FF2B5EF4-FFF2-40B4-BE49-F238E27FC236}">
              <a16:creationId xmlns:a16="http://schemas.microsoft.com/office/drawing/2014/main" id="{4344E77B-73C1-43E0-947D-F9AD4366E6D6}"/>
            </a:ext>
          </a:extLst>
        </xdr:cNvPr>
        <xdr:cNvCxnSpPr/>
      </xdr:nvCxnSpPr>
      <xdr:spPr>
        <a:xfrm>
          <a:off x="1691640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a:extLst>
            <a:ext uri="{FF2B5EF4-FFF2-40B4-BE49-F238E27FC236}">
              <a16:creationId xmlns:a16="http://schemas.microsoft.com/office/drawing/2014/main" id="{35A4A86E-44E5-438A-B109-1B2569B57017}"/>
            </a:ext>
          </a:extLst>
        </xdr:cNvPr>
        <xdr:cNvSpPr txBox="1"/>
      </xdr:nvSpPr>
      <xdr:spPr>
        <a:xfrm>
          <a:off x="1649208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a:extLst>
            <a:ext uri="{FF2B5EF4-FFF2-40B4-BE49-F238E27FC236}">
              <a16:creationId xmlns:a16="http://schemas.microsoft.com/office/drawing/2014/main" id="{68CBCC55-8A30-4936-B0BD-574F9045E204}"/>
            </a:ext>
          </a:extLst>
        </xdr:cNvPr>
        <xdr:cNvCxnSpPr/>
      </xdr:nvCxnSpPr>
      <xdr:spPr>
        <a:xfrm>
          <a:off x="1691640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a:extLst>
            <a:ext uri="{FF2B5EF4-FFF2-40B4-BE49-F238E27FC236}">
              <a16:creationId xmlns:a16="http://schemas.microsoft.com/office/drawing/2014/main" id="{AF3DCD16-3B16-40AD-AB1A-DB868CF24F21}"/>
            </a:ext>
          </a:extLst>
        </xdr:cNvPr>
        <xdr:cNvSpPr txBox="1"/>
      </xdr:nvSpPr>
      <xdr:spPr>
        <a:xfrm>
          <a:off x="16492084" y="64626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a:extLst>
            <a:ext uri="{FF2B5EF4-FFF2-40B4-BE49-F238E27FC236}">
              <a16:creationId xmlns:a16="http://schemas.microsoft.com/office/drawing/2014/main" id="{6D3039A7-2EAD-4048-BAEF-A667C0C9B02D}"/>
            </a:ext>
          </a:extLst>
        </xdr:cNvPr>
        <xdr:cNvCxnSpPr/>
      </xdr:nvCxnSpPr>
      <xdr:spPr>
        <a:xfrm>
          <a:off x="1691640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a:extLst>
            <a:ext uri="{FF2B5EF4-FFF2-40B4-BE49-F238E27FC236}">
              <a16:creationId xmlns:a16="http://schemas.microsoft.com/office/drawing/2014/main" id="{95B5243F-DD1C-46CE-AF4E-C283EC8DE8CF}"/>
            </a:ext>
          </a:extLst>
        </xdr:cNvPr>
        <xdr:cNvSpPr txBox="1"/>
      </xdr:nvSpPr>
      <xdr:spPr>
        <a:xfrm>
          <a:off x="16492084"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a:extLst>
            <a:ext uri="{FF2B5EF4-FFF2-40B4-BE49-F238E27FC236}">
              <a16:creationId xmlns:a16="http://schemas.microsoft.com/office/drawing/2014/main" id="{6DE4FF0B-2E01-4F39-9D9A-D41A0D8BBF40}"/>
            </a:ext>
          </a:extLst>
        </xdr:cNvPr>
        <xdr:cNvCxnSpPr/>
      </xdr:nvCxnSpPr>
      <xdr:spPr>
        <a:xfrm>
          <a:off x="1691640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a:extLst>
            <a:ext uri="{FF2B5EF4-FFF2-40B4-BE49-F238E27FC236}">
              <a16:creationId xmlns:a16="http://schemas.microsoft.com/office/drawing/2014/main" id="{43F7CCA6-5096-4B71-AF10-76D40105424A}"/>
            </a:ext>
          </a:extLst>
        </xdr:cNvPr>
        <xdr:cNvSpPr txBox="1"/>
      </xdr:nvSpPr>
      <xdr:spPr>
        <a:xfrm>
          <a:off x="16492084"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a:extLst>
            <a:ext uri="{FF2B5EF4-FFF2-40B4-BE49-F238E27FC236}">
              <a16:creationId xmlns:a16="http://schemas.microsoft.com/office/drawing/2014/main" id="{CC6B9F13-9619-4E33-BBDA-6C5D33CB6453}"/>
            </a:ext>
          </a:extLst>
        </xdr:cNvPr>
        <xdr:cNvCxnSpPr/>
      </xdr:nvCxnSpPr>
      <xdr:spPr>
        <a:xfrm>
          <a:off x="1691640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a:extLst>
            <a:ext uri="{FF2B5EF4-FFF2-40B4-BE49-F238E27FC236}">
              <a16:creationId xmlns:a16="http://schemas.microsoft.com/office/drawing/2014/main" id="{4DF22A9B-F3D6-4CE4-951A-AAEB688C93D4}"/>
            </a:ext>
          </a:extLst>
        </xdr:cNvPr>
        <xdr:cNvSpPr txBox="1"/>
      </xdr:nvSpPr>
      <xdr:spPr>
        <a:xfrm>
          <a:off x="16492084" y="55305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a:extLst>
            <a:ext uri="{FF2B5EF4-FFF2-40B4-BE49-F238E27FC236}">
              <a16:creationId xmlns:a16="http://schemas.microsoft.com/office/drawing/2014/main" id="{3A6F67A3-E0D4-4281-94DB-D89CAE9A6FAB}"/>
            </a:ext>
          </a:extLst>
        </xdr:cNvPr>
        <xdr:cNvCxnSpPr/>
      </xdr:nvCxnSpPr>
      <xdr:spPr>
        <a:xfrm>
          <a:off x="1691640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a:extLst>
            <a:ext uri="{FF2B5EF4-FFF2-40B4-BE49-F238E27FC236}">
              <a16:creationId xmlns:a16="http://schemas.microsoft.com/office/drawing/2014/main" id="{831CC67F-3754-4DFB-9CD4-CF328EFB7D50}"/>
            </a:ext>
          </a:extLst>
        </xdr:cNvPr>
        <xdr:cNvSpPr txBox="1"/>
      </xdr:nvSpPr>
      <xdr:spPr>
        <a:xfrm>
          <a:off x="16492084"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44AF340D-F1DF-4653-99F4-BADBA51AA4CA}"/>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16FB75C0-9721-4AB4-9BC4-D24AC4BD972A}"/>
            </a:ext>
          </a:extLst>
        </xdr:cNvPr>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a:extLst>
            <a:ext uri="{FF2B5EF4-FFF2-40B4-BE49-F238E27FC236}">
              <a16:creationId xmlns:a16="http://schemas.microsoft.com/office/drawing/2014/main" id="{642022FE-E2C1-4D46-8C3D-2E90FA1FD1DB}"/>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59872</xdr:rowOff>
    </xdr:to>
    <xdr:cxnSp macro="">
      <xdr:nvCxnSpPr>
        <xdr:cNvPr id="456" name="直線コネクタ 455">
          <a:extLst>
            <a:ext uri="{FF2B5EF4-FFF2-40B4-BE49-F238E27FC236}">
              <a16:creationId xmlns:a16="http://schemas.microsoft.com/office/drawing/2014/main" id="{FE848BCD-F99A-4796-9A33-C507DCB497D3}"/>
            </a:ext>
          </a:extLst>
        </xdr:cNvPr>
        <xdr:cNvCxnSpPr/>
      </xdr:nvCxnSpPr>
      <xdr:spPr>
        <a:xfrm flipV="1">
          <a:off x="20503514" y="5514294"/>
          <a:ext cx="0" cy="1355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63699</xdr:rowOff>
    </xdr:from>
    <xdr:ext cx="469744" cy="259045"/>
    <xdr:sp macro="" textlink="">
      <xdr:nvSpPr>
        <xdr:cNvPr id="457" name="【認定こども園・幼稚園・保育所】&#10;一人当たり面積最小値テキスト">
          <a:extLst>
            <a:ext uri="{FF2B5EF4-FFF2-40B4-BE49-F238E27FC236}">
              <a16:creationId xmlns:a16="http://schemas.microsoft.com/office/drawing/2014/main" id="{45D4ACFA-8038-4586-81E2-29418ABD9C70}"/>
            </a:ext>
          </a:extLst>
        </xdr:cNvPr>
        <xdr:cNvSpPr txBox="1"/>
      </xdr:nvSpPr>
      <xdr:spPr>
        <a:xfrm>
          <a:off x="20542250" y="687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59872</xdr:rowOff>
    </xdr:from>
    <xdr:to>
      <xdr:col>116</xdr:col>
      <xdr:colOff>152400</xdr:colOff>
      <xdr:row>42</xdr:row>
      <xdr:rowOff>59872</xdr:rowOff>
    </xdr:to>
    <xdr:cxnSp macro="">
      <xdr:nvCxnSpPr>
        <xdr:cNvPr id="458" name="直線コネクタ 457">
          <a:extLst>
            <a:ext uri="{FF2B5EF4-FFF2-40B4-BE49-F238E27FC236}">
              <a16:creationId xmlns:a16="http://schemas.microsoft.com/office/drawing/2014/main" id="{E6FD9304-AFCA-4F47-B77C-008FF0201F08}"/>
            </a:ext>
          </a:extLst>
        </xdr:cNvPr>
        <xdr:cNvCxnSpPr/>
      </xdr:nvCxnSpPr>
      <xdr:spPr>
        <a:xfrm>
          <a:off x="20429538" y="687024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59" name="【認定こども園・幼稚園・保育所】&#10;一人当たり面積最大値テキスト">
          <a:extLst>
            <a:ext uri="{FF2B5EF4-FFF2-40B4-BE49-F238E27FC236}">
              <a16:creationId xmlns:a16="http://schemas.microsoft.com/office/drawing/2014/main" id="{C4CF1609-063A-41D2-8381-2A912A04A81F}"/>
            </a:ext>
          </a:extLst>
        </xdr:cNvPr>
        <xdr:cNvSpPr txBox="1"/>
      </xdr:nvSpPr>
      <xdr:spPr>
        <a:xfrm>
          <a:off x="20542250" y="530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60" name="直線コネクタ 459">
          <a:extLst>
            <a:ext uri="{FF2B5EF4-FFF2-40B4-BE49-F238E27FC236}">
              <a16:creationId xmlns:a16="http://schemas.microsoft.com/office/drawing/2014/main" id="{240FE81F-5186-4457-9215-3A9AC6BFDE06}"/>
            </a:ext>
          </a:extLst>
        </xdr:cNvPr>
        <xdr:cNvCxnSpPr/>
      </xdr:nvCxnSpPr>
      <xdr:spPr>
        <a:xfrm>
          <a:off x="20429538" y="551429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154413</xdr:rowOff>
    </xdr:from>
    <xdr:ext cx="469744" cy="259045"/>
    <xdr:sp macro="" textlink="">
      <xdr:nvSpPr>
        <xdr:cNvPr id="461" name="【認定こども園・幼稚園・保育所】&#10;一人当たり面積平均値テキスト">
          <a:extLst>
            <a:ext uri="{FF2B5EF4-FFF2-40B4-BE49-F238E27FC236}">
              <a16:creationId xmlns:a16="http://schemas.microsoft.com/office/drawing/2014/main" id="{E12EA685-411D-44C8-9CFE-EBBB9335E12E}"/>
            </a:ext>
          </a:extLst>
        </xdr:cNvPr>
        <xdr:cNvSpPr txBox="1"/>
      </xdr:nvSpPr>
      <xdr:spPr>
        <a:xfrm>
          <a:off x="20542250" y="566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131536</xdr:rowOff>
    </xdr:from>
    <xdr:to>
      <xdr:col>116</xdr:col>
      <xdr:colOff>114300</xdr:colOff>
      <xdr:row>36</xdr:row>
      <xdr:rowOff>61686</xdr:rowOff>
    </xdr:to>
    <xdr:sp macro="" textlink="">
      <xdr:nvSpPr>
        <xdr:cNvPr id="462" name="フローチャート: 判断 461">
          <a:extLst>
            <a:ext uri="{FF2B5EF4-FFF2-40B4-BE49-F238E27FC236}">
              <a16:creationId xmlns:a16="http://schemas.microsoft.com/office/drawing/2014/main" id="{59CAE683-2AE6-4D6B-BCCA-4237A1FF53AD}"/>
            </a:ext>
          </a:extLst>
        </xdr:cNvPr>
        <xdr:cNvSpPr/>
      </xdr:nvSpPr>
      <xdr:spPr>
        <a:xfrm>
          <a:off x="20453350" y="58084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907</xdr:rowOff>
    </xdr:from>
    <xdr:to>
      <xdr:col>112</xdr:col>
      <xdr:colOff>38100</xdr:colOff>
      <xdr:row>35</xdr:row>
      <xdr:rowOff>102507</xdr:rowOff>
    </xdr:to>
    <xdr:sp macro="" textlink="">
      <xdr:nvSpPr>
        <xdr:cNvPr id="463" name="フローチャート: 判断 462">
          <a:extLst>
            <a:ext uri="{FF2B5EF4-FFF2-40B4-BE49-F238E27FC236}">
              <a16:creationId xmlns:a16="http://schemas.microsoft.com/office/drawing/2014/main" id="{10D9EEB6-E8B6-429B-8B6C-89D9F4AAE555}"/>
            </a:ext>
          </a:extLst>
        </xdr:cNvPr>
        <xdr:cNvSpPr/>
      </xdr:nvSpPr>
      <xdr:spPr>
        <a:xfrm>
          <a:off x="19686588" y="567780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907</xdr:rowOff>
    </xdr:from>
    <xdr:to>
      <xdr:col>107</xdr:col>
      <xdr:colOff>101600</xdr:colOff>
      <xdr:row>35</xdr:row>
      <xdr:rowOff>102507</xdr:rowOff>
    </xdr:to>
    <xdr:sp macro="" textlink="">
      <xdr:nvSpPr>
        <xdr:cNvPr id="464" name="フローチャート: 判断 463">
          <a:extLst>
            <a:ext uri="{FF2B5EF4-FFF2-40B4-BE49-F238E27FC236}">
              <a16:creationId xmlns:a16="http://schemas.microsoft.com/office/drawing/2014/main" id="{C43D779B-8FC6-436B-8156-1CE0A9B9FC52}"/>
            </a:ext>
          </a:extLst>
        </xdr:cNvPr>
        <xdr:cNvSpPr/>
      </xdr:nvSpPr>
      <xdr:spPr>
        <a:xfrm>
          <a:off x="18854738" y="567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107043</xdr:rowOff>
    </xdr:from>
    <xdr:to>
      <xdr:col>102</xdr:col>
      <xdr:colOff>165100</xdr:colOff>
      <xdr:row>35</xdr:row>
      <xdr:rowOff>37193</xdr:rowOff>
    </xdr:to>
    <xdr:sp macro="" textlink="">
      <xdr:nvSpPr>
        <xdr:cNvPr id="465" name="フローチャート: 判断 464">
          <a:extLst>
            <a:ext uri="{FF2B5EF4-FFF2-40B4-BE49-F238E27FC236}">
              <a16:creationId xmlns:a16="http://schemas.microsoft.com/office/drawing/2014/main" id="{DB95C687-4E00-467C-BA18-67763CB3020A}"/>
            </a:ext>
          </a:extLst>
        </xdr:cNvPr>
        <xdr:cNvSpPr/>
      </xdr:nvSpPr>
      <xdr:spPr>
        <a:xfrm>
          <a:off x="18037175" y="562201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123372</xdr:rowOff>
    </xdr:from>
    <xdr:to>
      <xdr:col>98</xdr:col>
      <xdr:colOff>38100</xdr:colOff>
      <xdr:row>33</xdr:row>
      <xdr:rowOff>53522</xdr:rowOff>
    </xdr:to>
    <xdr:sp macro="" textlink="">
      <xdr:nvSpPr>
        <xdr:cNvPr id="466" name="フローチャート: 判断 465">
          <a:extLst>
            <a:ext uri="{FF2B5EF4-FFF2-40B4-BE49-F238E27FC236}">
              <a16:creationId xmlns:a16="http://schemas.microsoft.com/office/drawing/2014/main" id="{D4E5E8B2-A8DC-4545-BA83-31B3CB33A472}"/>
            </a:ext>
          </a:extLst>
        </xdr:cNvPr>
        <xdr:cNvSpPr/>
      </xdr:nvSpPr>
      <xdr:spPr>
        <a:xfrm>
          <a:off x="17219613" y="531449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8C73C72-97B9-45E0-97F9-8341B8DE922D}"/>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8A684EB-7970-4AA2-92E1-76AA54863B93}"/>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B2238AA9-243C-4312-AB8C-B7F8B878D111}"/>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E070E724-563C-4883-86B9-69B0DF24F178}"/>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A345E01B-E637-4989-9167-A1CACF11823F}"/>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9072</xdr:rowOff>
    </xdr:from>
    <xdr:to>
      <xdr:col>116</xdr:col>
      <xdr:colOff>114300</xdr:colOff>
      <xdr:row>42</xdr:row>
      <xdr:rowOff>110672</xdr:rowOff>
    </xdr:to>
    <xdr:sp macro="" textlink="">
      <xdr:nvSpPr>
        <xdr:cNvPr id="472" name="楕円 471">
          <a:extLst>
            <a:ext uri="{FF2B5EF4-FFF2-40B4-BE49-F238E27FC236}">
              <a16:creationId xmlns:a16="http://schemas.microsoft.com/office/drawing/2014/main" id="{B99BBA8A-8CBA-4C97-A519-3EFDBEABCDDA}"/>
            </a:ext>
          </a:extLst>
        </xdr:cNvPr>
        <xdr:cNvSpPr/>
      </xdr:nvSpPr>
      <xdr:spPr>
        <a:xfrm>
          <a:off x="20453350" y="68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95449</xdr:rowOff>
    </xdr:from>
    <xdr:ext cx="469744" cy="259045"/>
    <xdr:sp macro="" textlink="">
      <xdr:nvSpPr>
        <xdr:cNvPr id="473" name="【認定こども園・幼稚園・保育所】&#10;一人当たり面積該当値テキスト">
          <a:extLst>
            <a:ext uri="{FF2B5EF4-FFF2-40B4-BE49-F238E27FC236}">
              <a16:creationId xmlns:a16="http://schemas.microsoft.com/office/drawing/2014/main" id="{89C29746-D18A-4BD4-8AD1-7914ABC7736C}"/>
            </a:ext>
          </a:extLst>
        </xdr:cNvPr>
        <xdr:cNvSpPr txBox="1"/>
      </xdr:nvSpPr>
      <xdr:spPr>
        <a:xfrm>
          <a:off x="20542250" y="674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17235</xdr:rowOff>
    </xdr:from>
    <xdr:to>
      <xdr:col>112</xdr:col>
      <xdr:colOff>38100</xdr:colOff>
      <xdr:row>41</xdr:row>
      <xdr:rowOff>118835</xdr:rowOff>
    </xdr:to>
    <xdr:sp macro="" textlink="">
      <xdr:nvSpPr>
        <xdr:cNvPr id="474" name="楕円 473">
          <a:extLst>
            <a:ext uri="{FF2B5EF4-FFF2-40B4-BE49-F238E27FC236}">
              <a16:creationId xmlns:a16="http://schemas.microsoft.com/office/drawing/2014/main" id="{4D480A50-844F-4FCD-9F74-36B1B64C2B1A}"/>
            </a:ext>
          </a:extLst>
        </xdr:cNvPr>
        <xdr:cNvSpPr/>
      </xdr:nvSpPr>
      <xdr:spPr>
        <a:xfrm>
          <a:off x="19686588" y="666568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68035</xdr:rowOff>
    </xdr:from>
    <xdr:to>
      <xdr:col>116</xdr:col>
      <xdr:colOff>63500</xdr:colOff>
      <xdr:row>42</xdr:row>
      <xdr:rowOff>59872</xdr:rowOff>
    </xdr:to>
    <xdr:cxnSp macro="">
      <xdr:nvCxnSpPr>
        <xdr:cNvPr id="475" name="直線コネクタ 474">
          <a:extLst>
            <a:ext uri="{FF2B5EF4-FFF2-40B4-BE49-F238E27FC236}">
              <a16:creationId xmlns:a16="http://schemas.microsoft.com/office/drawing/2014/main" id="{401CCF02-3114-4445-894B-4A4C39A00F94}"/>
            </a:ext>
          </a:extLst>
        </xdr:cNvPr>
        <xdr:cNvCxnSpPr/>
      </xdr:nvCxnSpPr>
      <xdr:spPr>
        <a:xfrm>
          <a:off x="19737388" y="6716485"/>
          <a:ext cx="766762" cy="15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17235</xdr:rowOff>
    </xdr:from>
    <xdr:to>
      <xdr:col>107</xdr:col>
      <xdr:colOff>101600</xdr:colOff>
      <xdr:row>41</xdr:row>
      <xdr:rowOff>118835</xdr:rowOff>
    </xdr:to>
    <xdr:sp macro="" textlink="">
      <xdr:nvSpPr>
        <xdr:cNvPr id="476" name="楕円 475">
          <a:extLst>
            <a:ext uri="{FF2B5EF4-FFF2-40B4-BE49-F238E27FC236}">
              <a16:creationId xmlns:a16="http://schemas.microsoft.com/office/drawing/2014/main" id="{670A492F-0371-49D4-AB4F-C2E97627D892}"/>
            </a:ext>
          </a:extLst>
        </xdr:cNvPr>
        <xdr:cNvSpPr/>
      </xdr:nvSpPr>
      <xdr:spPr>
        <a:xfrm>
          <a:off x="18854738"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41</xdr:row>
      <xdr:rowOff>68035</xdr:rowOff>
    </xdr:to>
    <xdr:cxnSp macro="">
      <xdr:nvCxnSpPr>
        <xdr:cNvPr id="477" name="直線コネクタ 476">
          <a:extLst>
            <a:ext uri="{FF2B5EF4-FFF2-40B4-BE49-F238E27FC236}">
              <a16:creationId xmlns:a16="http://schemas.microsoft.com/office/drawing/2014/main" id="{20C5868C-785C-4C72-9D50-363ECC042E6B}"/>
            </a:ext>
          </a:extLst>
        </xdr:cNvPr>
        <xdr:cNvCxnSpPr/>
      </xdr:nvCxnSpPr>
      <xdr:spPr>
        <a:xfrm>
          <a:off x="18905538" y="6716485"/>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17235</xdr:rowOff>
    </xdr:from>
    <xdr:to>
      <xdr:col>102</xdr:col>
      <xdr:colOff>165100</xdr:colOff>
      <xdr:row>41</xdr:row>
      <xdr:rowOff>118835</xdr:rowOff>
    </xdr:to>
    <xdr:sp macro="" textlink="">
      <xdr:nvSpPr>
        <xdr:cNvPr id="478" name="楕円 477">
          <a:extLst>
            <a:ext uri="{FF2B5EF4-FFF2-40B4-BE49-F238E27FC236}">
              <a16:creationId xmlns:a16="http://schemas.microsoft.com/office/drawing/2014/main" id="{AFD8CEC3-B0A6-486A-B1BC-B2A180A61652}"/>
            </a:ext>
          </a:extLst>
        </xdr:cNvPr>
        <xdr:cNvSpPr/>
      </xdr:nvSpPr>
      <xdr:spPr>
        <a:xfrm>
          <a:off x="18037175"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68035</xdr:rowOff>
    </xdr:from>
    <xdr:to>
      <xdr:col>107</xdr:col>
      <xdr:colOff>50800</xdr:colOff>
      <xdr:row>41</xdr:row>
      <xdr:rowOff>68035</xdr:rowOff>
    </xdr:to>
    <xdr:cxnSp macro="">
      <xdr:nvCxnSpPr>
        <xdr:cNvPr id="479" name="直線コネクタ 478">
          <a:extLst>
            <a:ext uri="{FF2B5EF4-FFF2-40B4-BE49-F238E27FC236}">
              <a16:creationId xmlns:a16="http://schemas.microsoft.com/office/drawing/2014/main" id="{E38BE05E-8249-411E-BD4A-1385467A1B46}"/>
            </a:ext>
          </a:extLst>
        </xdr:cNvPr>
        <xdr:cNvCxnSpPr/>
      </xdr:nvCxnSpPr>
      <xdr:spPr>
        <a:xfrm>
          <a:off x="18087975" y="671648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119034</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389AE763-F1E3-4B26-8162-E9BF25F565D9}"/>
            </a:ext>
          </a:extLst>
        </xdr:cNvPr>
        <xdr:cNvSpPr txBox="1"/>
      </xdr:nvSpPr>
      <xdr:spPr>
        <a:xfrm>
          <a:off x="19504102" y="54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119034</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5D6126BF-CF85-4E95-839D-79258D30DC84}"/>
            </a:ext>
          </a:extLst>
        </xdr:cNvPr>
        <xdr:cNvSpPr txBox="1"/>
      </xdr:nvSpPr>
      <xdr:spPr>
        <a:xfrm>
          <a:off x="18684952" y="54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53720</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48F0B374-57C0-48BE-9757-8884B543CC22}"/>
            </a:ext>
          </a:extLst>
        </xdr:cNvPr>
        <xdr:cNvSpPr txBox="1"/>
      </xdr:nvSpPr>
      <xdr:spPr>
        <a:xfrm>
          <a:off x="17867390" y="54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70049</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7DB1E8E0-0693-4376-B5F8-95057CF6B906}"/>
            </a:ext>
          </a:extLst>
        </xdr:cNvPr>
        <xdr:cNvSpPr txBox="1"/>
      </xdr:nvSpPr>
      <xdr:spPr>
        <a:xfrm>
          <a:off x="17049827"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109962</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E9505CE7-32DB-414E-8377-FEA928A4D5A3}"/>
            </a:ext>
          </a:extLst>
        </xdr:cNvPr>
        <xdr:cNvSpPr txBox="1"/>
      </xdr:nvSpPr>
      <xdr:spPr>
        <a:xfrm>
          <a:off x="19504102"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109962</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704FCDBE-0E2D-4EB7-B776-7F9F3DFDA0A8}"/>
            </a:ext>
          </a:extLst>
        </xdr:cNvPr>
        <xdr:cNvSpPr txBox="1"/>
      </xdr:nvSpPr>
      <xdr:spPr>
        <a:xfrm>
          <a:off x="18684952"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109962</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E2BB8BC5-EBF2-4F68-9AB0-8C87F19BBE28}"/>
            </a:ext>
          </a:extLst>
        </xdr:cNvPr>
        <xdr:cNvSpPr txBox="1"/>
      </xdr:nvSpPr>
      <xdr:spPr>
        <a:xfrm>
          <a:off x="17867390"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CEE1F87E-B2FD-4CBC-B368-B1C3084698AC}"/>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5B5EFC57-CBCE-41A9-B44F-504403768D88}"/>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DD5B84D4-B07A-4300-A75F-A574F0D109C5}"/>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E134629B-2B1D-4EBB-B840-F3C333102619}"/>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F0DD86C2-0DFD-4516-BAED-E53033508D39}"/>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2284EACC-70AB-4EBF-8C8B-0A11684D7EB4}"/>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CAAD7F9E-C89E-4F13-918E-3F509172F4F5}"/>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ECE8270C-5926-4F8C-879F-5615F067D4ED}"/>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E998ABB1-7FC1-4931-8ED9-60A79E6071C3}"/>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8A72282C-C69B-4805-B070-01B4036C86A6}"/>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7" name="テキスト ボックス 496">
          <a:extLst>
            <a:ext uri="{FF2B5EF4-FFF2-40B4-BE49-F238E27FC236}">
              <a16:creationId xmlns:a16="http://schemas.microsoft.com/office/drawing/2014/main" id="{B44E5010-053E-4C04-892F-1CAED57E7942}"/>
            </a:ext>
          </a:extLst>
        </xdr:cNvPr>
        <xdr:cNvSpPr txBox="1"/>
      </xdr:nvSpPr>
      <xdr:spPr>
        <a:xfrm>
          <a:off x="11142829"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a:extLst>
            <a:ext uri="{FF2B5EF4-FFF2-40B4-BE49-F238E27FC236}">
              <a16:creationId xmlns:a16="http://schemas.microsoft.com/office/drawing/2014/main" id="{4574C63D-2A10-4B2A-8629-55CA6877D588}"/>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9" name="テキスト ボックス 498">
          <a:extLst>
            <a:ext uri="{FF2B5EF4-FFF2-40B4-BE49-F238E27FC236}">
              <a16:creationId xmlns:a16="http://schemas.microsoft.com/office/drawing/2014/main" id="{11CC147B-757E-4845-A86E-654C88D35CAA}"/>
            </a:ext>
          </a:extLst>
        </xdr:cNvPr>
        <xdr:cNvSpPr txBox="1"/>
      </xdr:nvSpPr>
      <xdr:spPr>
        <a:xfrm>
          <a:off x="1114282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a:extLst>
            <a:ext uri="{FF2B5EF4-FFF2-40B4-BE49-F238E27FC236}">
              <a16:creationId xmlns:a16="http://schemas.microsoft.com/office/drawing/2014/main" id="{8A709923-511E-4900-94BE-F9BB74E8BE33}"/>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a:extLst>
            <a:ext uri="{FF2B5EF4-FFF2-40B4-BE49-F238E27FC236}">
              <a16:creationId xmlns:a16="http://schemas.microsoft.com/office/drawing/2014/main" id="{4E9D1D1F-DA97-4E48-AFFA-6311A82123EC}"/>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a:extLst>
            <a:ext uri="{FF2B5EF4-FFF2-40B4-BE49-F238E27FC236}">
              <a16:creationId xmlns:a16="http://schemas.microsoft.com/office/drawing/2014/main" id="{6E3FC36A-CBEC-4B89-A628-76E1401A2BA5}"/>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a:extLst>
            <a:ext uri="{FF2B5EF4-FFF2-40B4-BE49-F238E27FC236}">
              <a16:creationId xmlns:a16="http://schemas.microsoft.com/office/drawing/2014/main" id="{8E62549B-397F-4ED2-BE69-C908A2ED04F3}"/>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a:extLst>
            <a:ext uri="{FF2B5EF4-FFF2-40B4-BE49-F238E27FC236}">
              <a16:creationId xmlns:a16="http://schemas.microsoft.com/office/drawing/2014/main" id="{19345A3C-25F3-4191-BD88-188F91E7B994}"/>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a:extLst>
            <a:ext uri="{FF2B5EF4-FFF2-40B4-BE49-F238E27FC236}">
              <a16:creationId xmlns:a16="http://schemas.microsoft.com/office/drawing/2014/main" id="{AF5EA91B-9D5C-4DDB-94B1-FE8DBC8E7FBB}"/>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a:extLst>
            <a:ext uri="{FF2B5EF4-FFF2-40B4-BE49-F238E27FC236}">
              <a16:creationId xmlns:a16="http://schemas.microsoft.com/office/drawing/2014/main" id="{70890D86-4265-40EC-811A-0E6EB42DFD06}"/>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a:extLst>
            <a:ext uri="{FF2B5EF4-FFF2-40B4-BE49-F238E27FC236}">
              <a16:creationId xmlns:a16="http://schemas.microsoft.com/office/drawing/2014/main" id="{8A154647-EE9E-4119-96BE-AFCFEA65B868}"/>
            </a:ext>
          </a:extLst>
        </xdr:cNvPr>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ECC343AC-9886-42E8-B75D-6B086BB8CC39}"/>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a:extLst>
            <a:ext uri="{FF2B5EF4-FFF2-40B4-BE49-F238E27FC236}">
              <a16:creationId xmlns:a16="http://schemas.microsoft.com/office/drawing/2014/main" id="{74DE1479-D0BA-4D2A-8D84-6D1467346A09}"/>
            </a:ext>
          </a:extLst>
        </xdr:cNvPr>
        <xdr:cNvSpPr txBox="1"/>
      </xdr:nvSpPr>
      <xdr:spPr>
        <a:xfrm>
          <a:off x="1114282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4A437672-21C7-4BE6-8C36-CBB235D8201E}"/>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95250</xdr:rowOff>
    </xdr:from>
    <xdr:to>
      <xdr:col>85</xdr:col>
      <xdr:colOff>126364</xdr:colOff>
      <xdr:row>64</xdr:row>
      <xdr:rowOff>0</xdr:rowOff>
    </xdr:to>
    <xdr:cxnSp macro="">
      <xdr:nvCxnSpPr>
        <xdr:cNvPr id="511" name="直線コネクタ 510">
          <a:extLst>
            <a:ext uri="{FF2B5EF4-FFF2-40B4-BE49-F238E27FC236}">
              <a16:creationId xmlns:a16="http://schemas.microsoft.com/office/drawing/2014/main" id="{D462E17E-C6A8-496C-B8C1-CA04C9A9400C}"/>
            </a:ext>
          </a:extLst>
        </xdr:cNvPr>
        <xdr:cNvCxnSpPr/>
      </xdr:nvCxnSpPr>
      <xdr:spPr>
        <a:xfrm flipV="1">
          <a:off x="15104427" y="9496425"/>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7CF50ED9-81B7-404B-A01F-5F28202477F9}"/>
            </a:ext>
          </a:extLst>
        </xdr:cNvPr>
        <xdr:cNvSpPr txBox="1"/>
      </xdr:nvSpPr>
      <xdr:spPr>
        <a:xfrm>
          <a:off x="15143163"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3" name="直線コネクタ 512">
          <a:extLst>
            <a:ext uri="{FF2B5EF4-FFF2-40B4-BE49-F238E27FC236}">
              <a16:creationId xmlns:a16="http://schemas.microsoft.com/office/drawing/2014/main" id="{0E116C9F-8CCB-49F6-88CC-6D02905846B8}"/>
            </a:ext>
          </a:extLst>
        </xdr:cNvPr>
        <xdr:cNvCxnSpPr/>
      </xdr:nvCxnSpPr>
      <xdr:spPr>
        <a:xfrm>
          <a:off x="15016163" y="103727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41927</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ECFF1116-327E-4D3A-B30B-7E8FCDA845A9}"/>
            </a:ext>
          </a:extLst>
        </xdr:cNvPr>
        <xdr:cNvSpPr txBox="1"/>
      </xdr:nvSpPr>
      <xdr:spPr>
        <a:xfrm>
          <a:off x="15143163" y="928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95250</xdr:rowOff>
    </xdr:from>
    <xdr:to>
      <xdr:col>86</xdr:col>
      <xdr:colOff>25400</xdr:colOff>
      <xdr:row>58</xdr:row>
      <xdr:rowOff>95250</xdr:rowOff>
    </xdr:to>
    <xdr:cxnSp macro="">
      <xdr:nvCxnSpPr>
        <xdr:cNvPr id="515" name="直線コネクタ 514">
          <a:extLst>
            <a:ext uri="{FF2B5EF4-FFF2-40B4-BE49-F238E27FC236}">
              <a16:creationId xmlns:a16="http://schemas.microsoft.com/office/drawing/2014/main" id="{6158F5B0-4797-483F-B499-D5BFF0CDED6F}"/>
            </a:ext>
          </a:extLst>
        </xdr:cNvPr>
        <xdr:cNvCxnSpPr/>
      </xdr:nvCxnSpPr>
      <xdr:spPr>
        <a:xfrm>
          <a:off x="15016163" y="94964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118127</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72F85E0B-3771-400A-80F0-1D32178E4BB9}"/>
            </a:ext>
          </a:extLst>
        </xdr:cNvPr>
        <xdr:cNvSpPr txBox="1"/>
      </xdr:nvSpPr>
      <xdr:spPr>
        <a:xfrm>
          <a:off x="15143163"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17" name="フローチャート: 判断 516">
          <a:extLst>
            <a:ext uri="{FF2B5EF4-FFF2-40B4-BE49-F238E27FC236}">
              <a16:creationId xmlns:a16="http://schemas.microsoft.com/office/drawing/2014/main" id="{1C0A8AF5-D7C3-45AE-8316-65AD839E85DA}"/>
            </a:ext>
          </a:extLst>
        </xdr:cNvPr>
        <xdr:cNvSpPr/>
      </xdr:nvSpPr>
      <xdr:spPr>
        <a:xfrm>
          <a:off x="15054263" y="98647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44450</xdr:rowOff>
    </xdr:from>
    <xdr:to>
      <xdr:col>81</xdr:col>
      <xdr:colOff>101600</xdr:colOff>
      <xdr:row>60</xdr:row>
      <xdr:rowOff>146050</xdr:rowOff>
    </xdr:to>
    <xdr:sp macro="" textlink="">
      <xdr:nvSpPr>
        <xdr:cNvPr id="518" name="フローチャート: 判断 517">
          <a:extLst>
            <a:ext uri="{FF2B5EF4-FFF2-40B4-BE49-F238E27FC236}">
              <a16:creationId xmlns:a16="http://schemas.microsoft.com/office/drawing/2014/main" id="{134D7306-6DDD-4AD5-A9D6-6A5D0840D650}"/>
            </a:ext>
          </a:extLst>
        </xdr:cNvPr>
        <xdr:cNvSpPr/>
      </xdr:nvSpPr>
      <xdr:spPr>
        <a:xfrm>
          <a:off x="14273213"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19" name="フローチャート: 判断 518">
          <a:extLst>
            <a:ext uri="{FF2B5EF4-FFF2-40B4-BE49-F238E27FC236}">
              <a16:creationId xmlns:a16="http://schemas.microsoft.com/office/drawing/2014/main" id="{D2065E33-F8C2-45E2-BEF3-F4CC96058A38}"/>
            </a:ext>
          </a:extLst>
        </xdr:cNvPr>
        <xdr:cNvSpPr/>
      </xdr:nvSpPr>
      <xdr:spPr>
        <a:xfrm>
          <a:off x="1345565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20" name="フローチャート: 判断 519">
          <a:extLst>
            <a:ext uri="{FF2B5EF4-FFF2-40B4-BE49-F238E27FC236}">
              <a16:creationId xmlns:a16="http://schemas.microsoft.com/office/drawing/2014/main" id="{4EE611F1-422D-4679-B040-EB4F657F8D23}"/>
            </a:ext>
          </a:extLst>
        </xdr:cNvPr>
        <xdr:cNvSpPr/>
      </xdr:nvSpPr>
      <xdr:spPr>
        <a:xfrm>
          <a:off x="12638088" y="94265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120650</xdr:rowOff>
    </xdr:from>
    <xdr:to>
      <xdr:col>67</xdr:col>
      <xdr:colOff>101600</xdr:colOff>
      <xdr:row>56</xdr:row>
      <xdr:rowOff>50800</xdr:rowOff>
    </xdr:to>
    <xdr:sp macro="" textlink="">
      <xdr:nvSpPr>
        <xdr:cNvPr id="521" name="フローチャート: 判断 520">
          <a:extLst>
            <a:ext uri="{FF2B5EF4-FFF2-40B4-BE49-F238E27FC236}">
              <a16:creationId xmlns:a16="http://schemas.microsoft.com/office/drawing/2014/main" id="{9CDC226F-A0CE-48D4-A029-C9FF8185355D}"/>
            </a:ext>
          </a:extLst>
        </xdr:cNvPr>
        <xdr:cNvSpPr/>
      </xdr:nvSpPr>
      <xdr:spPr>
        <a:xfrm>
          <a:off x="11806238" y="9036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ED28D27-6DA9-44A8-B7F9-61250F7889C6}"/>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5E0237D-1447-438C-B907-7A071CD2D7D9}"/>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D82E3B61-E82A-448B-B121-A7F338B01A59}"/>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26A79F1F-8718-4D3D-991A-F1ABC2D5330B}"/>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E11E6FCA-B526-4BF8-904B-17C3EA0CBC3E}"/>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27" name="楕円 526">
          <a:extLst>
            <a:ext uri="{FF2B5EF4-FFF2-40B4-BE49-F238E27FC236}">
              <a16:creationId xmlns:a16="http://schemas.microsoft.com/office/drawing/2014/main" id="{E7B8709F-D07E-4594-8F06-529F4211BE28}"/>
            </a:ext>
          </a:extLst>
        </xdr:cNvPr>
        <xdr:cNvSpPr/>
      </xdr:nvSpPr>
      <xdr:spPr>
        <a:xfrm>
          <a:off x="15054263"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FDE625A8-ECFB-438E-A2A8-9813BF8B8E22}"/>
            </a:ext>
          </a:extLst>
        </xdr:cNvPr>
        <xdr:cNvSpPr txBox="1"/>
      </xdr:nvSpPr>
      <xdr:spPr>
        <a:xfrm>
          <a:off x="15143163"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29" name="楕円 528">
          <a:extLst>
            <a:ext uri="{FF2B5EF4-FFF2-40B4-BE49-F238E27FC236}">
              <a16:creationId xmlns:a16="http://schemas.microsoft.com/office/drawing/2014/main" id="{77610CF2-33D5-4620-BC2A-3906DF76CB28}"/>
            </a:ext>
          </a:extLst>
        </xdr:cNvPr>
        <xdr:cNvSpPr/>
      </xdr:nvSpPr>
      <xdr:spPr>
        <a:xfrm>
          <a:off x="14273213"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60</xdr:row>
      <xdr:rowOff>76200</xdr:rowOff>
    </xdr:to>
    <xdr:cxnSp macro="">
      <xdr:nvCxnSpPr>
        <xdr:cNvPr id="530" name="直線コネクタ 529">
          <a:extLst>
            <a:ext uri="{FF2B5EF4-FFF2-40B4-BE49-F238E27FC236}">
              <a16:creationId xmlns:a16="http://schemas.microsoft.com/office/drawing/2014/main" id="{A07F9F05-1AC4-4E0E-AD6D-EAEE69AE1BA2}"/>
            </a:ext>
          </a:extLst>
        </xdr:cNvPr>
        <xdr:cNvCxnSpPr/>
      </xdr:nvCxnSpPr>
      <xdr:spPr>
        <a:xfrm>
          <a:off x="14324013" y="9658350"/>
          <a:ext cx="78105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31" name="楕円 530">
          <a:extLst>
            <a:ext uri="{FF2B5EF4-FFF2-40B4-BE49-F238E27FC236}">
              <a16:creationId xmlns:a16="http://schemas.microsoft.com/office/drawing/2014/main" id="{0B9F16B9-825A-448A-A0E5-261318E34D92}"/>
            </a:ext>
          </a:extLst>
        </xdr:cNvPr>
        <xdr:cNvSpPr/>
      </xdr:nvSpPr>
      <xdr:spPr>
        <a:xfrm>
          <a:off x="13455650" y="9359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59</xdr:row>
      <xdr:rowOff>95250</xdr:rowOff>
    </xdr:to>
    <xdr:cxnSp macro="">
      <xdr:nvCxnSpPr>
        <xdr:cNvPr id="532" name="直線コネクタ 531">
          <a:extLst>
            <a:ext uri="{FF2B5EF4-FFF2-40B4-BE49-F238E27FC236}">
              <a16:creationId xmlns:a16="http://schemas.microsoft.com/office/drawing/2014/main" id="{CB9DA967-317B-4C34-B42F-AEFFD7ED5AB3}"/>
            </a:ext>
          </a:extLst>
        </xdr:cNvPr>
        <xdr:cNvCxnSpPr/>
      </xdr:nvCxnSpPr>
      <xdr:spPr>
        <a:xfrm>
          <a:off x="13506450" y="9401175"/>
          <a:ext cx="817563"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158750</xdr:rowOff>
    </xdr:from>
    <xdr:to>
      <xdr:col>72</xdr:col>
      <xdr:colOff>38100</xdr:colOff>
      <xdr:row>56</xdr:row>
      <xdr:rowOff>88900</xdr:rowOff>
    </xdr:to>
    <xdr:sp macro="" textlink="">
      <xdr:nvSpPr>
        <xdr:cNvPr id="533" name="楕円 532">
          <a:extLst>
            <a:ext uri="{FF2B5EF4-FFF2-40B4-BE49-F238E27FC236}">
              <a16:creationId xmlns:a16="http://schemas.microsoft.com/office/drawing/2014/main" id="{7D9B1D03-5B1B-42AE-A965-A03F9E5A5A77}"/>
            </a:ext>
          </a:extLst>
        </xdr:cNvPr>
        <xdr:cNvSpPr/>
      </xdr:nvSpPr>
      <xdr:spPr>
        <a:xfrm>
          <a:off x="12638088" y="907415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58</xdr:row>
      <xdr:rowOff>0</xdr:rowOff>
    </xdr:to>
    <xdr:cxnSp macro="">
      <xdr:nvCxnSpPr>
        <xdr:cNvPr id="534" name="直線コネクタ 533">
          <a:extLst>
            <a:ext uri="{FF2B5EF4-FFF2-40B4-BE49-F238E27FC236}">
              <a16:creationId xmlns:a16="http://schemas.microsoft.com/office/drawing/2014/main" id="{6093F9E8-5935-45DD-93E0-0FEC79C0A20C}"/>
            </a:ext>
          </a:extLst>
        </xdr:cNvPr>
        <xdr:cNvCxnSpPr/>
      </xdr:nvCxnSpPr>
      <xdr:spPr>
        <a:xfrm>
          <a:off x="12688888" y="9115425"/>
          <a:ext cx="817562"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137177</xdr:rowOff>
    </xdr:from>
    <xdr:ext cx="405111" cy="259045"/>
    <xdr:sp macro="" textlink="">
      <xdr:nvSpPr>
        <xdr:cNvPr id="535" name="n_1aveValue【学校施設】&#10;有形固定資産減価償却率">
          <a:extLst>
            <a:ext uri="{FF2B5EF4-FFF2-40B4-BE49-F238E27FC236}">
              <a16:creationId xmlns:a16="http://schemas.microsoft.com/office/drawing/2014/main" id="{DC3FACBF-BB4A-4C0E-B794-FFCB2A1EFC2C}"/>
            </a:ext>
          </a:extLst>
        </xdr:cNvPr>
        <xdr:cNvSpPr txBox="1"/>
      </xdr:nvSpPr>
      <xdr:spPr>
        <a:xfrm>
          <a:off x="14123044" y="9862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137177</xdr:rowOff>
    </xdr:from>
    <xdr:ext cx="405111" cy="259045"/>
    <xdr:sp macro="" textlink="">
      <xdr:nvSpPr>
        <xdr:cNvPr id="536" name="n_2aveValue【学校施設】&#10;有形固定資産減価償却率">
          <a:extLst>
            <a:ext uri="{FF2B5EF4-FFF2-40B4-BE49-F238E27FC236}">
              <a16:creationId xmlns:a16="http://schemas.microsoft.com/office/drawing/2014/main" id="{EE242984-B7CA-4478-B36B-01073E6D2086}"/>
            </a:ext>
          </a:extLst>
        </xdr:cNvPr>
        <xdr:cNvSpPr txBox="1"/>
      </xdr:nvSpPr>
      <xdr:spPr>
        <a:xfrm>
          <a:off x="13318182" y="970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118127</xdr:rowOff>
    </xdr:from>
    <xdr:ext cx="405111" cy="259045"/>
    <xdr:sp macro="" textlink="">
      <xdr:nvSpPr>
        <xdr:cNvPr id="537" name="n_3aveValue【学校施設】&#10;有形固定資産減価償却率">
          <a:extLst>
            <a:ext uri="{FF2B5EF4-FFF2-40B4-BE49-F238E27FC236}">
              <a16:creationId xmlns:a16="http://schemas.microsoft.com/office/drawing/2014/main" id="{170163B6-A5E6-40F5-9CEF-D31E8F217177}"/>
            </a:ext>
          </a:extLst>
        </xdr:cNvPr>
        <xdr:cNvSpPr txBox="1"/>
      </xdr:nvSpPr>
      <xdr:spPr>
        <a:xfrm>
          <a:off x="12500619"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538" name="n_4aveValue【学校施設】&#10;有形固定資産減価償却率">
          <a:extLst>
            <a:ext uri="{FF2B5EF4-FFF2-40B4-BE49-F238E27FC236}">
              <a16:creationId xmlns:a16="http://schemas.microsoft.com/office/drawing/2014/main" id="{5171273A-48C1-4A89-92E3-BFD6BEE39433}"/>
            </a:ext>
          </a:extLst>
        </xdr:cNvPr>
        <xdr:cNvSpPr txBox="1"/>
      </xdr:nvSpPr>
      <xdr:spPr>
        <a:xfrm>
          <a:off x="11668769" y="882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39" name="n_1mainValue【学校施設】&#10;有形固定資産減価償却率">
          <a:extLst>
            <a:ext uri="{FF2B5EF4-FFF2-40B4-BE49-F238E27FC236}">
              <a16:creationId xmlns:a16="http://schemas.microsoft.com/office/drawing/2014/main" id="{DC2EBE70-8097-4133-8D82-112B1A691512}"/>
            </a:ext>
          </a:extLst>
        </xdr:cNvPr>
        <xdr:cNvSpPr txBox="1"/>
      </xdr:nvSpPr>
      <xdr:spPr>
        <a:xfrm>
          <a:off x="141230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40" name="n_2mainValue【学校施設】&#10;有形固定資産減価償却率">
          <a:extLst>
            <a:ext uri="{FF2B5EF4-FFF2-40B4-BE49-F238E27FC236}">
              <a16:creationId xmlns:a16="http://schemas.microsoft.com/office/drawing/2014/main" id="{259A6248-9AE9-4A89-BD85-EF5BFE7D5DED}"/>
            </a:ext>
          </a:extLst>
        </xdr:cNvPr>
        <xdr:cNvSpPr txBox="1"/>
      </xdr:nvSpPr>
      <xdr:spPr>
        <a:xfrm>
          <a:off x="13318182" y="914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105427</xdr:rowOff>
    </xdr:from>
    <xdr:ext cx="405111" cy="259045"/>
    <xdr:sp macro="" textlink="">
      <xdr:nvSpPr>
        <xdr:cNvPr id="541" name="n_3mainValue【学校施設】&#10;有形固定資産減価償却率">
          <a:extLst>
            <a:ext uri="{FF2B5EF4-FFF2-40B4-BE49-F238E27FC236}">
              <a16:creationId xmlns:a16="http://schemas.microsoft.com/office/drawing/2014/main" id="{88A9283B-82AD-4665-A4D3-DE00AFB3CA04}"/>
            </a:ext>
          </a:extLst>
        </xdr:cNvPr>
        <xdr:cNvSpPr txBox="1"/>
      </xdr:nvSpPr>
      <xdr:spPr>
        <a:xfrm>
          <a:off x="12500619" y="885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D1927C27-22AA-4A1E-A5EE-AE8D5F8A4E61}"/>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1DF10C51-1243-4734-B473-BA1BE8DADEC6}"/>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A602B715-0884-40C0-8ABE-769FDDD381A4}"/>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BCF780F3-A2FB-4B13-BB2B-ACA8CCFA0E5C}"/>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B943CCEE-4B20-4947-A4DE-36A9125B282C}"/>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75407D58-9ECA-45A3-ADF1-CF1C86E97802}"/>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5744A374-2B6E-4E2F-84ED-EA709F184E26}"/>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4F40A565-0923-49DC-BCAC-2A7D8EB6AED3}"/>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CC35E35A-2F84-4145-B348-C33B3A0FECC7}"/>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B817BE56-80F9-4F91-9FC5-F72F80AEFFAC}"/>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0C738847-9EC4-46ED-88A2-29F91B3BE403}"/>
            </a:ext>
          </a:extLst>
        </xdr:cNvPr>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a:extLst>
            <a:ext uri="{FF2B5EF4-FFF2-40B4-BE49-F238E27FC236}">
              <a16:creationId xmlns:a16="http://schemas.microsoft.com/office/drawing/2014/main" id="{E9E4C689-525E-413A-88B5-FACA7A4707EF}"/>
            </a:ext>
          </a:extLst>
        </xdr:cNvPr>
        <xdr:cNvCxnSpPr/>
      </xdr:nvCxnSpPr>
      <xdr:spPr>
        <a:xfrm>
          <a:off x="1691640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68EF5A12-FB3F-4496-9EFF-352418AD10B2}"/>
            </a:ext>
          </a:extLst>
        </xdr:cNvPr>
        <xdr:cNvSpPr txBox="1"/>
      </xdr:nvSpPr>
      <xdr:spPr>
        <a:xfrm>
          <a:off x="1649208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a:extLst>
            <a:ext uri="{FF2B5EF4-FFF2-40B4-BE49-F238E27FC236}">
              <a16:creationId xmlns:a16="http://schemas.microsoft.com/office/drawing/2014/main" id="{82FABD62-17F6-4414-B549-3012FB20AA42}"/>
            </a:ext>
          </a:extLst>
        </xdr:cNvPr>
        <xdr:cNvCxnSpPr/>
      </xdr:nvCxnSpPr>
      <xdr:spPr>
        <a:xfrm>
          <a:off x="1691640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a:extLst>
            <a:ext uri="{FF2B5EF4-FFF2-40B4-BE49-F238E27FC236}">
              <a16:creationId xmlns:a16="http://schemas.microsoft.com/office/drawing/2014/main" id="{86AECDE0-F675-44ED-9E32-11D2953DAA0A}"/>
            </a:ext>
          </a:extLst>
        </xdr:cNvPr>
        <xdr:cNvSpPr txBox="1"/>
      </xdr:nvSpPr>
      <xdr:spPr>
        <a:xfrm>
          <a:off x="16492084"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a:extLst>
            <a:ext uri="{FF2B5EF4-FFF2-40B4-BE49-F238E27FC236}">
              <a16:creationId xmlns:a16="http://schemas.microsoft.com/office/drawing/2014/main" id="{EC9FC56E-E316-4298-9E1E-5F19147FD5AD}"/>
            </a:ext>
          </a:extLst>
        </xdr:cNvPr>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a:extLst>
            <a:ext uri="{FF2B5EF4-FFF2-40B4-BE49-F238E27FC236}">
              <a16:creationId xmlns:a16="http://schemas.microsoft.com/office/drawing/2014/main" id="{00A45BD9-D23D-44CD-B098-ABB6A2D60BFD}"/>
            </a:ext>
          </a:extLst>
        </xdr:cNvPr>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a:extLst>
            <a:ext uri="{FF2B5EF4-FFF2-40B4-BE49-F238E27FC236}">
              <a16:creationId xmlns:a16="http://schemas.microsoft.com/office/drawing/2014/main" id="{20A6EDBB-2512-4A2D-AFF3-4B8B0C52CBDB}"/>
            </a:ext>
          </a:extLst>
        </xdr:cNvPr>
        <xdr:cNvCxnSpPr/>
      </xdr:nvCxnSpPr>
      <xdr:spPr>
        <a:xfrm>
          <a:off x="1691640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a:extLst>
            <a:ext uri="{FF2B5EF4-FFF2-40B4-BE49-F238E27FC236}">
              <a16:creationId xmlns:a16="http://schemas.microsoft.com/office/drawing/2014/main" id="{0934CB9B-D784-4A19-A628-AF33E6A8367F}"/>
            </a:ext>
          </a:extLst>
        </xdr:cNvPr>
        <xdr:cNvSpPr txBox="1"/>
      </xdr:nvSpPr>
      <xdr:spPr>
        <a:xfrm>
          <a:off x="16492084"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a:extLst>
            <a:ext uri="{FF2B5EF4-FFF2-40B4-BE49-F238E27FC236}">
              <a16:creationId xmlns:a16="http://schemas.microsoft.com/office/drawing/2014/main" id="{950CF36E-DBFA-4F41-90DF-DEC8EEFAB1D4}"/>
            </a:ext>
          </a:extLst>
        </xdr:cNvPr>
        <xdr:cNvCxnSpPr/>
      </xdr:nvCxnSpPr>
      <xdr:spPr>
        <a:xfrm>
          <a:off x="1691640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a:extLst>
            <a:ext uri="{FF2B5EF4-FFF2-40B4-BE49-F238E27FC236}">
              <a16:creationId xmlns:a16="http://schemas.microsoft.com/office/drawing/2014/main" id="{7E9E3947-BBF8-4D76-982C-334BDA9E15C2}"/>
            </a:ext>
          </a:extLst>
        </xdr:cNvPr>
        <xdr:cNvSpPr txBox="1"/>
      </xdr:nvSpPr>
      <xdr:spPr>
        <a:xfrm>
          <a:off x="16492084"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D7999CA0-C688-481F-A508-B409950F0786}"/>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B9EF1DFB-4D72-46DD-A0E3-9192161DCF31}"/>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82A94DF4-7F19-4EEE-89DC-7350E16F5073}"/>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63</xdr:row>
      <xdr:rowOff>161925</xdr:rowOff>
    </xdr:to>
    <xdr:cxnSp macro="">
      <xdr:nvCxnSpPr>
        <xdr:cNvPr id="566" name="直線コネクタ 565">
          <a:extLst>
            <a:ext uri="{FF2B5EF4-FFF2-40B4-BE49-F238E27FC236}">
              <a16:creationId xmlns:a16="http://schemas.microsoft.com/office/drawing/2014/main" id="{EFD5BC83-9D77-4E01-B171-6FAFEB23A0A1}"/>
            </a:ext>
          </a:extLst>
        </xdr:cNvPr>
        <xdr:cNvCxnSpPr/>
      </xdr:nvCxnSpPr>
      <xdr:spPr>
        <a:xfrm flipV="1">
          <a:off x="20503514" y="901446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67" name="【学校施設】&#10;一人当たり面積最小値テキスト">
          <a:extLst>
            <a:ext uri="{FF2B5EF4-FFF2-40B4-BE49-F238E27FC236}">
              <a16:creationId xmlns:a16="http://schemas.microsoft.com/office/drawing/2014/main" id="{BE77A5FF-A908-452B-8325-C127294F0BCE}"/>
            </a:ext>
          </a:extLst>
        </xdr:cNvPr>
        <xdr:cNvSpPr txBox="1"/>
      </xdr:nvSpPr>
      <xdr:spPr>
        <a:xfrm>
          <a:off x="20542250" y="1037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68" name="直線コネクタ 567">
          <a:extLst>
            <a:ext uri="{FF2B5EF4-FFF2-40B4-BE49-F238E27FC236}">
              <a16:creationId xmlns:a16="http://schemas.microsoft.com/office/drawing/2014/main" id="{F78D55E7-B485-40D4-A20A-C725F4C8AE86}"/>
            </a:ext>
          </a:extLst>
        </xdr:cNvPr>
        <xdr:cNvCxnSpPr/>
      </xdr:nvCxnSpPr>
      <xdr:spPr>
        <a:xfrm>
          <a:off x="20429538" y="103727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69" name="【学校施設】&#10;一人当たり面積最大値テキスト">
          <a:extLst>
            <a:ext uri="{FF2B5EF4-FFF2-40B4-BE49-F238E27FC236}">
              <a16:creationId xmlns:a16="http://schemas.microsoft.com/office/drawing/2014/main" id="{17976601-AB73-41CF-A6D1-71148C9C6703}"/>
            </a:ext>
          </a:extLst>
        </xdr:cNvPr>
        <xdr:cNvSpPr txBox="1"/>
      </xdr:nvSpPr>
      <xdr:spPr>
        <a:xfrm>
          <a:off x="20542250" y="879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70" name="直線コネクタ 569">
          <a:extLst>
            <a:ext uri="{FF2B5EF4-FFF2-40B4-BE49-F238E27FC236}">
              <a16:creationId xmlns:a16="http://schemas.microsoft.com/office/drawing/2014/main" id="{8EA39DCB-813B-47F3-895B-78C90A37F4F7}"/>
            </a:ext>
          </a:extLst>
        </xdr:cNvPr>
        <xdr:cNvCxnSpPr/>
      </xdr:nvCxnSpPr>
      <xdr:spPr>
        <a:xfrm>
          <a:off x="20429538" y="90144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165752</xdr:rowOff>
    </xdr:from>
    <xdr:ext cx="469744" cy="259045"/>
    <xdr:sp macro="" textlink="">
      <xdr:nvSpPr>
        <xdr:cNvPr id="571" name="【学校施設】&#10;一人当たり面積平均値テキスト">
          <a:extLst>
            <a:ext uri="{FF2B5EF4-FFF2-40B4-BE49-F238E27FC236}">
              <a16:creationId xmlns:a16="http://schemas.microsoft.com/office/drawing/2014/main" id="{8B5100C7-101A-4C4A-A590-2D92DB07F877}"/>
            </a:ext>
          </a:extLst>
        </xdr:cNvPr>
        <xdr:cNvSpPr txBox="1"/>
      </xdr:nvSpPr>
      <xdr:spPr>
        <a:xfrm>
          <a:off x="20542250" y="9724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xdr:rowOff>
    </xdr:from>
    <xdr:to>
      <xdr:col>116</xdr:col>
      <xdr:colOff>114300</xdr:colOff>
      <xdr:row>60</xdr:row>
      <xdr:rowOff>117475</xdr:rowOff>
    </xdr:to>
    <xdr:sp macro="" textlink="">
      <xdr:nvSpPr>
        <xdr:cNvPr id="572" name="フローチャート: 判断 571">
          <a:extLst>
            <a:ext uri="{FF2B5EF4-FFF2-40B4-BE49-F238E27FC236}">
              <a16:creationId xmlns:a16="http://schemas.microsoft.com/office/drawing/2014/main" id="{1F0E0CE8-691C-46CE-953F-B58EED312B70}"/>
            </a:ext>
          </a:extLst>
        </xdr:cNvPr>
        <xdr:cNvSpPr/>
      </xdr:nvSpPr>
      <xdr:spPr>
        <a:xfrm>
          <a:off x="2045335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71120</xdr:rowOff>
    </xdr:from>
    <xdr:to>
      <xdr:col>112</xdr:col>
      <xdr:colOff>38100</xdr:colOff>
      <xdr:row>60</xdr:row>
      <xdr:rowOff>1270</xdr:rowOff>
    </xdr:to>
    <xdr:sp macro="" textlink="">
      <xdr:nvSpPr>
        <xdr:cNvPr id="573" name="フローチャート: 判断 572">
          <a:extLst>
            <a:ext uri="{FF2B5EF4-FFF2-40B4-BE49-F238E27FC236}">
              <a16:creationId xmlns:a16="http://schemas.microsoft.com/office/drawing/2014/main" id="{9B6FCE5D-5770-4CFE-AAC0-F342A1375F18}"/>
            </a:ext>
          </a:extLst>
        </xdr:cNvPr>
        <xdr:cNvSpPr/>
      </xdr:nvSpPr>
      <xdr:spPr>
        <a:xfrm>
          <a:off x="19686588" y="963422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137795</xdr:rowOff>
    </xdr:from>
    <xdr:to>
      <xdr:col>107</xdr:col>
      <xdr:colOff>101600</xdr:colOff>
      <xdr:row>59</xdr:row>
      <xdr:rowOff>67945</xdr:rowOff>
    </xdr:to>
    <xdr:sp macro="" textlink="">
      <xdr:nvSpPr>
        <xdr:cNvPr id="574" name="フローチャート: 判断 573">
          <a:extLst>
            <a:ext uri="{FF2B5EF4-FFF2-40B4-BE49-F238E27FC236}">
              <a16:creationId xmlns:a16="http://schemas.microsoft.com/office/drawing/2014/main" id="{3D59A61F-2833-4CB9-A97C-13F1D20751CD}"/>
            </a:ext>
          </a:extLst>
        </xdr:cNvPr>
        <xdr:cNvSpPr/>
      </xdr:nvSpPr>
      <xdr:spPr>
        <a:xfrm>
          <a:off x="18854738" y="95389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63500</xdr:rowOff>
    </xdr:from>
    <xdr:to>
      <xdr:col>102</xdr:col>
      <xdr:colOff>165100</xdr:colOff>
      <xdr:row>59</xdr:row>
      <xdr:rowOff>165100</xdr:rowOff>
    </xdr:to>
    <xdr:sp macro="" textlink="">
      <xdr:nvSpPr>
        <xdr:cNvPr id="575" name="フローチャート: 判断 574">
          <a:extLst>
            <a:ext uri="{FF2B5EF4-FFF2-40B4-BE49-F238E27FC236}">
              <a16:creationId xmlns:a16="http://schemas.microsoft.com/office/drawing/2014/main" id="{D04BAF8E-2610-466C-9BD0-1395540D1828}"/>
            </a:ext>
          </a:extLst>
        </xdr:cNvPr>
        <xdr:cNvSpPr/>
      </xdr:nvSpPr>
      <xdr:spPr>
        <a:xfrm>
          <a:off x="18037175" y="962660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xdr:rowOff>
    </xdr:from>
    <xdr:to>
      <xdr:col>98</xdr:col>
      <xdr:colOff>38100</xdr:colOff>
      <xdr:row>59</xdr:row>
      <xdr:rowOff>107950</xdr:rowOff>
    </xdr:to>
    <xdr:sp macro="" textlink="">
      <xdr:nvSpPr>
        <xdr:cNvPr id="576" name="フローチャート: 判断 575">
          <a:extLst>
            <a:ext uri="{FF2B5EF4-FFF2-40B4-BE49-F238E27FC236}">
              <a16:creationId xmlns:a16="http://schemas.microsoft.com/office/drawing/2014/main" id="{9FEA49CC-29B5-4A25-A2A0-0F967AEEB7D0}"/>
            </a:ext>
          </a:extLst>
        </xdr:cNvPr>
        <xdr:cNvSpPr/>
      </xdr:nvSpPr>
      <xdr:spPr>
        <a:xfrm>
          <a:off x="17219613" y="95694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E70E981-9F99-4562-96DD-4BEAC9673D5E}"/>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5A9BB889-CA29-42AF-BF85-5048449D5C06}"/>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E9BAD67D-3974-4581-8BB5-061860595DCB}"/>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519613EA-8BB7-4901-9F06-D8A49C6A4DE1}"/>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AB473F61-79DE-4ECD-AC94-524E413A5095}"/>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48260</xdr:rowOff>
    </xdr:from>
    <xdr:to>
      <xdr:col>116</xdr:col>
      <xdr:colOff>114300</xdr:colOff>
      <xdr:row>55</xdr:row>
      <xdr:rowOff>149860</xdr:rowOff>
    </xdr:to>
    <xdr:sp macro="" textlink="">
      <xdr:nvSpPr>
        <xdr:cNvPr id="582" name="楕円 581">
          <a:extLst>
            <a:ext uri="{FF2B5EF4-FFF2-40B4-BE49-F238E27FC236}">
              <a16:creationId xmlns:a16="http://schemas.microsoft.com/office/drawing/2014/main" id="{CDD6174F-0996-44CB-864A-E0E14C89F004}"/>
            </a:ext>
          </a:extLst>
        </xdr:cNvPr>
        <xdr:cNvSpPr/>
      </xdr:nvSpPr>
      <xdr:spPr>
        <a:xfrm>
          <a:off x="20453350" y="89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1287</xdr:rowOff>
    </xdr:from>
    <xdr:ext cx="469744" cy="259045"/>
    <xdr:sp macro="" textlink="">
      <xdr:nvSpPr>
        <xdr:cNvPr id="583" name="【学校施設】&#10;一人当たり面積該当値テキスト">
          <a:extLst>
            <a:ext uri="{FF2B5EF4-FFF2-40B4-BE49-F238E27FC236}">
              <a16:creationId xmlns:a16="http://schemas.microsoft.com/office/drawing/2014/main" id="{7955BAB4-391A-4E08-B67F-C3CC1E02D5D2}"/>
            </a:ext>
          </a:extLst>
        </xdr:cNvPr>
        <xdr:cNvSpPr txBox="1"/>
      </xdr:nvSpPr>
      <xdr:spPr>
        <a:xfrm>
          <a:off x="20542250" y="891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80645</xdr:rowOff>
    </xdr:from>
    <xdr:to>
      <xdr:col>112</xdr:col>
      <xdr:colOff>38100</xdr:colOff>
      <xdr:row>56</xdr:row>
      <xdr:rowOff>10795</xdr:rowOff>
    </xdr:to>
    <xdr:sp macro="" textlink="">
      <xdr:nvSpPr>
        <xdr:cNvPr id="584" name="楕円 583">
          <a:extLst>
            <a:ext uri="{FF2B5EF4-FFF2-40B4-BE49-F238E27FC236}">
              <a16:creationId xmlns:a16="http://schemas.microsoft.com/office/drawing/2014/main" id="{F75441C2-CA13-4DF6-83ED-7FDD5EFBAB76}"/>
            </a:ext>
          </a:extLst>
        </xdr:cNvPr>
        <xdr:cNvSpPr/>
      </xdr:nvSpPr>
      <xdr:spPr>
        <a:xfrm>
          <a:off x="19686588" y="899604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99060</xdr:rowOff>
    </xdr:from>
    <xdr:to>
      <xdr:col>116</xdr:col>
      <xdr:colOff>63500</xdr:colOff>
      <xdr:row>55</xdr:row>
      <xdr:rowOff>131445</xdr:rowOff>
    </xdr:to>
    <xdr:cxnSp macro="">
      <xdr:nvCxnSpPr>
        <xdr:cNvPr id="585" name="直線コネクタ 584">
          <a:extLst>
            <a:ext uri="{FF2B5EF4-FFF2-40B4-BE49-F238E27FC236}">
              <a16:creationId xmlns:a16="http://schemas.microsoft.com/office/drawing/2014/main" id="{F35509E9-A174-4D31-ADB3-83836E3DB5C6}"/>
            </a:ext>
          </a:extLst>
        </xdr:cNvPr>
        <xdr:cNvCxnSpPr/>
      </xdr:nvCxnSpPr>
      <xdr:spPr>
        <a:xfrm flipV="1">
          <a:off x="19737388" y="9014460"/>
          <a:ext cx="766762"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74930</xdr:rowOff>
    </xdr:from>
    <xdr:to>
      <xdr:col>107</xdr:col>
      <xdr:colOff>101600</xdr:colOff>
      <xdr:row>56</xdr:row>
      <xdr:rowOff>5080</xdr:rowOff>
    </xdr:to>
    <xdr:sp macro="" textlink="">
      <xdr:nvSpPr>
        <xdr:cNvPr id="586" name="楕円 585">
          <a:extLst>
            <a:ext uri="{FF2B5EF4-FFF2-40B4-BE49-F238E27FC236}">
              <a16:creationId xmlns:a16="http://schemas.microsoft.com/office/drawing/2014/main" id="{E50000DC-6644-45C0-9147-E02FF10E55E5}"/>
            </a:ext>
          </a:extLst>
        </xdr:cNvPr>
        <xdr:cNvSpPr/>
      </xdr:nvSpPr>
      <xdr:spPr>
        <a:xfrm>
          <a:off x="18854738" y="89903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125730</xdr:rowOff>
    </xdr:from>
    <xdr:to>
      <xdr:col>111</xdr:col>
      <xdr:colOff>177800</xdr:colOff>
      <xdr:row>55</xdr:row>
      <xdr:rowOff>131445</xdr:rowOff>
    </xdr:to>
    <xdr:cxnSp macro="">
      <xdr:nvCxnSpPr>
        <xdr:cNvPr id="587" name="直線コネクタ 586">
          <a:extLst>
            <a:ext uri="{FF2B5EF4-FFF2-40B4-BE49-F238E27FC236}">
              <a16:creationId xmlns:a16="http://schemas.microsoft.com/office/drawing/2014/main" id="{C90FBB54-8416-42E1-8AC5-39EEAD31F99E}"/>
            </a:ext>
          </a:extLst>
        </xdr:cNvPr>
        <xdr:cNvCxnSpPr/>
      </xdr:nvCxnSpPr>
      <xdr:spPr>
        <a:xfrm>
          <a:off x="18905538" y="9041130"/>
          <a:ext cx="8318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103505</xdr:rowOff>
    </xdr:from>
    <xdr:to>
      <xdr:col>102</xdr:col>
      <xdr:colOff>165100</xdr:colOff>
      <xdr:row>56</xdr:row>
      <xdr:rowOff>33655</xdr:rowOff>
    </xdr:to>
    <xdr:sp macro="" textlink="">
      <xdr:nvSpPr>
        <xdr:cNvPr id="588" name="楕円 587">
          <a:extLst>
            <a:ext uri="{FF2B5EF4-FFF2-40B4-BE49-F238E27FC236}">
              <a16:creationId xmlns:a16="http://schemas.microsoft.com/office/drawing/2014/main" id="{F7202778-6C04-42B3-A594-1CA477B66FDC}"/>
            </a:ext>
          </a:extLst>
        </xdr:cNvPr>
        <xdr:cNvSpPr/>
      </xdr:nvSpPr>
      <xdr:spPr>
        <a:xfrm>
          <a:off x="18037175" y="90189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125730</xdr:rowOff>
    </xdr:from>
    <xdr:to>
      <xdr:col>107</xdr:col>
      <xdr:colOff>50800</xdr:colOff>
      <xdr:row>55</xdr:row>
      <xdr:rowOff>154305</xdr:rowOff>
    </xdr:to>
    <xdr:cxnSp macro="">
      <xdr:nvCxnSpPr>
        <xdr:cNvPr id="589" name="直線コネクタ 588">
          <a:extLst>
            <a:ext uri="{FF2B5EF4-FFF2-40B4-BE49-F238E27FC236}">
              <a16:creationId xmlns:a16="http://schemas.microsoft.com/office/drawing/2014/main" id="{3FCB9FD7-D5E9-4968-948D-2E3739D42821}"/>
            </a:ext>
          </a:extLst>
        </xdr:cNvPr>
        <xdr:cNvCxnSpPr/>
      </xdr:nvCxnSpPr>
      <xdr:spPr>
        <a:xfrm flipV="1">
          <a:off x="18087975" y="9041130"/>
          <a:ext cx="817563"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163847</xdr:rowOff>
    </xdr:from>
    <xdr:ext cx="469744" cy="259045"/>
    <xdr:sp macro="" textlink="">
      <xdr:nvSpPr>
        <xdr:cNvPr id="590" name="n_1aveValue【学校施設】&#10;一人当たり面積">
          <a:extLst>
            <a:ext uri="{FF2B5EF4-FFF2-40B4-BE49-F238E27FC236}">
              <a16:creationId xmlns:a16="http://schemas.microsoft.com/office/drawing/2014/main" id="{1244D323-C9A1-43C2-B444-95A2F9293E10}"/>
            </a:ext>
          </a:extLst>
        </xdr:cNvPr>
        <xdr:cNvSpPr txBox="1"/>
      </xdr:nvSpPr>
      <xdr:spPr>
        <a:xfrm>
          <a:off x="19504102" y="972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59072</xdr:rowOff>
    </xdr:from>
    <xdr:ext cx="469744" cy="259045"/>
    <xdr:sp macro="" textlink="">
      <xdr:nvSpPr>
        <xdr:cNvPr id="591" name="n_2aveValue【学校施設】&#10;一人当たり面積">
          <a:extLst>
            <a:ext uri="{FF2B5EF4-FFF2-40B4-BE49-F238E27FC236}">
              <a16:creationId xmlns:a16="http://schemas.microsoft.com/office/drawing/2014/main" id="{6BD4BF52-4417-409A-8927-8BA55845A5F5}"/>
            </a:ext>
          </a:extLst>
        </xdr:cNvPr>
        <xdr:cNvSpPr txBox="1"/>
      </xdr:nvSpPr>
      <xdr:spPr>
        <a:xfrm>
          <a:off x="18684952" y="962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156227</xdr:rowOff>
    </xdr:from>
    <xdr:ext cx="469744" cy="259045"/>
    <xdr:sp macro="" textlink="">
      <xdr:nvSpPr>
        <xdr:cNvPr id="592" name="n_3aveValue【学校施設】&#10;一人当たり面積">
          <a:extLst>
            <a:ext uri="{FF2B5EF4-FFF2-40B4-BE49-F238E27FC236}">
              <a16:creationId xmlns:a16="http://schemas.microsoft.com/office/drawing/2014/main" id="{EC50E153-1260-46A9-AE13-336B76DB8B14}"/>
            </a:ext>
          </a:extLst>
        </xdr:cNvPr>
        <xdr:cNvSpPr txBox="1"/>
      </xdr:nvSpPr>
      <xdr:spPr>
        <a:xfrm>
          <a:off x="17867390" y="97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593" name="n_4aveValue【学校施設】&#10;一人当たり面積">
          <a:extLst>
            <a:ext uri="{FF2B5EF4-FFF2-40B4-BE49-F238E27FC236}">
              <a16:creationId xmlns:a16="http://schemas.microsoft.com/office/drawing/2014/main" id="{9214F323-6757-409E-AE76-F7BC91D06FDE}"/>
            </a:ext>
          </a:extLst>
        </xdr:cNvPr>
        <xdr:cNvSpPr txBox="1"/>
      </xdr:nvSpPr>
      <xdr:spPr>
        <a:xfrm>
          <a:off x="170498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27322</xdr:rowOff>
    </xdr:from>
    <xdr:ext cx="469744" cy="259045"/>
    <xdr:sp macro="" textlink="">
      <xdr:nvSpPr>
        <xdr:cNvPr id="594" name="n_1mainValue【学校施設】&#10;一人当たり面積">
          <a:extLst>
            <a:ext uri="{FF2B5EF4-FFF2-40B4-BE49-F238E27FC236}">
              <a16:creationId xmlns:a16="http://schemas.microsoft.com/office/drawing/2014/main" id="{5CC99600-E4C1-4ED0-923F-E5CB200E5662}"/>
            </a:ext>
          </a:extLst>
        </xdr:cNvPr>
        <xdr:cNvSpPr txBox="1"/>
      </xdr:nvSpPr>
      <xdr:spPr>
        <a:xfrm>
          <a:off x="19504102" y="878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21607</xdr:rowOff>
    </xdr:from>
    <xdr:ext cx="469744" cy="259045"/>
    <xdr:sp macro="" textlink="">
      <xdr:nvSpPr>
        <xdr:cNvPr id="595" name="n_2mainValue【学校施設】&#10;一人当たり面積">
          <a:extLst>
            <a:ext uri="{FF2B5EF4-FFF2-40B4-BE49-F238E27FC236}">
              <a16:creationId xmlns:a16="http://schemas.microsoft.com/office/drawing/2014/main" id="{4C9C8025-DD38-48A5-8A1B-284D2C00787F}"/>
            </a:ext>
          </a:extLst>
        </xdr:cNvPr>
        <xdr:cNvSpPr txBox="1"/>
      </xdr:nvSpPr>
      <xdr:spPr>
        <a:xfrm>
          <a:off x="18684952" y="87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50182</xdr:rowOff>
    </xdr:from>
    <xdr:ext cx="469744" cy="259045"/>
    <xdr:sp macro="" textlink="">
      <xdr:nvSpPr>
        <xdr:cNvPr id="596" name="n_3mainValue【学校施設】&#10;一人当たり面積">
          <a:extLst>
            <a:ext uri="{FF2B5EF4-FFF2-40B4-BE49-F238E27FC236}">
              <a16:creationId xmlns:a16="http://schemas.microsoft.com/office/drawing/2014/main" id="{8BEE2E86-6471-49CB-AD89-102E017E54FF}"/>
            </a:ext>
          </a:extLst>
        </xdr:cNvPr>
        <xdr:cNvSpPr txBox="1"/>
      </xdr:nvSpPr>
      <xdr:spPr>
        <a:xfrm>
          <a:off x="17867390" y="880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DEA70BE3-68B4-43D4-9BAD-7CFEB4D0F562}"/>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02B1292E-6309-472B-BDC2-0DB8A5B032D5}"/>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8B963F96-5D9C-4CF8-84CE-29E2D325594A}"/>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795D0163-4366-4AA2-BBE0-1335C3EC1DD6}"/>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B77EA3A0-A51F-4964-A2A2-056AED83EC1A}"/>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93FDCF9F-E60C-48E7-98F2-1E625DB4D18C}"/>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118CED4E-141E-4AAB-9A0D-BC03FFE3F4B8}"/>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A072FBC2-139E-4FB5-B49D-278B5407BC3C}"/>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48CFB670-A3A1-45CE-8A25-65453FECC891}"/>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4BF613FD-969A-4BC1-A749-DD05CED94F44}"/>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B0E444D7-AB06-4F34-9F74-81D639B5FE57}"/>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a:extLst>
            <a:ext uri="{FF2B5EF4-FFF2-40B4-BE49-F238E27FC236}">
              <a16:creationId xmlns:a16="http://schemas.microsoft.com/office/drawing/2014/main" id="{DCE43A81-1A0A-4136-B74F-24DE44E38AC6}"/>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B1481B70-3D79-4F45-A5F0-366FE2AA7BA9}"/>
            </a:ext>
          </a:extLst>
        </xdr:cNvPr>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a:extLst>
            <a:ext uri="{FF2B5EF4-FFF2-40B4-BE49-F238E27FC236}">
              <a16:creationId xmlns:a16="http://schemas.microsoft.com/office/drawing/2014/main" id="{485BB7B4-B396-488A-A80D-BF0DA87E2494}"/>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a:extLst>
            <a:ext uri="{FF2B5EF4-FFF2-40B4-BE49-F238E27FC236}">
              <a16:creationId xmlns:a16="http://schemas.microsoft.com/office/drawing/2014/main" id="{511EA0CF-3ADD-41F1-972D-58164FDC380E}"/>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a:extLst>
            <a:ext uri="{FF2B5EF4-FFF2-40B4-BE49-F238E27FC236}">
              <a16:creationId xmlns:a16="http://schemas.microsoft.com/office/drawing/2014/main" id="{28207F2B-CCC9-4A7C-9C4A-0E17DADF5BE7}"/>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a:extLst>
            <a:ext uri="{FF2B5EF4-FFF2-40B4-BE49-F238E27FC236}">
              <a16:creationId xmlns:a16="http://schemas.microsoft.com/office/drawing/2014/main" id="{DA724D2B-D8C0-4699-A395-C3A55C8D995A}"/>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a:extLst>
            <a:ext uri="{FF2B5EF4-FFF2-40B4-BE49-F238E27FC236}">
              <a16:creationId xmlns:a16="http://schemas.microsoft.com/office/drawing/2014/main" id="{CE426D91-42D2-4F13-BFF9-F2A38B402B33}"/>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a:extLst>
            <a:ext uri="{FF2B5EF4-FFF2-40B4-BE49-F238E27FC236}">
              <a16:creationId xmlns:a16="http://schemas.microsoft.com/office/drawing/2014/main" id="{28782672-7F96-4D73-8061-0A40EBF288E9}"/>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a:extLst>
            <a:ext uri="{FF2B5EF4-FFF2-40B4-BE49-F238E27FC236}">
              <a16:creationId xmlns:a16="http://schemas.microsoft.com/office/drawing/2014/main" id="{902B298C-38BB-4049-96DE-2F473343DE9B}"/>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7" name="テキスト ボックス 616">
          <a:extLst>
            <a:ext uri="{FF2B5EF4-FFF2-40B4-BE49-F238E27FC236}">
              <a16:creationId xmlns:a16="http://schemas.microsoft.com/office/drawing/2014/main" id="{39347100-7570-435B-A49B-E1B6A5D98029}"/>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D7FD9853-433D-494B-9962-B8C0D5859766}"/>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9" name="テキスト ボックス 618">
          <a:extLst>
            <a:ext uri="{FF2B5EF4-FFF2-40B4-BE49-F238E27FC236}">
              <a16:creationId xmlns:a16="http://schemas.microsoft.com/office/drawing/2014/main" id="{E74253D1-DF96-400F-9947-D67AFEC3BEC9}"/>
            </a:ext>
          </a:extLst>
        </xdr:cNvPr>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児童館】&#10;有形固定資産減価償却率グラフ枠">
          <a:extLst>
            <a:ext uri="{FF2B5EF4-FFF2-40B4-BE49-F238E27FC236}">
              <a16:creationId xmlns:a16="http://schemas.microsoft.com/office/drawing/2014/main" id="{FB1FE046-7750-4631-9071-D6990E9FF8F8}"/>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127636</xdr:rowOff>
    </xdr:from>
    <xdr:to>
      <xdr:col>85</xdr:col>
      <xdr:colOff>126364</xdr:colOff>
      <xdr:row>85</xdr:row>
      <xdr:rowOff>129539</xdr:rowOff>
    </xdr:to>
    <xdr:cxnSp macro="">
      <xdr:nvCxnSpPr>
        <xdr:cNvPr id="621" name="直線コネクタ 620">
          <a:extLst>
            <a:ext uri="{FF2B5EF4-FFF2-40B4-BE49-F238E27FC236}">
              <a16:creationId xmlns:a16="http://schemas.microsoft.com/office/drawing/2014/main" id="{327DD81D-BF72-4C22-A92F-09D390642EF2}"/>
            </a:ext>
          </a:extLst>
        </xdr:cNvPr>
        <xdr:cNvCxnSpPr/>
      </xdr:nvCxnSpPr>
      <xdr:spPr>
        <a:xfrm flipV="1">
          <a:off x="15104427" y="12767311"/>
          <a:ext cx="0" cy="1135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22" name="【児童館】&#10;有形固定資産減価償却率最小値テキスト">
          <a:extLst>
            <a:ext uri="{FF2B5EF4-FFF2-40B4-BE49-F238E27FC236}">
              <a16:creationId xmlns:a16="http://schemas.microsoft.com/office/drawing/2014/main" id="{5F059EF7-878E-4031-B0B3-FBE799FD1183}"/>
            </a:ext>
          </a:extLst>
        </xdr:cNvPr>
        <xdr:cNvSpPr txBox="1"/>
      </xdr:nvSpPr>
      <xdr:spPr>
        <a:xfrm>
          <a:off x="15143163"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23" name="直線コネクタ 622">
          <a:extLst>
            <a:ext uri="{FF2B5EF4-FFF2-40B4-BE49-F238E27FC236}">
              <a16:creationId xmlns:a16="http://schemas.microsoft.com/office/drawing/2014/main" id="{CDF7A761-CDE0-4C3A-848D-AC096616ADAE}"/>
            </a:ext>
          </a:extLst>
        </xdr:cNvPr>
        <xdr:cNvCxnSpPr/>
      </xdr:nvCxnSpPr>
      <xdr:spPr>
        <a:xfrm>
          <a:off x="15016163" y="139026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74313</xdr:rowOff>
    </xdr:from>
    <xdr:ext cx="405111" cy="259045"/>
    <xdr:sp macro="" textlink="">
      <xdr:nvSpPr>
        <xdr:cNvPr id="624" name="【児童館】&#10;有形固定資産減価償却率最大値テキスト">
          <a:extLst>
            <a:ext uri="{FF2B5EF4-FFF2-40B4-BE49-F238E27FC236}">
              <a16:creationId xmlns:a16="http://schemas.microsoft.com/office/drawing/2014/main" id="{B837FEAE-8B3C-48A4-9390-846BF2DBF64D}"/>
            </a:ext>
          </a:extLst>
        </xdr:cNvPr>
        <xdr:cNvSpPr txBox="1"/>
      </xdr:nvSpPr>
      <xdr:spPr>
        <a:xfrm>
          <a:off x="15143163" y="1255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127636</xdr:rowOff>
    </xdr:from>
    <xdr:to>
      <xdr:col>86</xdr:col>
      <xdr:colOff>25400</xdr:colOff>
      <xdr:row>78</xdr:row>
      <xdr:rowOff>127636</xdr:rowOff>
    </xdr:to>
    <xdr:cxnSp macro="">
      <xdr:nvCxnSpPr>
        <xdr:cNvPr id="625" name="直線コネクタ 624">
          <a:extLst>
            <a:ext uri="{FF2B5EF4-FFF2-40B4-BE49-F238E27FC236}">
              <a16:creationId xmlns:a16="http://schemas.microsoft.com/office/drawing/2014/main" id="{DA2BAC90-B160-40B8-A052-28E28A627A1E}"/>
            </a:ext>
          </a:extLst>
        </xdr:cNvPr>
        <xdr:cNvCxnSpPr/>
      </xdr:nvCxnSpPr>
      <xdr:spPr>
        <a:xfrm>
          <a:off x="15016163" y="1276731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626" name="【児童館】&#10;有形固定資産減価償却率平均値テキスト">
          <a:extLst>
            <a:ext uri="{FF2B5EF4-FFF2-40B4-BE49-F238E27FC236}">
              <a16:creationId xmlns:a16="http://schemas.microsoft.com/office/drawing/2014/main" id="{CBBDAF7A-3284-46AD-9DDA-BBD14FE3EC90}"/>
            </a:ext>
          </a:extLst>
        </xdr:cNvPr>
        <xdr:cNvSpPr txBox="1"/>
      </xdr:nvSpPr>
      <xdr:spPr>
        <a:xfrm>
          <a:off x="15143163" y="1318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7" name="フローチャート: 判断 626">
          <a:extLst>
            <a:ext uri="{FF2B5EF4-FFF2-40B4-BE49-F238E27FC236}">
              <a16:creationId xmlns:a16="http://schemas.microsoft.com/office/drawing/2014/main" id="{85F7F135-C181-4FCB-9C50-CC0857C6B80F}"/>
            </a:ext>
          </a:extLst>
        </xdr:cNvPr>
        <xdr:cNvSpPr/>
      </xdr:nvSpPr>
      <xdr:spPr>
        <a:xfrm>
          <a:off x="15054263" y="133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28" name="フローチャート: 判断 627">
          <a:extLst>
            <a:ext uri="{FF2B5EF4-FFF2-40B4-BE49-F238E27FC236}">
              <a16:creationId xmlns:a16="http://schemas.microsoft.com/office/drawing/2014/main" id="{08057543-2481-4AB5-92D3-8E92736B3BBB}"/>
            </a:ext>
          </a:extLst>
        </xdr:cNvPr>
        <xdr:cNvSpPr/>
      </xdr:nvSpPr>
      <xdr:spPr>
        <a:xfrm>
          <a:off x="14273213" y="1330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29" name="フローチャート: 判断 628">
          <a:extLst>
            <a:ext uri="{FF2B5EF4-FFF2-40B4-BE49-F238E27FC236}">
              <a16:creationId xmlns:a16="http://schemas.microsoft.com/office/drawing/2014/main" id="{8D9B3655-02E7-4C51-AF61-4230D44D0408}"/>
            </a:ext>
          </a:extLst>
        </xdr:cNvPr>
        <xdr:cNvSpPr/>
      </xdr:nvSpPr>
      <xdr:spPr>
        <a:xfrm>
          <a:off x="13455650" y="134499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116839</xdr:rowOff>
    </xdr:from>
    <xdr:to>
      <xdr:col>72</xdr:col>
      <xdr:colOff>38100</xdr:colOff>
      <xdr:row>83</xdr:row>
      <xdr:rowOff>46989</xdr:rowOff>
    </xdr:to>
    <xdr:sp macro="" textlink="">
      <xdr:nvSpPr>
        <xdr:cNvPr id="630" name="フローチャート: 判断 629">
          <a:extLst>
            <a:ext uri="{FF2B5EF4-FFF2-40B4-BE49-F238E27FC236}">
              <a16:creationId xmlns:a16="http://schemas.microsoft.com/office/drawing/2014/main" id="{61F13106-8A46-44EB-8CAE-DE740FD3EC9B}"/>
            </a:ext>
          </a:extLst>
        </xdr:cNvPr>
        <xdr:cNvSpPr/>
      </xdr:nvSpPr>
      <xdr:spPr>
        <a:xfrm>
          <a:off x="12638088" y="1340421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31" name="フローチャート: 判断 630">
          <a:extLst>
            <a:ext uri="{FF2B5EF4-FFF2-40B4-BE49-F238E27FC236}">
              <a16:creationId xmlns:a16="http://schemas.microsoft.com/office/drawing/2014/main" id="{57498FDF-C1F0-4FC6-9A1D-EDA1612C9B61}"/>
            </a:ext>
          </a:extLst>
        </xdr:cNvPr>
        <xdr:cNvSpPr/>
      </xdr:nvSpPr>
      <xdr:spPr>
        <a:xfrm>
          <a:off x="11806238" y="128727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57D5408-76BB-40C2-91A0-7533469591C9}"/>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0D99E5D-E004-482F-9A79-7BD0AE5A1D13}"/>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47A4A6E9-CC70-4776-ADF2-85E0C2E89BF3}"/>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134BB8E8-2FC8-4AC5-B118-040802CD7AB9}"/>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3646AB73-53B5-4DD4-8A07-6D8E39A5897F}"/>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637" name="楕円 636">
          <a:extLst>
            <a:ext uri="{FF2B5EF4-FFF2-40B4-BE49-F238E27FC236}">
              <a16:creationId xmlns:a16="http://schemas.microsoft.com/office/drawing/2014/main" id="{A1B18865-7B01-454D-9B2C-028605FC1B8C}"/>
            </a:ext>
          </a:extLst>
        </xdr:cNvPr>
        <xdr:cNvSpPr/>
      </xdr:nvSpPr>
      <xdr:spPr>
        <a:xfrm>
          <a:off x="15054263"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150513</xdr:rowOff>
    </xdr:from>
    <xdr:ext cx="405111" cy="259045"/>
    <xdr:sp macro="" textlink="">
      <xdr:nvSpPr>
        <xdr:cNvPr id="638" name="【児童館】&#10;有形固定資産減価償却率該当値テキスト">
          <a:extLst>
            <a:ext uri="{FF2B5EF4-FFF2-40B4-BE49-F238E27FC236}">
              <a16:creationId xmlns:a16="http://schemas.microsoft.com/office/drawing/2014/main" id="{B27A3E15-1935-49EA-BB78-E6A4DEA64D22}"/>
            </a:ext>
          </a:extLst>
        </xdr:cNvPr>
        <xdr:cNvSpPr txBox="1"/>
      </xdr:nvSpPr>
      <xdr:spPr>
        <a:xfrm>
          <a:off x="15143163"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120650</xdr:rowOff>
    </xdr:from>
    <xdr:to>
      <xdr:col>81</xdr:col>
      <xdr:colOff>101600</xdr:colOff>
      <xdr:row>83</xdr:row>
      <xdr:rowOff>50800</xdr:rowOff>
    </xdr:to>
    <xdr:sp macro="" textlink="">
      <xdr:nvSpPr>
        <xdr:cNvPr id="639" name="楕円 638">
          <a:extLst>
            <a:ext uri="{FF2B5EF4-FFF2-40B4-BE49-F238E27FC236}">
              <a16:creationId xmlns:a16="http://schemas.microsoft.com/office/drawing/2014/main" id="{666302B8-6FCE-41E0-9777-327DFE541AD8}"/>
            </a:ext>
          </a:extLst>
        </xdr:cNvPr>
        <xdr:cNvSpPr/>
      </xdr:nvSpPr>
      <xdr:spPr>
        <a:xfrm>
          <a:off x="14273213" y="134080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0</xdr:rowOff>
    </xdr:from>
    <xdr:to>
      <xdr:col>85</xdr:col>
      <xdr:colOff>127000</xdr:colOff>
      <xdr:row>83</xdr:row>
      <xdr:rowOff>51436</xdr:rowOff>
    </xdr:to>
    <xdr:cxnSp macro="">
      <xdr:nvCxnSpPr>
        <xdr:cNvPr id="640" name="直線コネクタ 639">
          <a:extLst>
            <a:ext uri="{FF2B5EF4-FFF2-40B4-BE49-F238E27FC236}">
              <a16:creationId xmlns:a16="http://schemas.microsoft.com/office/drawing/2014/main" id="{71018285-0DB0-4497-B6B9-AA0A6CDFB643}"/>
            </a:ext>
          </a:extLst>
        </xdr:cNvPr>
        <xdr:cNvCxnSpPr/>
      </xdr:nvCxnSpPr>
      <xdr:spPr>
        <a:xfrm>
          <a:off x="14324013" y="13449300"/>
          <a:ext cx="7810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69214</xdr:rowOff>
    </xdr:from>
    <xdr:to>
      <xdr:col>76</xdr:col>
      <xdr:colOff>165100</xdr:colOff>
      <xdr:row>82</xdr:row>
      <xdr:rowOff>170814</xdr:rowOff>
    </xdr:to>
    <xdr:sp macro="" textlink="">
      <xdr:nvSpPr>
        <xdr:cNvPr id="641" name="楕円 640">
          <a:extLst>
            <a:ext uri="{FF2B5EF4-FFF2-40B4-BE49-F238E27FC236}">
              <a16:creationId xmlns:a16="http://schemas.microsoft.com/office/drawing/2014/main" id="{8095C339-79BB-45E2-917E-EDC95C720E98}"/>
            </a:ext>
          </a:extLst>
        </xdr:cNvPr>
        <xdr:cNvSpPr/>
      </xdr:nvSpPr>
      <xdr:spPr>
        <a:xfrm>
          <a:off x="13455650" y="1335658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120014</xdr:rowOff>
    </xdr:from>
    <xdr:to>
      <xdr:col>81</xdr:col>
      <xdr:colOff>50800</xdr:colOff>
      <xdr:row>83</xdr:row>
      <xdr:rowOff>0</xdr:rowOff>
    </xdr:to>
    <xdr:cxnSp macro="">
      <xdr:nvCxnSpPr>
        <xdr:cNvPr id="642" name="直線コネクタ 641">
          <a:extLst>
            <a:ext uri="{FF2B5EF4-FFF2-40B4-BE49-F238E27FC236}">
              <a16:creationId xmlns:a16="http://schemas.microsoft.com/office/drawing/2014/main" id="{B5D72BAE-0A22-42FA-87D2-A20A4B59CDBE}"/>
            </a:ext>
          </a:extLst>
        </xdr:cNvPr>
        <xdr:cNvCxnSpPr/>
      </xdr:nvCxnSpPr>
      <xdr:spPr>
        <a:xfrm>
          <a:off x="13506450" y="13407389"/>
          <a:ext cx="817563"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10161</xdr:rowOff>
    </xdr:from>
    <xdr:to>
      <xdr:col>72</xdr:col>
      <xdr:colOff>38100</xdr:colOff>
      <xdr:row>82</xdr:row>
      <xdr:rowOff>111761</xdr:rowOff>
    </xdr:to>
    <xdr:sp macro="" textlink="">
      <xdr:nvSpPr>
        <xdr:cNvPr id="643" name="楕円 642">
          <a:extLst>
            <a:ext uri="{FF2B5EF4-FFF2-40B4-BE49-F238E27FC236}">
              <a16:creationId xmlns:a16="http://schemas.microsoft.com/office/drawing/2014/main" id="{5D551FD9-AB1B-416A-BCD6-F4BE6F652BAC}"/>
            </a:ext>
          </a:extLst>
        </xdr:cNvPr>
        <xdr:cNvSpPr/>
      </xdr:nvSpPr>
      <xdr:spPr>
        <a:xfrm>
          <a:off x="12638088" y="1329753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120014</xdr:rowOff>
    </xdr:to>
    <xdr:cxnSp macro="">
      <xdr:nvCxnSpPr>
        <xdr:cNvPr id="644" name="直線コネクタ 643">
          <a:extLst>
            <a:ext uri="{FF2B5EF4-FFF2-40B4-BE49-F238E27FC236}">
              <a16:creationId xmlns:a16="http://schemas.microsoft.com/office/drawing/2014/main" id="{AE58631A-3886-4F7A-BC27-2C9BEA415BB5}"/>
            </a:ext>
          </a:extLst>
        </xdr:cNvPr>
        <xdr:cNvCxnSpPr/>
      </xdr:nvCxnSpPr>
      <xdr:spPr>
        <a:xfrm>
          <a:off x="12688888" y="13348336"/>
          <a:ext cx="817562"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45" name="n_1aveValue【児童館】&#10;有形固定資産減価償却率">
          <a:extLst>
            <a:ext uri="{FF2B5EF4-FFF2-40B4-BE49-F238E27FC236}">
              <a16:creationId xmlns:a16="http://schemas.microsoft.com/office/drawing/2014/main" id="{6B66AA24-2D20-467D-B118-8EBCCC4DE305}"/>
            </a:ext>
          </a:extLst>
        </xdr:cNvPr>
        <xdr:cNvSpPr txBox="1"/>
      </xdr:nvSpPr>
      <xdr:spPr>
        <a:xfrm>
          <a:off x="141230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646" name="n_2aveValue【児童館】&#10;有形固定資産減価償却率">
          <a:extLst>
            <a:ext uri="{FF2B5EF4-FFF2-40B4-BE49-F238E27FC236}">
              <a16:creationId xmlns:a16="http://schemas.microsoft.com/office/drawing/2014/main" id="{0F3A6EC1-4311-4ECA-9C54-C55665D4CC84}"/>
            </a:ext>
          </a:extLst>
        </xdr:cNvPr>
        <xdr:cNvSpPr txBox="1"/>
      </xdr:nvSpPr>
      <xdr:spPr>
        <a:xfrm>
          <a:off x="13318182"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38116</xdr:rowOff>
    </xdr:from>
    <xdr:ext cx="405111" cy="259045"/>
    <xdr:sp macro="" textlink="">
      <xdr:nvSpPr>
        <xdr:cNvPr id="647" name="n_3aveValue【児童館】&#10;有形固定資産減価償却率">
          <a:extLst>
            <a:ext uri="{FF2B5EF4-FFF2-40B4-BE49-F238E27FC236}">
              <a16:creationId xmlns:a16="http://schemas.microsoft.com/office/drawing/2014/main" id="{2802CC5E-1A0F-44C9-BFFC-A4CF68DEFD1A}"/>
            </a:ext>
          </a:extLst>
        </xdr:cNvPr>
        <xdr:cNvSpPr txBox="1"/>
      </xdr:nvSpPr>
      <xdr:spPr>
        <a:xfrm>
          <a:off x="12500619" y="1348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48" name="n_4aveValue【児童館】&#10;有形固定資産減価償却率">
          <a:extLst>
            <a:ext uri="{FF2B5EF4-FFF2-40B4-BE49-F238E27FC236}">
              <a16:creationId xmlns:a16="http://schemas.microsoft.com/office/drawing/2014/main" id="{B964D9D4-62B1-4789-93B2-C04D02ED7371}"/>
            </a:ext>
          </a:extLst>
        </xdr:cNvPr>
        <xdr:cNvSpPr txBox="1"/>
      </xdr:nvSpPr>
      <xdr:spPr>
        <a:xfrm>
          <a:off x="11668769" y="1265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41927</xdr:rowOff>
    </xdr:from>
    <xdr:ext cx="405111" cy="259045"/>
    <xdr:sp macro="" textlink="">
      <xdr:nvSpPr>
        <xdr:cNvPr id="649" name="n_1mainValue【児童館】&#10;有形固定資産減価償却率">
          <a:extLst>
            <a:ext uri="{FF2B5EF4-FFF2-40B4-BE49-F238E27FC236}">
              <a16:creationId xmlns:a16="http://schemas.microsoft.com/office/drawing/2014/main" id="{EF0CA7DF-6A43-41E1-8CE9-FCAF7DDE02C5}"/>
            </a:ext>
          </a:extLst>
        </xdr:cNvPr>
        <xdr:cNvSpPr txBox="1"/>
      </xdr:nvSpPr>
      <xdr:spPr>
        <a:xfrm>
          <a:off x="1412304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650" name="n_2mainValue【児童館】&#10;有形固定資産減価償却率">
          <a:extLst>
            <a:ext uri="{FF2B5EF4-FFF2-40B4-BE49-F238E27FC236}">
              <a16:creationId xmlns:a16="http://schemas.microsoft.com/office/drawing/2014/main" id="{B39E1CB3-0C1E-4F38-A7A7-B0949EB7A576}"/>
            </a:ext>
          </a:extLst>
        </xdr:cNvPr>
        <xdr:cNvSpPr txBox="1"/>
      </xdr:nvSpPr>
      <xdr:spPr>
        <a:xfrm>
          <a:off x="13318182"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128288</xdr:rowOff>
    </xdr:from>
    <xdr:ext cx="405111" cy="259045"/>
    <xdr:sp macro="" textlink="">
      <xdr:nvSpPr>
        <xdr:cNvPr id="651" name="n_3mainValue【児童館】&#10;有形固定資産減価償却率">
          <a:extLst>
            <a:ext uri="{FF2B5EF4-FFF2-40B4-BE49-F238E27FC236}">
              <a16:creationId xmlns:a16="http://schemas.microsoft.com/office/drawing/2014/main" id="{2AFD8930-B637-4F08-A2CA-2D782EA78C2A}"/>
            </a:ext>
          </a:extLst>
        </xdr:cNvPr>
        <xdr:cNvSpPr txBox="1"/>
      </xdr:nvSpPr>
      <xdr:spPr>
        <a:xfrm>
          <a:off x="12500619"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a:extLst>
            <a:ext uri="{FF2B5EF4-FFF2-40B4-BE49-F238E27FC236}">
              <a16:creationId xmlns:a16="http://schemas.microsoft.com/office/drawing/2014/main" id="{C97BF280-AFDB-421B-BBA9-49E8DACE6308}"/>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a:extLst>
            <a:ext uri="{FF2B5EF4-FFF2-40B4-BE49-F238E27FC236}">
              <a16:creationId xmlns:a16="http://schemas.microsoft.com/office/drawing/2014/main" id="{0A907FB6-C930-4E87-B763-1C3BC12DE114}"/>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a:extLst>
            <a:ext uri="{FF2B5EF4-FFF2-40B4-BE49-F238E27FC236}">
              <a16:creationId xmlns:a16="http://schemas.microsoft.com/office/drawing/2014/main" id="{85F4DC55-16BD-4269-8A59-C4E0A0D77756}"/>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a:extLst>
            <a:ext uri="{FF2B5EF4-FFF2-40B4-BE49-F238E27FC236}">
              <a16:creationId xmlns:a16="http://schemas.microsoft.com/office/drawing/2014/main" id="{2F4EEA94-D9FD-40FD-A8E0-E6A341014836}"/>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a:extLst>
            <a:ext uri="{FF2B5EF4-FFF2-40B4-BE49-F238E27FC236}">
              <a16:creationId xmlns:a16="http://schemas.microsoft.com/office/drawing/2014/main" id="{C2FCF9C1-879C-45B5-BB2E-BB5C6C1C70D0}"/>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a:extLst>
            <a:ext uri="{FF2B5EF4-FFF2-40B4-BE49-F238E27FC236}">
              <a16:creationId xmlns:a16="http://schemas.microsoft.com/office/drawing/2014/main" id="{2549965C-A4B3-44A2-933F-21AF7C9ABAF4}"/>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a:extLst>
            <a:ext uri="{FF2B5EF4-FFF2-40B4-BE49-F238E27FC236}">
              <a16:creationId xmlns:a16="http://schemas.microsoft.com/office/drawing/2014/main" id="{45C0D35D-A9C0-459E-A0EC-D841EE2FBA90}"/>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a:extLst>
            <a:ext uri="{FF2B5EF4-FFF2-40B4-BE49-F238E27FC236}">
              <a16:creationId xmlns:a16="http://schemas.microsoft.com/office/drawing/2014/main" id="{1CC6CC7E-5C2D-4622-BAA8-850A419E0ADC}"/>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a:extLst>
            <a:ext uri="{FF2B5EF4-FFF2-40B4-BE49-F238E27FC236}">
              <a16:creationId xmlns:a16="http://schemas.microsoft.com/office/drawing/2014/main" id="{B7BCB1C4-AAC7-44E3-BEEB-19F00D034CB0}"/>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a:extLst>
            <a:ext uri="{FF2B5EF4-FFF2-40B4-BE49-F238E27FC236}">
              <a16:creationId xmlns:a16="http://schemas.microsoft.com/office/drawing/2014/main" id="{21ACCDB2-0DE7-4F9F-B0EF-0A3924A59DE1}"/>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2" name="テキスト ボックス 661">
          <a:extLst>
            <a:ext uri="{FF2B5EF4-FFF2-40B4-BE49-F238E27FC236}">
              <a16:creationId xmlns:a16="http://schemas.microsoft.com/office/drawing/2014/main" id="{BA476AF2-207F-4AB2-9AED-05CC5DFE9324}"/>
            </a:ext>
          </a:extLst>
        </xdr:cNvPr>
        <xdr:cNvSpPr txBox="1"/>
      </xdr:nvSpPr>
      <xdr:spPr>
        <a:xfrm>
          <a:off x="1649208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a:extLst>
            <a:ext uri="{FF2B5EF4-FFF2-40B4-BE49-F238E27FC236}">
              <a16:creationId xmlns:a16="http://schemas.microsoft.com/office/drawing/2014/main" id="{163305F0-AAD3-49E2-BBCB-C94BBCBE8182}"/>
            </a:ext>
          </a:extLst>
        </xdr:cNvPr>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a:extLst>
            <a:ext uri="{FF2B5EF4-FFF2-40B4-BE49-F238E27FC236}">
              <a16:creationId xmlns:a16="http://schemas.microsoft.com/office/drawing/2014/main" id="{918AC308-CDE2-45E4-BD83-17BC1964C4C3}"/>
            </a:ext>
          </a:extLst>
        </xdr:cNvPr>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a:extLst>
            <a:ext uri="{FF2B5EF4-FFF2-40B4-BE49-F238E27FC236}">
              <a16:creationId xmlns:a16="http://schemas.microsoft.com/office/drawing/2014/main" id="{7281F9AA-F2B8-4222-B95C-AF8DCB431157}"/>
            </a:ext>
          </a:extLst>
        </xdr:cNvPr>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a:extLst>
            <a:ext uri="{FF2B5EF4-FFF2-40B4-BE49-F238E27FC236}">
              <a16:creationId xmlns:a16="http://schemas.microsoft.com/office/drawing/2014/main" id="{11F2B90E-9214-4F93-9753-15F1EE8BECA2}"/>
            </a:ext>
          </a:extLst>
        </xdr:cNvPr>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a:extLst>
            <a:ext uri="{FF2B5EF4-FFF2-40B4-BE49-F238E27FC236}">
              <a16:creationId xmlns:a16="http://schemas.microsoft.com/office/drawing/2014/main" id="{1ECDF2B2-86DB-47E9-9091-55E414BA7784}"/>
            </a:ext>
          </a:extLst>
        </xdr:cNvPr>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a:extLst>
            <a:ext uri="{FF2B5EF4-FFF2-40B4-BE49-F238E27FC236}">
              <a16:creationId xmlns:a16="http://schemas.microsoft.com/office/drawing/2014/main" id="{8AAD92BF-4959-451B-8F40-5DC23587A1A3}"/>
            </a:ext>
          </a:extLst>
        </xdr:cNvPr>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a:extLst>
            <a:ext uri="{FF2B5EF4-FFF2-40B4-BE49-F238E27FC236}">
              <a16:creationId xmlns:a16="http://schemas.microsoft.com/office/drawing/2014/main" id="{D9A62197-26D4-43F4-A6A4-BF42B73022EC}"/>
            </a:ext>
          </a:extLst>
        </xdr:cNvPr>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a:extLst>
            <a:ext uri="{FF2B5EF4-FFF2-40B4-BE49-F238E27FC236}">
              <a16:creationId xmlns:a16="http://schemas.microsoft.com/office/drawing/2014/main" id="{82FCC966-0032-4A71-9A6D-36AF5E732A66}"/>
            </a:ext>
          </a:extLst>
        </xdr:cNvPr>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a:extLst>
            <a:ext uri="{FF2B5EF4-FFF2-40B4-BE49-F238E27FC236}">
              <a16:creationId xmlns:a16="http://schemas.microsoft.com/office/drawing/2014/main" id="{3D25DC58-588C-4D67-A046-12A1317C22BF}"/>
            </a:ext>
          </a:extLst>
        </xdr:cNvPr>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a:extLst>
            <a:ext uri="{FF2B5EF4-FFF2-40B4-BE49-F238E27FC236}">
              <a16:creationId xmlns:a16="http://schemas.microsoft.com/office/drawing/2014/main" id="{EF47F85E-85F5-4990-A511-4732C05D3D67}"/>
            </a:ext>
          </a:extLst>
        </xdr:cNvPr>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A161CEF0-BBF8-4CC2-B771-917D41459044}"/>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5E03AF27-643E-4C74-9317-64F41306286F}"/>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6DF7E043-4023-4642-B599-57EBA7CC1959}"/>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676" name="直線コネクタ 675">
          <a:extLst>
            <a:ext uri="{FF2B5EF4-FFF2-40B4-BE49-F238E27FC236}">
              <a16:creationId xmlns:a16="http://schemas.microsoft.com/office/drawing/2014/main" id="{771355DC-3321-4E44-8D52-65995C85F829}"/>
            </a:ext>
          </a:extLst>
        </xdr:cNvPr>
        <xdr:cNvCxnSpPr/>
      </xdr:nvCxnSpPr>
      <xdr:spPr>
        <a:xfrm flipV="1">
          <a:off x="20503514" y="127539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677" name="【児童館】&#10;一人当たり面積最小値テキスト">
          <a:extLst>
            <a:ext uri="{FF2B5EF4-FFF2-40B4-BE49-F238E27FC236}">
              <a16:creationId xmlns:a16="http://schemas.microsoft.com/office/drawing/2014/main" id="{1E59920E-D200-4DE0-9A6B-8325E28A9E70}"/>
            </a:ext>
          </a:extLst>
        </xdr:cNvPr>
        <xdr:cNvSpPr txBox="1"/>
      </xdr:nvSpPr>
      <xdr:spPr>
        <a:xfrm>
          <a:off x="20542250"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678" name="直線コネクタ 677">
          <a:extLst>
            <a:ext uri="{FF2B5EF4-FFF2-40B4-BE49-F238E27FC236}">
              <a16:creationId xmlns:a16="http://schemas.microsoft.com/office/drawing/2014/main" id="{8728AA27-1277-4C81-AC0C-34D20C046F3E}"/>
            </a:ext>
          </a:extLst>
        </xdr:cNvPr>
        <xdr:cNvCxnSpPr/>
      </xdr:nvCxnSpPr>
      <xdr:spPr>
        <a:xfrm>
          <a:off x="20429538" y="14049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79" name="【児童館】&#10;一人当たり面積最大値テキスト">
          <a:extLst>
            <a:ext uri="{FF2B5EF4-FFF2-40B4-BE49-F238E27FC236}">
              <a16:creationId xmlns:a16="http://schemas.microsoft.com/office/drawing/2014/main" id="{70136F30-6042-4C77-91E4-2386082DF97D}"/>
            </a:ext>
          </a:extLst>
        </xdr:cNvPr>
        <xdr:cNvSpPr txBox="1"/>
      </xdr:nvSpPr>
      <xdr:spPr>
        <a:xfrm>
          <a:off x="20542250" y="125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80" name="直線コネクタ 679">
          <a:extLst>
            <a:ext uri="{FF2B5EF4-FFF2-40B4-BE49-F238E27FC236}">
              <a16:creationId xmlns:a16="http://schemas.microsoft.com/office/drawing/2014/main" id="{3F4B249B-EAA7-4DDB-B7E3-30A668D4DDE3}"/>
            </a:ext>
          </a:extLst>
        </xdr:cNvPr>
        <xdr:cNvCxnSpPr/>
      </xdr:nvCxnSpPr>
      <xdr:spPr>
        <a:xfrm>
          <a:off x="20429538" y="127539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81" name="【児童館】&#10;一人当たり面積平均値テキスト">
          <a:extLst>
            <a:ext uri="{FF2B5EF4-FFF2-40B4-BE49-F238E27FC236}">
              <a16:creationId xmlns:a16="http://schemas.microsoft.com/office/drawing/2014/main" id="{440534C9-108C-4FB8-9458-2BC338D987B5}"/>
            </a:ext>
          </a:extLst>
        </xdr:cNvPr>
        <xdr:cNvSpPr txBox="1"/>
      </xdr:nvSpPr>
      <xdr:spPr>
        <a:xfrm>
          <a:off x="20542250" y="13472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82" name="フローチャート: 判断 681">
          <a:extLst>
            <a:ext uri="{FF2B5EF4-FFF2-40B4-BE49-F238E27FC236}">
              <a16:creationId xmlns:a16="http://schemas.microsoft.com/office/drawing/2014/main" id="{17F6E932-D026-482C-AFFC-B3B2C821A44A}"/>
            </a:ext>
          </a:extLst>
        </xdr:cNvPr>
        <xdr:cNvSpPr/>
      </xdr:nvSpPr>
      <xdr:spPr>
        <a:xfrm>
          <a:off x="20453350"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3" name="フローチャート: 判断 682">
          <a:extLst>
            <a:ext uri="{FF2B5EF4-FFF2-40B4-BE49-F238E27FC236}">
              <a16:creationId xmlns:a16="http://schemas.microsoft.com/office/drawing/2014/main" id="{3E5067A2-83CA-4E66-9D9B-D6F433DC9379}"/>
            </a:ext>
          </a:extLst>
        </xdr:cNvPr>
        <xdr:cNvSpPr/>
      </xdr:nvSpPr>
      <xdr:spPr>
        <a:xfrm>
          <a:off x="19686588" y="134937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84" name="フローチャート: 判断 683">
          <a:extLst>
            <a:ext uri="{FF2B5EF4-FFF2-40B4-BE49-F238E27FC236}">
              <a16:creationId xmlns:a16="http://schemas.microsoft.com/office/drawing/2014/main" id="{587D2D33-F25C-4F2A-BF51-CAE1CC854232}"/>
            </a:ext>
          </a:extLst>
        </xdr:cNvPr>
        <xdr:cNvSpPr/>
      </xdr:nvSpPr>
      <xdr:spPr>
        <a:xfrm>
          <a:off x="18854738"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85" name="フローチャート: 判断 684">
          <a:extLst>
            <a:ext uri="{FF2B5EF4-FFF2-40B4-BE49-F238E27FC236}">
              <a16:creationId xmlns:a16="http://schemas.microsoft.com/office/drawing/2014/main" id="{48750089-98D3-425C-9DA0-8B8011094AD0}"/>
            </a:ext>
          </a:extLst>
        </xdr:cNvPr>
        <xdr:cNvSpPr/>
      </xdr:nvSpPr>
      <xdr:spPr>
        <a:xfrm>
          <a:off x="18037175" y="135318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120650</xdr:rowOff>
    </xdr:from>
    <xdr:to>
      <xdr:col>98</xdr:col>
      <xdr:colOff>38100</xdr:colOff>
      <xdr:row>86</xdr:row>
      <xdr:rowOff>50800</xdr:rowOff>
    </xdr:to>
    <xdr:sp macro="" textlink="">
      <xdr:nvSpPr>
        <xdr:cNvPr id="686" name="フローチャート: 判断 685">
          <a:extLst>
            <a:ext uri="{FF2B5EF4-FFF2-40B4-BE49-F238E27FC236}">
              <a16:creationId xmlns:a16="http://schemas.microsoft.com/office/drawing/2014/main" id="{D8131E4C-6EE1-418E-BE55-B9034CD3B5DD}"/>
            </a:ext>
          </a:extLst>
        </xdr:cNvPr>
        <xdr:cNvSpPr/>
      </xdr:nvSpPr>
      <xdr:spPr>
        <a:xfrm>
          <a:off x="17219613" y="138938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19BDF1E3-E571-4E69-9B35-F00A827D50CE}"/>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BF887510-9480-4CFC-B75F-9F69C3A54B5C}"/>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68DC6106-FA8A-452A-9CF3-E4B202F51207}"/>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769CE56-C9C8-4CFF-8AE6-021B898C0CB9}"/>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F2B7C425-FFF6-49B1-A853-23BAD203CA22}"/>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692" name="楕円 691">
          <a:extLst>
            <a:ext uri="{FF2B5EF4-FFF2-40B4-BE49-F238E27FC236}">
              <a16:creationId xmlns:a16="http://schemas.microsoft.com/office/drawing/2014/main" id="{D1426DBC-400C-41A2-9E1A-736B553CEFB0}"/>
            </a:ext>
          </a:extLst>
        </xdr:cNvPr>
        <xdr:cNvSpPr/>
      </xdr:nvSpPr>
      <xdr:spPr>
        <a:xfrm>
          <a:off x="20453350" y="127031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16527</xdr:rowOff>
    </xdr:from>
    <xdr:ext cx="469744" cy="259045"/>
    <xdr:sp macro="" textlink="">
      <xdr:nvSpPr>
        <xdr:cNvPr id="693" name="【児童館】&#10;一人当たり面積該当値テキスト">
          <a:extLst>
            <a:ext uri="{FF2B5EF4-FFF2-40B4-BE49-F238E27FC236}">
              <a16:creationId xmlns:a16="http://schemas.microsoft.com/office/drawing/2014/main" id="{BF717277-0986-41F7-BFD5-F7972EF4E977}"/>
            </a:ext>
          </a:extLst>
        </xdr:cNvPr>
        <xdr:cNvSpPr txBox="1"/>
      </xdr:nvSpPr>
      <xdr:spPr>
        <a:xfrm>
          <a:off x="20542250"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694" name="楕円 693">
          <a:extLst>
            <a:ext uri="{FF2B5EF4-FFF2-40B4-BE49-F238E27FC236}">
              <a16:creationId xmlns:a16="http://schemas.microsoft.com/office/drawing/2014/main" id="{50C85078-3E73-45C2-B60E-07D0C2AAF881}"/>
            </a:ext>
          </a:extLst>
        </xdr:cNvPr>
        <xdr:cNvSpPr/>
      </xdr:nvSpPr>
      <xdr:spPr>
        <a:xfrm>
          <a:off x="19686588" y="12703175"/>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114300</xdr:rowOff>
    </xdr:to>
    <xdr:cxnSp macro="">
      <xdr:nvCxnSpPr>
        <xdr:cNvPr id="695" name="直線コネクタ 694">
          <a:extLst>
            <a:ext uri="{FF2B5EF4-FFF2-40B4-BE49-F238E27FC236}">
              <a16:creationId xmlns:a16="http://schemas.microsoft.com/office/drawing/2014/main" id="{797E42E4-3D7D-420E-B198-15538A4175C3}"/>
            </a:ext>
          </a:extLst>
        </xdr:cNvPr>
        <xdr:cNvCxnSpPr/>
      </xdr:nvCxnSpPr>
      <xdr:spPr>
        <a:xfrm>
          <a:off x="19737388" y="12753975"/>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696" name="楕円 695">
          <a:extLst>
            <a:ext uri="{FF2B5EF4-FFF2-40B4-BE49-F238E27FC236}">
              <a16:creationId xmlns:a16="http://schemas.microsoft.com/office/drawing/2014/main" id="{0290560C-54F9-4C0A-B8C2-A8D1B8F627EF}"/>
            </a:ext>
          </a:extLst>
        </xdr:cNvPr>
        <xdr:cNvSpPr/>
      </xdr:nvSpPr>
      <xdr:spPr>
        <a:xfrm>
          <a:off x="18854738" y="127412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78</xdr:row>
      <xdr:rowOff>152400</xdr:rowOff>
    </xdr:to>
    <xdr:cxnSp macro="">
      <xdr:nvCxnSpPr>
        <xdr:cNvPr id="697" name="直線コネクタ 696">
          <a:extLst>
            <a:ext uri="{FF2B5EF4-FFF2-40B4-BE49-F238E27FC236}">
              <a16:creationId xmlns:a16="http://schemas.microsoft.com/office/drawing/2014/main" id="{7B056DA9-AE85-45E7-A26E-85FC1F94939C}"/>
            </a:ext>
          </a:extLst>
        </xdr:cNvPr>
        <xdr:cNvCxnSpPr/>
      </xdr:nvCxnSpPr>
      <xdr:spPr>
        <a:xfrm flipV="1">
          <a:off x="18905538" y="12753975"/>
          <a:ext cx="8318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139700</xdr:rowOff>
    </xdr:from>
    <xdr:to>
      <xdr:col>102</xdr:col>
      <xdr:colOff>165100</xdr:colOff>
      <xdr:row>79</xdr:row>
      <xdr:rowOff>69850</xdr:rowOff>
    </xdr:to>
    <xdr:sp macro="" textlink="">
      <xdr:nvSpPr>
        <xdr:cNvPr id="698" name="楕円 697">
          <a:extLst>
            <a:ext uri="{FF2B5EF4-FFF2-40B4-BE49-F238E27FC236}">
              <a16:creationId xmlns:a16="http://schemas.microsoft.com/office/drawing/2014/main" id="{0C16ACF6-9FFB-45D3-ADFD-167FD18558CC}"/>
            </a:ext>
          </a:extLst>
        </xdr:cNvPr>
        <xdr:cNvSpPr/>
      </xdr:nvSpPr>
      <xdr:spPr>
        <a:xfrm>
          <a:off x="18037175" y="12779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19050</xdr:rowOff>
    </xdr:to>
    <xdr:cxnSp macro="">
      <xdr:nvCxnSpPr>
        <xdr:cNvPr id="699" name="直線コネクタ 698">
          <a:extLst>
            <a:ext uri="{FF2B5EF4-FFF2-40B4-BE49-F238E27FC236}">
              <a16:creationId xmlns:a16="http://schemas.microsoft.com/office/drawing/2014/main" id="{0C52CB64-2004-4BF2-87B3-ED5BA25861E2}"/>
            </a:ext>
          </a:extLst>
        </xdr:cNvPr>
        <xdr:cNvCxnSpPr/>
      </xdr:nvCxnSpPr>
      <xdr:spPr>
        <a:xfrm flipV="1">
          <a:off x="18087975" y="12792075"/>
          <a:ext cx="817563"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00" name="n_1aveValue【児童館】&#10;一人当たり面積">
          <a:extLst>
            <a:ext uri="{FF2B5EF4-FFF2-40B4-BE49-F238E27FC236}">
              <a16:creationId xmlns:a16="http://schemas.microsoft.com/office/drawing/2014/main" id="{A8B221FD-FD3D-4D22-879D-BD30CA87A73E}"/>
            </a:ext>
          </a:extLst>
        </xdr:cNvPr>
        <xdr:cNvSpPr txBox="1"/>
      </xdr:nvSpPr>
      <xdr:spPr>
        <a:xfrm>
          <a:off x="19504102"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01" name="n_2aveValue【児童館】&#10;一人当たり面積">
          <a:extLst>
            <a:ext uri="{FF2B5EF4-FFF2-40B4-BE49-F238E27FC236}">
              <a16:creationId xmlns:a16="http://schemas.microsoft.com/office/drawing/2014/main" id="{76339652-042C-4AD1-BF1B-1C46FE35E658}"/>
            </a:ext>
          </a:extLst>
        </xdr:cNvPr>
        <xdr:cNvSpPr txBox="1"/>
      </xdr:nvSpPr>
      <xdr:spPr>
        <a:xfrm>
          <a:off x="18684952"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02" name="n_3aveValue【児童館】&#10;一人当たり面積">
          <a:extLst>
            <a:ext uri="{FF2B5EF4-FFF2-40B4-BE49-F238E27FC236}">
              <a16:creationId xmlns:a16="http://schemas.microsoft.com/office/drawing/2014/main" id="{50452884-4D57-4A45-A642-F393A61E0D82}"/>
            </a:ext>
          </a:extLst>
        </xdr:cNvPr>
        <xdr:cNvSpPr txBox="1"/>
      </xdr:nvSpPr>
      <xdr:spPr>
        <a:xfrm>
          <a:off x="17867390" y="136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67327</xdr:rowOff>
    </xdr:from>
    <xdr:ext cx="469744" cy="259045"/>
    <xdr:sp macro="" textlink="">
      <xdr:nvSpPr>
        <xdr:cNvPr id="703" name="n_4aveValue【児童館】&#10;一人当たり面積">
          <a:extLst>
            <a:ext uri="{FF2B5EF4-FFF2-40B4-BE49-F238E27FC236}">
              <a16:creationId xmlns:a16="http://schemas.microsoft.com/office/drawing/2014/main" id="{8B602C36-4253-4AF8-9822-83288F2BCF6F}"/>
            </a:ext>
          </a:extLst>
        </xdr:cNvPr>
        <xdr:cNvSpPr txBox="1"/>
      </xdr:nvSpPr>
      <xdr:spPr>
        <a:xfrm>
          <a:off x="17049827" y="136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704" name="n_1mainValue【児童館】&#10;一人当たり面積">
          <a:extLst>
            <a:ext uri="{FF2B5EF4-FFF2-40B4-BE49-F238E27FC236}">
              <a16:creationId xmlns:a16="http://schemas.microsoft.com/office/drawing/2014/main" id="{D0413BEF-4F8C-4976-9C55-A1D306D96E1E}"/>
            </a:ext>
          </a:extLst>
        </xdr:cNvPr>
        <xdr:cNvSpPr txBox="1"/>
      </xdr:nvSpPr>
      <xdr:spPr>
        <a:xfrm>
          <a:off x="19504102" y="1248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05" name="n_2mainValue【児童館】&#10;一人当たり面積">
          <a:extLst>
            <a:ext uri="{FF2B5EF4-FFF2-40B4-BE49-F238E27FC236}">
              <a16:creationId xmlns:a16="http://schemas.microsoft.com/office/drawing/2014/main" id="{674A57C4-45AF-41F5-883C-838431D6208D}"/>
            </a:ext>
          </a:extLst>
        </xdr:cNvPr>
        <xdr:cNvSpPr txBox="1"/>
      </xdr:nvSpPr>
      <xdr:spPr>
        <a:xfrm>
          <a:off x="18684952" y="125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86377</xdr:rowOff>
    </xdr:from>
    <xdr:ext cx="469744" cy="259045"/>
    <xdr:sp macro="" textlink="">
      <xdr:nvSpPr>
        <xdr:cNvPr id="706" name="n_3mainValue【児童館】&#10;一人当たり面積">
          <a:extLst>
            <a:ext uri="{FF2B5EF4-FFF2-40B4-BE49-F238E27FC236}">
              <a16:creationId xmlns:a16="http://schemas.microsoft.com/office/drawing/2014/main" id="{7ED786E8-73AB-4F46-9BCE-2DB05352D7EC}"/>
            </a:ext>
          </a:extLst>
        </xdr:cNvPr>
        <xdr:cNvSpPr txBox="1"/>
      </xdr:nvSpPr>
      <xdr:spPr>
        <a:xfrm>
          <a:off x="17867390" y="1256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a:extLst>
            <a:ext uri="{FF2B5EF4-FFF2-40B4-BE49-F238E27FC236}">
              <a16:creationId xmlns:a16="http://schemas.microsoft.com/office/drawing/2014/main" id="{F08EB564-00D8-4BE3-94EF-1BC8A882B6DC}"/>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a:extLst>
            <a:ext uri="{FF2B5EF4-FFF2-40B4-BE49-F238E27FC236}">
              <a16:creationId xmlns:a16="http://schemas.microsoft.com/office/drawing/2014/main" id="{B4B0C74F-C4A0-4AB1-AF0C-8170EAD05B24}"/>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a:extLst>
            <a:ext uri="{FF2B5EF4-FFF2-40B4-BE49-F238E27FC236}">
              <a16:creationId xmlns:a16="http://schemas.microsoft.com/office/drawing/2014/main" id="{C05A4283-2992-4B1E-AEB7-B7B5E2451188}"/>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a:extLst>
            <a:ext uri="{FF2B5EF4-FFF2-40B4-BE49-F238E27FC236}">
              <a16:creationId xmlns:a16="http://schemas.microsoft.com/office/drawing/2014/main" id="{7D40F029-9CC5-43BA-BECA-D487B688C772}"/>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a:extLst>
            <a:ext uri="{FF2B5EF4-FFF2-40B4-BE49-F238E27FC236}">
              <a16:creationId xmlns:a16="http://schemas.microsoft.com/office/drawing/2014/main" id="{50407325-3A52-4499-9554-E3D2B6731E11}"/>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a:extLst>
            <a:ext uri="{FF2B5EF4-FFF2-40B4-BE49-F238E27FC236}">
              <a16:creationId xmlns:a16="http://schemas.microsoft.com/office/drawing/2014/main" id="{4E49CB8A-7472-4208-BA89-C10958E8C23B}"/>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a:extLst>
            <a:ext uri="{FF2B5EF4-FFF2-40B4-BE49-F238E27FC236}">
              <a16:creationId xmlns:a16="http://schemas.microsoft.com/office/drawing/2014/main" id="{D1AEF577-3A83-41DD-BAF4-D088385A0CF2}"/>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a:extLst>
            <a:ext uri="{FF2B5EF4-FFF2-40B4-BE49-F238E27FC236}">
              <a16:creationId xmlns:a16="http://schemas.microsoft.com/office/drawing/2014/main" id="{E2C312EE-AB86-4E8E-8407-B08801E7BB2B}"/>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a:extLst>
            <a:ext uri="{FF2B5EF4-FFF2-40B4-BE49-F238E27FC236}">
              <a16:creationId xmlns:a16="http://schemas.microsoft.com/office/drawing/2014/main" id="{013D89E5-A2BD-4841-93E4-78D2CE11ADB3}"/>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a:extLst>
            <a:ext uri="{FF2B5EF4-FFF2-40B4-BE49-F238E27FC236}">
              <a16:creationId xmlns:a16="http://schemas.microsoft.com/office/drawing/2014/main" id="{F8B684F0-63E3-4E45-B4EB-D239B021311E}"/>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7" name="テキスト ボックス 716">
          <a:extLst>
            <a:ext uri="{FF2B5EF4-FFF2-40B4-BE49-F238E27FC236}">
              <a16:creationId xmlns:a16="http://schemas.microsoft.com/office/drawing/2014/main" id="{79637005-3B9B-4482-917B-52E75B435FEA}"/>
            </a:ext>
          </a:extLst>
        </xdr:cNvPr>
        <xdr:cNvSpPr txBox="1"/>
      </xdr:nvSpPr>
      <xdr:spPr>
        <a:xfrm>
          <a:off x="11142829"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8" name="直線コネクタ 717">
          <a:extLst>
            <a:ext uri="{FF2B5EF4-FFF2-40B4-BE49-F238E27FC236}">
              <a16:creationId xmlns:a16="http://schemas.microsoft.com/office/drawing/2014/main" id="{03BC6184-B626-431E-A166-D4F05719DCFE}"/>
            </a:ext>
          </a:extLst>
        </xdr:cNvPr>
        <xdr:cNvCxnSpPr/>
      </xdr:nvCxnSpPr>
      <xdr:spPr>
        <a:xfrm>
          <a:off x="11517313"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9" name="テキスト ボックス 718">
          <a:extLst>
            <a:ext uri="{FF2B5EF4-FFF2-40B4-BE49-F238E27FC236}">
              <a16:creationId xmlns:a16="http://schemas.microsoft.com/office/drawing/2014/main" id="{362A0D2F-C434-413F-AAC1-453A8D3C778A}"/>
            </a:ext>
          </a:extLst>
        </xdr:cNvPr>
        <xdr:cNvSpPr txBox="1"/>
      </xdr:nvSpPr>
      <xdr:spPr>
        <a:xfrm>
          <a:off x="11142829" y="17593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0" name="直線コネクタ 719">
          <a:extLst>
            <a:ext uri="{FF2B5EF4-FFF2-40B4-BE49-F238E27FC236}">
              <a16:creationId xmlns:a16="http://schemas.microsoft.com/office/drawing/2014/main" id="{14E79B04-D4D6-49ED-98E6-19AB08211D38}"/>
            </a:ext>
          </a:extLst>
        </xdr:cNvPr>
        <xdr:cNvCxnSpPr/>
      </xdr:nvCxnSpPr>
      <xdr:spPr>
        <a:xfrm>
          <a:off x="11517313"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1" name="テキスト ボックス 720">
          <a:extLst>
            <a:ext uri="{FF2B5EF4-FFF2-40B4-BE49-F238E27FC236}">
              <a16:creationId xmlns:a16="http://schemas.microsoft.com/office/drawing/2014/main" id="{F353A494-BADA-4313-8B13-EDF9FB22FC5E}"/>
            </a:ext>
          </a:extLst>
        </xdr:cNvPr>
        <xdr:cNvSpPr txBox="1"/>
      </xdr:nvSpPr>
      <xdr:spPr>
        <a:xfrm>
          <a:off x="11142829" y="17136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2" name="直線コネクタ 721">
          <a:extLst>
            <a:ext uri="{FF2B5EF4-FFF2-40B4-BE49-F238E27FC236}">
              <a16:creationId xmlns:a16="http://schemas.microsoft.com/office/drawing/2014/main" id="{128ECC6B-DB3C-405C-9181-937CF6B906FA}"/>
            </a:ext>
          </a:extLst>
        </xdr:cNvPr>
        <xdr:cNvCxnSpPr/>
      </xdr:nvCxnSpPr>
      <xdr:spPr>
        <a:xfrm>
          <a:off x="11517313"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3" name="テキスト ボックス 722">
          <a:extLst>
            <a:ext uri="{FF2B5EF4-FFF2-40B4-BE49-F238E27FC236}">
              <a16:creationId xmlns:a16="http://schemas.microsoft.com/office/drawing/2014/main" id="{751044E3-E4DF-4342-BFE1-D50146D0930F}"/>
            </a:ext>
          </a:extLst>
        </xdr:cNvPr>
        <xdr:cNvSpPr txBox="1"/>
      </xdr:nvSpPr>
      <xdr:spPr>
        <a:xfrm>
          <a:off x="11142829" y="1667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4" name="直線コネクタ 723">
          <a:extLst>
            <a:ext uri="{FF2B5EF4-FFF2-40B4-BE49-F238E27FC236}">
              <a16:creationId xmlns:a16="http://schemas.microsoft.com/office/drawing/2014/main" id="{C0FC0329-E43A-4956-A636-AD6B5E7CC2ED}"/>
            </a:ext>
          </a:extLst>
        </xdr:cNvPr>
        <xdr:cNvCxnSpPr/>
      </xdr:nvCxnSpPr>
      <xdr:spPr>
        <a:xfrm>
          <a:off x="11517313"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5" name="テキスト ボックス 724">
          <a:extLst>
            <a:ext uri="{FF2B5EF4-FFF2-40B4-BE49-F238E27FC236}">
              <a16:creationId xmlns:a16="http://schemas.microsoft.com/office/drawing/2014/main" id="{82EB0454-39D1-4C0F-BBFE-990460DBA9FA}"/>
            </a:ext>
          </a:extLst>
        </xdr:cNvPr>
        <xdr:cNvSpPr txBox="1"/>
      </xdr:nvSpPr>
      <xdr:spPr>
        <a:xfrm>
          <a:off x="11142829" y="16221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a:extLst>
            <a:ext uri="{FF2B5EF4-FFF2-40B4-BE49-F238E27FC236}">
              <a16:creationId xmlns:a16="http://schemas.microsoft.com/office/drawing/2014/main" id="{82C0B929-6B82-4F4C-A3A7-3F061045D4EE}"/>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7" name="テキスト ボックス 726">
          <a:extLst>
            <a:ext uri="{FF2B5EF4-FFF2-40B4-BE49-F238E27FC236}">
              <a16:creationId xmlns:a16="http://schemas.microsoft.com/office/drawing/2014/main" id="{59B7CB83-DB19-47D4-9ED2-99B21DF68FD8}"/>
            </a:ext>
          </a:extLst>
        </xdr:cNvPr>
        <xdr:cNvSpPr txBox="1"/>
      </xdr:nvSpPr>
      <xdr:spPr>
        <a:xfrm>
          <a:off x="11142829" y="1576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2784FECC-9395-442E-9AAE-DB4831627762}"/>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128778</xdr:rowOff>
    </xdr:from>
    <xdr:to>
      <xdr:col>85</xdr:col>
      <xdr:colOff>126364</xdr:colOff>
      <xdr:row>109</xdr:row>
      <xdr:rowOff>14478</xdr:rowOff>
    </xdr:to>
    <xdr:cxnSp macro="">
      <xdr:nvCxnSpPr>
        <xdr:cNvPr id="729" name="直線コネクタ 728">
          <a:extLst>
            <a:ext uri="{FF2B5EF4-FFF2-40B4-BE49-F238E27FC236}">
              <a16:creationId xmlns:a16="http://schemas.microsoft.com/office/drawing/2014/main" id="{F8BD1E5E-455E-4264-B781-23703950D23D}"/>
            </a:ext>
          </a:extLst>
        </xdr:cNvPr>
        <xdr:cNvCxnSpPr/>
      </xdr:nvCxnSpPr>
      <xdr:spPr>
        <a:xfrm flipV="1">
          <a:off x="15104427" y="1624507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730" name="【公民館】&#10;有形固定資産減価償却率最小値テキスト">
          <a:extLst>
            <a:ext uri="{FF2B5EF4-FFF2-40B4-BE49-F238E27FC236}">
              <a16:creationId xmlns:a16="http://schemas.microsoft.com/office/drawing/2014/main" id="{4DC7AC6C-90D7-4B9D-80A8-09B573F489CB}"/>
            </a:ext>
          </a:extLst>
        </xdr:cNvPr>
        <xdr:cNvSpPr txBox="1"/>
      </xdr:nvSpPr>
      <xdr:spPr>
        <a:xfrm>
          <a:off x="15143163" y="1784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731" name="直線コネクタ 730">
          <a:extLst>
            <a:ext uri="{FF2B5EF4-FFF2-40B4-BE49-F238E27FC236}">
              <a16:creationId xmlns:a16="http://schemas.microsoft.com/office/drawing/2014/main" id="{E50C22FA-9555-4650-B2A9-619F05BE97A5}"/>
            </a:ext>
          </a:extLst>
        </xdr:cNvPr>
        <xdr:cNvCxnSpPr/>
      </xdr:nvCxnSpPr>
      <xdr:spPr>
        <a:xfrm>
          <a:off x="15016163" y="1784527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75455</xdr:rowOff>
    </xdr:from>
    <xdr:ext cx="405111" cy="259045"/>
    <xdr:sp macro="" textlink="">
      <xdr:nvSpPr>
        <xdr:cNvPr id="732" name="【公民館】&#10;有形固定資産減価償却率最大値テキスト">
          <a:extLst>
            <a:ext uri="{FF2B5EF4-FFF2-40B4-BE49-F238E27FC236}">
              <a16:creationId xmlns:a16="http://schemas.microsoft.com/office/drawing/2014/main" id="{654A4237-6ABD-42DB-94F5-8C4452D5C289}"/>
            </a:ext>
          </a:extLst>
        </xdr:cNvPr>
        <xdr:cNvSpPr txBox="1"/>
      </xdr:nvSpPr>
      <xdr:spPr>
        <a:xfrm>
          <a:off x="15143163" y="1602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128778</xdr:rowOff>
    </xdr:from>
    <xdr:to>
      <xdr:col>86</xdr:col>
      <xdr:colOff>25400</xdr:colOff>
      <xdr:row>99</xdr:row>
      <xdr:rowOff>128778</xdr:rowOff>
    </xdr:to>
    <xdr:cxnSp macro="">
      <xdr:nvCxnSpPr>
        <xdr:cNvPr id="733" name="直線コネクタ 732">
          <a:extLst>
            <a:ext uri="{FF2B5EF4-FFF2-40B4-BE49-F238E27FC236}">
              <a16:creationId xmlns:a16="http://schemas.microsoft.com/office/drawing/2014/main" id="{AC0D7C82-D477-47E8-918C-6C9203D48806}"/>
            </a:ext>
          </a:extLst>
        </xdr:cNvPr>
        <xdr:cNvCxnSpPr/>
      </xdr:nvCxnSpPr>
      <xdr:spPr>
        <a:xfrm>
          <a:off x="15016163" y="1624507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128288</xdr:rowOff>
    </xdr:from>
    <xdr:ext cx="405111" cy="259045"/>
    <xdr:sp macro="" textlink="">
      <xdr:nvSpPr>
        <xdr:cNvPr id="734" name="【公民館】&#10;有形固定資産減価償却率平均値テキスト">
          <a:extLst>
            <a:ext uri="{FF2B5EF4-FFF2-40B4-BE49-F238E27FC236}">
              <a16:creationId xmlns:a16="http://schemas.microsoft.com/office/drawing/2014/main" id="{175880DB-4FF8-4445-871A-5F4D5E8FDEB8}"/>
            </a:ext>
          </a:extLst>
        </xdr:cNvPr>
        <xdr:cNvSpPr txBox="1"/>
      </xdr:nvSpPr>
      <xdr:spPr>
        <a:xfrm>
          <a:off x="15143163" y="1675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35" name="フローチャート: 判断 734">
          <a:extLst>
            <a:ext uri="{FF2B5EF4-FFF2-40B4-BE49-F238E27FC236}">
              <a16:creationId xmlns:a16="http://schemas.microsoft.com/office/drawing/2014/main" id="{AB7A1632-B720-4E60-80ED-831719D71BFF}"/>
            </a:ext>
          </a:extLst>
        </xdr:cNvPr>
        <xdr:cNvSpPr/>
      </xdr:nvSpPr>
      <xdr:spPr>
        <a:xfrm>
          <a:off x="15054263" y="169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148844</xdr:rowOff>
    </xdr:from>
    <xdr:to>
      <xdr:col>81</xdr:col>
      <xdr:colOff>101600</xdr:colOff>
      <xdr:row>105</xdr:row>
      <xdr:rowOff>78994</xdr:rowOff>
    </xdr:to>
    <xdr:sp macro="" textlink="">
      <xdr:nvSpPr>
        <xdr:cNvPr id="736" name="フローチャート: 判断 735">
          <a:extLst>
            <a:ext uri="{FF2B5EF4-FFF2-40B4-BE49-F238E27FC236}">
              <a16:creationId xmlns:a16="http://schemas.microsoft.com/office/drawing/2014/main" id="{AE36F02F-B66A-44EC-8FCC-75C135817404}"/>
            </a:ext>
          </a:extLst>
        </xdr:cNvPr>
        <xdr:cNvSpPr/>
      </xdr:nvSpPr>
      <xdr:spPr>
        <a:xfrm>
          <a:off x="14273213" y="171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27687</xdr:rowOff>
    </xdr:from>
    <xdr:to>
      <xdr:col>76</xdr:col>
      <xdr:colOff>165100</xdr:colOff>
      <xdr:row>105</xdr:row>
      <xdr:rowOff>129287</xdr:rowOff>
    </xdr:to>
    <xdr:sp macro="" textlink="">
      <xdr:nvSpPr>
        <xdr:cNvPr id="737" name="フローチャート: 判断 736">
          <a:extLst>
            <a:ext uri="{FF2B5EF4-FFF2-40B4-BE49-F238E27FC236}">
              <a16:creationId xmlns:a16="http://schemas.microsoft.com/office/drawing/2014/main" id="{1FCCE097-E358-468F-A6F6-19438259F607}"/>
            </a:ext>
          </a:extLst>
        </xdr:cNvPr>
        <xdr:cNvSpPr/>
      </xdr:nvSpPr>
      <xdr:spPr>
        <a:xfrm>
          <a:off x="13455650" y="1717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164846</xdr:rowOff>
    </xdr:from>
    <xdr:to>
      <xdr:col>72</xdr:col>
      <xdr:colOff>38100</xdr:colOff>
      <xdr:row>104</xdr:row>
      <xdr:rowOff>94996</xdr:rowOff>
    </xdr:to>
    <xdr:sp macro="" textlink="">
      <xdr:nvSpPr>
        <xdr:cNvPr id="738" name="フローチャート: 判断 737">
          <a:extLst>
            <a:ext uri="{FF2B5EF4-FFF2-40B4-BE49-F238E27FC236}">
              <a16:creationId xmlns:a16="http://schemas.microsoft.com/office/drawing/2014/main" id="{123A3D29-8C47-4137-8B14-E328C2AEA2E7}"/>
            </a:ext>
          </a:extLst>
        </xdr:cNvPr>
        <xdr:cNvSpPr/>
      </xdr:nvSpPr>
      <xdr:spPr>
        <a:xfrm>
          <a:off x="12638088" y="1696694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55118</xdr:rowOff>
    </xdr:from>
    <xdr:to>
      <xdr:col>67</xdr:col>
      <xdr:colOff>101600</xdr:colOff>
      <xdr:row>103</xdr:row>
      <xdr:rowOff>156718</xdr:rowOff>
    </xdr:to>
    <xdr:sp macro="" textlink="">
      <xdr:nvSpPr>
        <xdr:cNvPr id="739" name="フローチャート: 判断 738">
          <a:extLst>
            <a:ext uri="{FF2B5EF4-FFF2-40B4-BE49-F238E27FC236}">
              <a16:creationId xmlns:a16="http://schemas.microsoft.com/office/drawing/2014/main" id="{10088BD4-EEF2-442D-AB41-166565656825}"/>
            </a:ext>
          </a:extLst>
        </xdr:cNvPr>
        <xdr:cNvSpPr/>
      </xdr:nvSpPr>
      <xdr:spPr>
        <a:xfrm>
          <a:off x="11806238" y="1685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E204CC2-9BD6-4F1B-B0D6-CDB800C6E097}"/>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11DE5CC-3165-4741-93F0-BABEF07D09B4}"/>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6E46ADAA-DC12-4E14-AC9B-17D1E573C9CA}"/>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7E15FE28-A26D-4E4F-BF68-7A745781E9E1}"/>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7140A122-FF6F-4344-B8B0-3D4CE743FB38}"/>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135128</xdr:rowOff>
    </xdr:from>
    <xdr:to>
      <xdr:col>85</xdr:col>
      <xdr:colOff>177800</xdr:colOff>
      <xdr:row>109</xdr:row>
      <xdr:rowOff>65278</xdr:rowOff>
    </xdr:to>
    <xdr:sp macro="" textlink="">
      <xdr:nvSpPr>
        <xdr:cNvPr id="745" name="楕円 744">
          <a:extLst>
            <a:ext uri="{FF2B5EF4-FFF2-40B4-BE49-F238E27FC236}">
              <a16:creationId xmlns:a16="http://schemas.microsoft.com/office/drawing/2014/main" id="{3DE56D50-021E-4CCE-A980-A445D75F3796}"/>
            </a:ext>
          </a:extLst>
        </xdr:cNvPr>
        <xdr:cNvSpPr/>
      </xdr:nvSpPr>
      <xdr:spPr>
        <a:xfrm>
          <a:off x="15054263"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50055</xdr:rowOff>
    </xdr:from>
    <xdr:ext cx="405111" cy="259045"/>
    <xdr:sp macro="" textlink="">
      <xdr:nvSpPr>
        <xdr:cNvPr id="746" name="【公民館】&#10;有形固定資産減価償却率該当値テキスト">
          <a:extLst>
            <a:ext uri="{FF2B5EF4-FFF2-40B4-BE49-F238E27FC236}">
              <a16:creationId xmlns:a16="http://schemas.microsoft.com/office/drawing/2014/main" id="{EC8B2542-3E2B-437D-9D0D-3B541C788DA2}"/>
            </a:ext>
          </a:extLst>
        </xdr:cNvPr>
        <xdr:cNvSpPr txBox="1"/>
      </xdr:nvSpPr>
      <xdr:spPr>
        <a:xfrm>
          <a:off x="15143163" y="1770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48261</xdr:rowOff>
    </xdr:from>
    <xdr:to>
      <xdr:col>81</xdr:col>
      <xdr:colOff>101600</xdr:colOff>
      <xdr:row>108</xdr:row>
      <xdr:rowOff>149861</xdr:rowOff>
    </xdr:to>
    <xdr:sp macro="" textlink="">
      <xdr:nvSpPr>
        <xdr:cNvPr id="747" name="楕円 746">
          <a:extLst>
            <a:ext uri="{FF2B5EF4-FFF2-40B4-BE49-F238E27FC236}">
              <a16:creationId xmlns:a16="http://schemas.microsoft.com/office/drawing/2014/main" id="{367427D9-F20B-4EDE-962D-7AE5D2E991DA}"/>
            </a:ext>
          </a:extLst>
        </xdr:cNvPr>
        <xdr:cNvSpPr/>
      </xdr:nvSpPr>
      <xdr:spPr>
        <a:xfrm>
          <a:off x="14273213"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99061</xdr:rowOff>
    </xdr:from>
    <xdr:to>
      <xdr:col>85</xdr:col>
      <xdr:colOff>127000</xdr:colOff>
      <xdr:row>109</xdr:row>
      <xdr:rowOff>14478</xdr:rowOff>
    </xdr:to>
    <xdr:cxnSp macro="">
      <xdr:nvCxnSpPr>
        <xdr:cNvPr id="748" name="直線コネクタ 747">
          <a:extLst>
            <a:ext uri="{FF2B5EF4-FFF2-40B4-BE49-F238E27FC236}">
              <a16:creationId xmlns:a16="http://schemas.microsoft.com/office/drawing/2014/main" id="{D51260F9-EA14-4E60-BB74-E5BF09FB855A}"/>
            </a:ext>
          </a:extLst>
        </xdr:cNvPr>
        <xdr:cNvCxnSpPr/>
      </xdr:nvCxnSpPr>
      <xdr:spPr>
        <a:xfrm>
          <a:off x="14324013" y="17758411"/>
          <a:ext cx="78105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132842</xdr:rowOff>
    </xdr:from>
    <xdr:to>
      <xdr:col>76</xdr:col>
      <xdr:colOff>165100</xdr:colOff>
      <xdr:row>108</xdr:row>
      <xdr:rowOff>62992</xdr:rowOff>
    </xdr:to>
    <xdr:sp macro="" textlink="">
      <xdr:nvSpPr>
        <xdr:cNvPr id="749" name="楕円 748">
          <a:extLst>
            <a:ext uri="{FF2B5EF4-FFF2-40B4-BE49-F238E27FC236}">
              <a16:creationId xmlns:a16="http://schemas.microsoft.com/office/drawing/2014/main" id="{B1616648-F2D4-4DD4-8087-735D3ACF04D9}"/>
            </a:ext>
          </a:extLst>
        </xdr:cNvPr>
        <xdr:cNvSpPr/>
      </xdr:nvSpPr>
      <xdr:spPr>
        <a:xfrm>
          <a:off x="13455650" y="176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12192</xdr:rowOff>
    </xdr:from>
    <xdr:to>
      <xdr:col>81</xdr:col>
      <xdr:colOff>50800</xdr:colOff>
      <xdr:row>108</xdr:row>
      <xdr:rowOff>99061</xdr:rowOff>
    </xdr:to>
    <xdr:cxnSp macro="">
      <xdr:nvCxnSpPr>
        <xdr:cNvPr id="750" name="直線コネクタ 749">
          <a:extLst>
            <a:ext uri="{FF2B5EF4-FFF2-40B4-BE49-F238E27FC236}">
              <a16:creationId xmlns:a16="http://schemas.microsoft.com/office/drawing/2014/main" id="{75B49D4D-66AD-4FDF-B5B5-7BA21B841C31}"/>
            </a:ext>
          </a:extLst>
        </xdr:cNvPr>
        <xdr:cNvCxnSpPr/>
      </xdr:nvCxnSpPr>
      <xdr:spPr>
        <a:xfrm>
          <a:off x="13506450" y="17671542"/>
          <a:ext cx="817563"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45974</xdr:rowOff>
    </xdr:from>
    <xdr:to>
      <xdr:col>72</xdr:col>
      <xdr:colOff>38100</xdr:colOff>
      <xdr:row>107</xdr:row>
      <xdr:rowOff>147574</xdr:rowOff>
    </xdr:to>
    <xdr:sp macro="" textlink="">
      <xdr:nvSpPr>
        <xdr:cNvPr id="751" name="楕円 750">
          <a:extLst>
            <a:ext uri="{FF2B5EF4-FFF2-40B4-BE49-F238E27FC236}">
              <a16:creationId xmlns:a16="http://schemas.microsoft.com/office/drawing/2014/main" id="{40EC3152-D9A4-4E5C-B308-B67CAB8AB930}"/>
            </a:ext>
          </a:extLst>
        </xdr:cNvPr>
        <xdr:cNvSpPr/>
      </xdr:nvSpPr>
      <xdr:spPr>
        <a:xfrm>
          <a:off x="12638088" y="1753387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96774</xdr:rowOff>
    </xdr:from>
    <xdr:to>
      <xdr:col>76</xdr:col>
      <xdr:colOff>114300</xdr:colOff>
      <xdr:row>108</xdr:row>
      <xdr:rowOff>12192</xdr:rowOff>
    </xdr:to>
    <xdr:cxnSp macro="">
      <xdr:nvCxnSpPr>
        <xdr:cNvPr id="752" name="直線コネクタ 751">
          <a:extLst>
            <a:ext uri="{FF2B5EF4-FFF2-40B4-BE49-F238E27FC236}">
              <a16:creationId xmlns:a16="http://schemas.microsoft.com/office/drawing/2014/main" id="{3E7D0DC1-75F8-4BE2-B227-5BE6A56FB73A}"/>
            </a:ext>
          </a:extLst>
        </xdr:cNvPr>
        <xdr:cNvCxnSpPr/>
      </xdr:nvCxnSpPr>
      <xdr:spPr>
        <a:xfrm>
          <a:off x="12688888" y="17584674"/>
          <a:ext cx="817562"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95521</xdr:rowOff>
    </xdr:from>
    <xdr:ext cx="405111" cy="259045"/>
    <xdr:sp macro="" textlink="">
      <xdr:nvSpPr>
        <xdr:cNvPr id="753" name="n_1aveValue【公民館】&#10;有形固定資産減価償却率">
          <a:extLst>
            <a:ext uri="{FF2B5EF4-FFF2-40B4-BE49-F238E27FC236}">
              <a16:creationId xmlns:a16="http://schemas.microsoft.com/office/drawing/2014/main" id="{B6F80074-FDC9-450A-B202-3F3B7C3DD68B}"/>
            </a:ext>
          </a:extLst>
        </xdr:cNvPr>
        <xdr:cNvSpPr txBox="1"/>
      </xdr:nvSpPr>
      <xdr:spPr>
        <a:xfrm>
          <a:off x="14123044" y="1689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145814</xdr:rowOff>
    </xdr:from>
    <xdr:ext cx="405111" cy="259045"/>
    <xdr:sp macro="" textlink="">
      <xdr:nvSpPr>
        <xdr:cNvPr id="754" name="n_2aveValue【公民館】&#10;有形固定資産減価償却率">
          <a:extLst>
            <a:ext uri="{FF2B5EF4-FFF2-40B4-BE49-F238E27FC236}">
              <a16:creationId xmlns:a16="http://schemas.microsoft.com/office/drawing/2014/main" id="{26C7225E-119C-41EF-8688-9A142D9160D8}"/>
            </a:ext>
          </a:extLst>
        </xdr:cNvPr>
        <xdr:cNvSpPr txBox="1"/>
      </xdr:nvSpPr>
      <xdr:spPr>
        <a:xfrm>
          <a:off x="13318182" y="169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111523</xdr:rowOff>
    </xdr:from>
    <xdr:ext cx="405111" cy="259045"/>
    <xdr:sp macro="" textlink="">
      <xdr:nvSpPr>
        <xdr:cNvPr id="755" name="n_3aveValue【公民館】&#10;有形固定資産減価償却率">
          <a:extLst>
            <a:ext uri="{FF2B5EF4-FFF2-40B4-BE49-F238E27FC236}">
              <a16:creationId xmlns:a16="http://schemas.microsoft.com/office/drawing/2014/main" id="{64166BEB-B65F-4948-AE00-9A312AC1F379}"/>
            </a:ext>
          </a:extLst>
        </xdr:cNvPr>
        <xdr:cNvSpPr txBox="1"/>
      </xdr:nvSpPr>
      <xdr:spPr>
        <a:xfrm>
          <a:off x="12500619" y="1674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1795</xdr:rowOff>
    </xdr:from>
    <xdr:ext cx="405111" cy="259045"/>
    <xdr:sp macro="" textlink="">
      <xdr:nvSpPr>
        <xdr:cNvPr id="756" name="n_4aveValue【公民館】&#10;有形固定資産減価償却率">
          <a:extLst>
            <a:ext uri="{FF2B5EF4-FFF2-40B4-BE49-F238E27FC236}">
              <a16:creationId xmlns:a16="http://schemas.microsoft.com/office/drawing/2014/main" id="{E3B377E9-8831-4773-96D5-A1519E68D6A2}"/>
            </a:ext>
          </a:extLst>
        </xdr:cNvPr>
        <xdr:cNvSpPr txBox="1"/>
      </xdr:nvSpPr>
      <xdr:spPr>
        <a:xfrm>
          <a:off x="11668769" y="1663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140988</xdr:rowOff>
    </xdr:from>
    <xdr:ext cx="405111" cy="259045"/>
    <xdr:sp macro="" textlink="">
      <xdr:nvSpPr>
        <xdr:cNvPr id="757" name="n_1mainValue【公民館】&#10;有形固定資産減価償却率">
          <a:extLst>
            <a:ext uri="{FF2B5EF4-FFF2-40B4-BE49-F238E27FC236}">
              <a16:creationId xmlns:a16="http://schemas.microsoft.com/office/drawing/2014/main" id="{4B5A213D-6492-4ADB-9767-25ACF9BFA38C}"/>
            </a:ext>
          </a:extLst>
        </xdr:cNvPr>
        <xdr:cNvSpPr txBox="1"/>
      </xdr:nvSpPr>
      <xdr:spPr>
        <a:xfrm>
          <a:off x="14123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54119</xdr:rowOff>
    </xdr:from>
    <xdr:ext cx="405111" cy="259045"/>
    <xdr:sp macro="" textlink="">
      <xdr:nvSpPr>
        <xdr:cNvPr id="758" name="n_2mainValue【公民館】&#10;有形固定資産減価償却率">
          <a:extLst>
            <a:ext uri="{FF2B5EF4-FFF2-40B4-BE49-F238E27FC236}">
              <a16:creationId xmlns:a16="http://schemas.microsoft.com/office/drawing/2014/main" id="{9E6C66BD-BC48-4518-A45F-7B584D3BC419}"/>
            </a:ext>
          </a:extLst>
        </xdr:cNvPr>
        <xdr:cNvSpPr txBox="1"/>
      </xdr:nvSpPr>
      <xdr:spPr>
        <a:xfrm>
          <a:off x="13318182" y="1771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138701</xdr:rowOff>
    </xdr:from>
    <xdr:ext cx="405111" cy="259045"/>
    <xdr:sp macro="" textlink="">
      <xdr:nvSpPr>
        <xdr:cNvPr id="759" name="n_3mainValue【公民館】&#10;有形固定資産減価償却率">
          <a:extLst>
            <a:ext uri="{FF2B5EF4-FFF2-40B4-BE49-F238E27FC236}">
              <a16:creationId xmlns:a16="http://schemas.microsoft.com/office/drawing/2014/main" id="{A3974CE7-25C5-43A9-A5F7-0CEB89CEA455}"/>
            </a:ext>
          </a:extLst>
        </xdr:cNvPr>
        <xdr:cNvSpPr txBox="1"/>
      </xdr:nvSpPr>
      <xdr:spPr>
        <a:xfrm>
          <a:off x="12500619"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635B31F6-AFB3-4F8D-803E-064D4D513992}"/>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A14A9CB7-F4FF-457B-A349-9A9C95184560}"/>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1330A97A-28A6-475A-B05C-A1A38DD99792}"/>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D4B4A2B9-8921-4903-AD02-B970A5767C6F}"/>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14CC5A40-38CB-474C-AD8F-5CC6AF4C83B1}"/>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4668F235-4C5A-4C9A-958A-8E5CE034EC27}"/>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DEFBF6F0-3CB1-4479-A7C3-D0D7141886EB}"/>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47313A5F-9E4E-4AAA-BEC6-83B97F26947D}"/>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6A3EEF7E-B296-481E-A7AC-B587252B1C6F}"/>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AD65CEE3-EEC7-42B9-A72A-E91E654B7C72}"/>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8A2B8230-21C9-4FC6-924F-B1F940B282F2}"/>
            </a:ext>
          </a:extLst>
        </xdr:cNvPr>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51D65B8F-255B-47E9-AE80-0BA1380FA359}"/>
            </a:ext>
          </a:extLst>
        </xdr:cNvPr>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4C1B48DC-C264-497A-9398-A214245C6914}"/>
            </a:ext>
          </a:extLst>
        </xdr:cNvPr>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D1F9C00E-540C-4746-BEAB-393A712F1F44}"/>
            </a:ext>
          </a:extLst>
        </xdr:cNvPr>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3E28CD75-404E-447E-BDD0-FA2B2D53BF3E}"/>
            </a:ext>
          </a:extLst>
        </xdr:cNvPr>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243BE147-7BEB-4AAC-A398-A4A6AC2B14C3}"/>
            </a:ext>
          </a:extLst>
        </xdr:cNvPr>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F7DB842C-69E7-4906-877F-B723FEFB2AB4}"/>
            </a:ext>
          </a:extLst>
        </xdr:cNvPr>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C51ED842-FC6D-46EA-81B7-A56B91A44B9E}"/>
            </a:ext>
          </a:extLst>
        </xdr:cNvPr>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161165E7-596D-409F-A35D-8E6C02A1D37F}"/>
            </a:ext>
          </a:extLst>
        </xdr:cNvPr>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52ED5BAC-4E68-4D08-A4A6-695B94A44601}"/>
            </a:ext>
          </a:extLst>
        </xdr:cNvPr>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32E15911-80EB-4931-8E32-8EBECDB07092}"/>
            </a:ext>
          </a:extLst>
        </xdr:cNvPr>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32CA3C0F-4127-45E7-A012-DC2A2ECB1AF0}"/>
            </a:ext>
          </a:extLst>
        </xdr:cNvPr>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E32C6BC6-67D9-43FB-B571-1AB3AB0AF065}"/>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18A49C5F-1ADB-4E8D-84EB-982594D28D76}"/>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6EC79E45-BE70-46CC-B3C4-C6FFF43DC20E}"/>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108</xdr:row>
      <xdr:rowOff>92529</xdr:rowOff>
    </xdr:to>
    <xdr:cxnSp macro="">
      <xdr:nvCxnSpPr>
        <xdr:cNvPr id="785" name="直線コネクタ 784">
          <a:extLst>
            <a:ext uri="{FF2B5EF4-FFF2-40B4-BE49-F238E27FC236}">
              <a16:creationId xmlns:a16="http://schemas.microsoft.com/office/drawing/2014/main" id="{1FE33ACF-CC51-4EE7-8B31-365E2907E36C}"/>
            </a:ext>
          </a:extLst>
        </xdr:cNvPr>
        <xdr:cNvCxnSpPr/>
      </xdr:nvCxnSpPr>
      <xdr:spPr>
        <a:xfrm flipV="1">
          <a:off x="20503514" y="1634762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786" name="【公民館】&#10;一人当たり面積最小値テキスト">
          <a:extLst>
            <a:ext uri="{FF2B5EF4-FFF2-40B4-BE49-F238E27FC236}">
              <a16:creationId xmlns:a16="http://schemas.microsoft.com/office/drawing/2014/main" id="{0E992A90-8792-453E-A69A-92FDC19E397C}"/>
            </a:ext>
          </a:extLst>
        </xdr:cNvPr>
        <xdr:cNvSpPr txBox="1"/>
      </xdr:nvSpPr>
      <xdr:spPr>
        <a:xfrm>
          <a:off x="20542250" y="177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787" name="直線コネクタ 786">
          <a:extLst>
            <a:ext uri="{FF2B5EF4-FFF2-40B4-BE49-F238E27FC236}">
              <a16:creationId xmlns:a16="http://schemas.microsoft.com/office/drawing/2014/main" id="{B2F770CE-E0D9-4452-8686-8BBDD37DC89A}"/>
            </a:ext>
          </a:extLst>
        </xdr:cNvPr>
        <xdr:cNvCxnSpPr/>
      </xdr:nvCxnSpPr>
      <xdr:spPr>
        <a:xfrm>
          <a:off x="20429538" y="177518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88" name="【公民館】&#10;一人当たり面積最大値テキスト">
          <a:extLst>
            <a:ext uri="{FF2B5EF4-FFF2-40B4-BE49-F238E27FC236}">
              <a16:creationId xmlns:a16="http://schemas.microsoft.com/office/drawing/2014/main" id="{DF878ECB-1B8D-4143-815E-288C28DE3647}"/>
            </a:ext>
          </a:extLst>
        </xdr:cNvPr>
        <xdr:cNvSpPr txBox="1"/>
      </xdr:nvSpPr>
      <xdr:spPr>
        <a:xfrm>
          <a:off x="20542250" y="1612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89" name="直線コネクタ 788">
          <a:extLst>
            <a:ext uri="{FF2B5EF4-FFF2-40B4-BE49-F238E27FC236}">
              <a16:creationId xmlns:a16="http://schemas.microsoft.com/office/drawing/2014/main" id="{D30699D3-E12F-471D-BA19-3926E9B4C3E6}"/>
            </a:ext>
          </a:extLst>
        </xdr:cNvPr>
        <xdr:cNvCxnSpPr/>
      </xdr:nvCxnSpPr>
      <xdr:spPr>
        <a:xfrm>
          <a:off x="20429538" y="1634762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77306</xdr:rowOff>
    </xdr:from>
    <xdr:ext cx="469744" cy="259045"/>
    <xdr:sp macro="" textlink="">
      <xdr:nvSpPr>
        <xdr:cNvPr id="790" name="【公民館】&#10;一人当たり面積平均値テキスト">
          <a:extLst>
            <a:ext uri="{FF2B5EF4-FFF2-40B4-BE49-F238E27FC236}">
              <a16:creationId xmlns:a16="http://schemas.microsoft.com/office/drawing/2014/main" id="{5B2203E8-90DD-4A2F-AB06-72A0D6A7913B}"/>
            </a:ext>
          </a:extLst>
        </xdr:cNvPr>
        <xdr:cNvSpPr txBox="1"/>
      </xdr:nvSpPr>
      <xdr:spPr>
        <a:xfrm>
          <a:off x="20542250" y="16879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98879</xdr:rowOff>
    </xdr:from>
    <xdr:to>
      <xdr:col>116</xdr:col>
      <xdr:colOff>114300</xdr:colOff>
      <xdr:row>104</xdr:row>
      <xdr:rowOff>29029</xdr:rowOff>
    </xdr:to>
    <xdr:sp macro="" textlink="">
      <xdr:nvSpPr>
        <xdr:cNvPr id="791" name="フローチャート: 判断 790">
          <a:extLst>
            <a:ext uri="{FF2B5EF4-FFF2-40B4-BE49-F238E27FC236}">
              <a16:creationId xmlns:a16="http://schemas.microsoft.com/office/drawing/2014/main" id="{A81EE111-19F1-464F-AF40-B2FA451BFDF0}"/>
            </a:ext>
          </a:extLst>
        </xdr:cNvPr>
        <xdr:cNvSpPr/>
      </xdr:nvSpPr>
      <xdr:spPr>
        <a:xfrm>
          <a:off x="20453350" y="169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131536</xdr:rowOff>
    </xdr:from>
    <xdr:to>
      <xdr:col>112</xdr:col>
      <xdr:colOff>38100</xdr:colOff>
      <xdr:row>104</xdr:row>
      <xdr:rowOff>61686</xdr:rowOff>
    </xdr:to>
    <xdr:sp macro="" textlink="">
      <xdr:nvSpPr>
        <xdr:cNvPr id="792" name="フローチャート: 判断 791">
          <a:extLst>
            <a:ext uri="{FF2B5EF4-FFF2-40B4-BE49-F238E27FC236}">
              <a16:creationId xmlns:a16="http://schemas.microsoft.com/office/drawing/2014/main" id="{12FF5483-5B8A-4BCD-BC87-F73EAA3D83BA}"/>
            </a:ext>
          </a:extLst>
        </xdr:cNvPr>
        <xdr:cNvSpPr/>
      </xdr:nvSpPr>
      <xdr:spPr>
        <a:xfrm>
          <a:off x="19686588" y="1693363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115207</xdr:rowOff>
    </xdr:from>
    <xdr:to>
      <xdr:col>107</xdr:col>
      <xdr:colOff>101600</xdr:colOff>
      <xdr:row>104</xdr:row>
      <xdr:rowOff>45357</xdr:rowOff>
    </xdr:to>
    <xdr:sp macro="" textlink="">
      <xdr:nvSpPr>
        <xdr:cNvPr id="793" name="フローチャート: 判断 792">
          <a:extLst>
            <a:ext uri="{FF2B5EF4-FFF2-40B4-BE49-F238E27FC236}">
              <a16:creationId xmlns:a16="http://schemas.microsoft.com/office/drawing/2014/main" id="{B40E827F-8C64-467B-B2A3-349A5AC3FFC6}"/>
            </a:ext>
          </a:extLst>
        </xdr:cNvPr>
        <xdr:cNvSpPr/>
      </xdr:nvSpPr>
      <xdr:spPr>
        <a:xfrm>
          <a:off x="18854738" y="1691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794" name="フローチャート: 判断 793">
          <a:extLst>
            <a:ext uri="{FF2B5EF4-FFF2-40B4-BE49-F238E27FC236}">
              <a16:creationId xmlns:a16="http://schemas.microsoft.com/office/drawing/2014/main" id="{BE41EB17-FD80-447D-ABE9-84E6CFC9B686}"/>
            </a:ext>
          </a:extLst>
        </xdr:cNvPr>
        <xdr:cNvSpPr/>
      </xdr:nvSpPr>
      <xdr:spPr>
        <a:xfrm>
          <a:off x="18037175" y="1704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95" name="フローチャート: 判断 794">
          <a:extLst>
            <a:ext uri="{FF2B5EF4-FFF2-40B4-BE49-F238E27FC236}">
              <a16:creationId xmlns:a16="http://schemas.microsoft.com/office/drawing/2014/main" id="{B1290818-9D1C-4C71-815C-6CC22F89166F}"/>
            </a:ext>
          </a:extLst>
        </xdr:cNvPr>
        <xdr:cNvSpPr/>
      </xdr:nvSpPr>
      <xdr:spPr>
        <a:xfrm>
          <a:off x="17219613" y="1691730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CBDDF004-C960-4CEB-9A91-C244CB5325B4}"/>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2E3F1B8B-ADB1-44D9-89E9-C83B85A1C5CF}"/>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99EDB39D-89F0-46ED-A66F-6821CD062B06}"/>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A35621B7-5F67-4C55-8D3E-F9727DC803E3}"/>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AF61A8DF-FBEF-40DD-9220-5AB2C613123C}"/>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xdr:rowOff>
    </xdr:from>
    <xdr:to>
      <xdr:col>116</xdr:col>
      <xdr:colOff>114300</xdr:colOff>
      <xdr:row>100</xdr:row>
      <xdr:rowOff>110671</xdr:rowOff>
    </xdr:to>
    <xdr:sp macro="" textlink="">
      <xdr:nvSpPr>
        <xdr:cNvPr id="801" name="楕円 800">
          <a:extLst>
            <a:ext uri="{FF2B5EF4-FFF2-40B4-BE49-F238E27FC236}">
              <a16:creationId xmlns:a16="http://schemas.microsoft.com/office/drawing/2014/main" id="{B5B39C64-21C3-4AB2-A53C-2163815226B7}"/>
            </a:ext>
          </a:extLst>
        </xdr:cNvPr>
        <xdr:cNvSpPr/>
      </xdr:nvSpPr>
      <xdr:spPr>
        <a:xfrm>
          <a:off x="20453350" y="162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133548</xdr:rowOff>
    </xdr:from>
    <xdr:ext cx="469744" cy="259045"/>
    <xdr:sp macro="" textlink="">
      <xdr:nvSpPr>
        <xdr:cNvPr id="802" name="【公民館】&#10;一人当たり面積該当値テキスト">
          <a:extLst>
            <a:ext uri="{FF2B5EF4-FFF2-40B4-BE49-F238E27FC236}">
              <a16:creationId xmlns:a16="http://schemas.microsoft.com/office/drawing/2014/main" id="{C4BE8AAA-A397-4A5B-A8E2-8E9D9F472DDE}"/>
            </a:ext>
          </a:extLst>
        </xdr:cNvPr>
        <xdr:cNvSpPr txBox="1"/>
      </xdr:nvSpPr>
      <xdr:spPr>
        <a:xfrm>
          <a:off x="20542250" y="1624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25400</xdr:rowOff>
    </xdr:from>
    <xdr:to>
      <xdr:col>112</xdr:col>
      <xdr:colOff>38100</xdr:colOff>
      <xdr:row>100</xdr:row>
      <xdr:rowOff>127000</xdr:rowOff>
    </xdr:to>
    <xdr:sp macro="" textlink="">
      <xdr:nvSpPr>
        <xdr:cNvPr id="803" name="楕円 802">
          <a:extLst>
            <a:ext uri="{FF2B5EF4-FFF2-40B4-BE49-F238E27FC236}">
              <a16:creationId xmlns:a16="http://schemas.microsoft.com/office/drawing/2014/main" id="{81E9D66E-74FD-4343-999C-25354146A6D7}"/>
            </a:ext>
          </a:extLst>
        </xdr:cNvPr>
        <xdr:cNvSpPr/>
      </xdr:nvSpPr>
      <xdr:spPr>
        <a:xfrm>
          <a:off x="19686588" y="163131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59871</xdr:rowOff>
    </xdr:from>
    <xdr:to>
      <xdr:col>116</xdr:col>
      <xdr:colOff>63500</xdr:colOff>
      <xdr:row>100</xdr:row>
      <xdr:rowOff>76200</xdr:rowOff>
    </xdr:to>
    <xdr:cxnSp macro="">
      <xdr:nvCxnSpPr>
        <xdr:cNvPr id="804" name="直線コネクタ 803">
          <a:extLst>
            <a:ext uri="{FF2B5EF4-FFF2-40B4-BE49-F238E27FC236}">
              <a16:creationId xmlns:a16="http://schemas.microsoft.com/office/drawing/2014/main" id="{7B1EEDC1-641F-4980-881B-A80BA83028A7}"/>
            </a:ext>
          </a:extLst>
        </xdr:cNvPr>
        <xdr:cNvCxnSpPr/>
      </xdr:nvCxnSpPr>
      <xdr:spPr>
        <a:xfrm flipV="1">
          <a:off x="19737388" y="16347621"/>
          <a:ext cx="766762"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41729</xdr:rowOff>
    </xdr:from>
    <xdr:to>
      <xdr:col>107</xdr:col>
      <xdr:colOff>101600</xdr:colOff>
      <xdr:row>100</xdr:row>
      <xdr:rowOff>143329</xdr:rowOff>
    </xdr:to>
    <xdr:sp macro="" textlink="">
      <xdr:nvSpPr>
        <xdr:cNvPr id="805" name="楕円 804">
          <a:extLst>
            <a:ext uri="{FF2B5EF4-FFF2-40B4-BE49-F238E27FC236}">
              <a16:creationId xmlns:a16="http://schemas.microsoft.com/office/drawing/2014/main" id="{D30CAE1A-8DAF-4B31-A1C6-5CD49B96FF25}"/>
            </a:ext>
          </a:extLst>
        </xdr:cNvPr>
        <xdr:cNvSpPr/>
      </xdr:nvSpPr>
      <xdr:spPr>
        <a:xfrm>
          <a:off x="18854738" y="163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76200</xdr:rowOff>
    </xdr:from>
    <xdr:to>
      <xdr:col>111</xdr:col>
      <xdr:colOff>177800</xdr:colOff>
      <xdr:row>100</xdr:row>
      <xdr:rowOff>92529</xdr:rowOff>
    </xdr:to>
    <xdr:cxnSp macro="">
      <xdr:nvCxnSpPr>
        <xdr:cNvPr id="806" name="直線コネクタ 805">
          <a:extLst>
            <a:ext uri="{FF2B5EF4-FFF2-40B4-BE49-F238E27FC236}">
              <a16:creationId xmlns:a16="http://schemas.microsoft.com/office/drawing/2014/main" id="{38528C1F-8CC8-413F-BB5A-6037D40CA912}"/>
            </a:ext>
          </a:extLst>
        </xdr:cNvPr>
        <xdr:cNvCxnSpPr/>
      </xdr:nvCxnSpPr>
      <xdr:spPr>
        <a:xfrm flipV="1">
          <a:off x="18905538" y="16363950"/>
          <a:ext cx="8318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74386</xdr:rowOff>
    </xdr:from>
    <xdr:to>
      <xdr:col>102</xdr:col>
      <xdr:colOff>165100</xdr:colOff>
      <xdr:row>101</xdr:row>
      <xdr:rowOff>4536</xdr:rowOff>
    </xdr:to>
    <xdr:sp macro="" textlink="">
      <xdr:nvSpPr>
        <xdr:cNvPr id="807" name="楕円 806">
          <a:extLst>
            <a:ext uri="{FF2B5EF4-FFF2-40B4-BE49-F238E27FC236}">
              <a16:creationId xmlns:a16="http://schemas.microsoft.com/office/drawing/2014/main" id="{06880EE2-0E04-4F7E-9B91-3B46B5676F11}"/>
            </a:ext>
          </a:extLst>
        </xdr:cNvPr>
        <xdr:cNvSpPr/>
      </xdr:nvSpPr>
      <xdr:spPr>
        <a:xfrm>
          <a:off x="18037175" y="163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92529</xdr:rowOff>
    </xdr:from>
    <xdr:to>
      <xdr:col>107</xdr:col>
      <xdr:colOff>50800</xdr:colOff>
      <xdr:row>100</xdr:row>
      <xdr:rowOff>125186</xdr:rowOff>
    </xdr:to>
    <xdr:cxnSp macro="">
      <xdr:nvCxnSpPr>
        <xdr:cNvPr id="808" name="直線コネクタ 807">
          <a:extLst>
            <a:ext uri="{FF2B5EF4-FFF2-40B4-BE49-F238E27FC236}">
              <a16:creationId xmlns:a16="http://schemas.microsoft.com/office/drawing/2014/main" id="{64DB051C-B714-4F52-A510-1D77BB1EC057}"/>
            </a:ext>
          </a:extLst>
        </xdr:cNvPr>
        <xdr:cNvCxnSpPr/>
      </xdr:nvCxnSpPr>
      <xdr:spPr>
        <a:xfrm flipV="1">
          <a:off x="18087975" y="16380279"/>
          <a:ext cx="817563"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52813</xdr:rowOff>
    </xdr:from>
    <xdr:ext cx="469744" cy="259045"/>
    <xdr:sp macro="" textlink="">
      <xdr:nvSpPr>
        <xdr:cNvPr id="809" name="n_1aveValue【公民館】&#10;一人当たり面積">
          <a:extLst>
            <a:ext uri="{FF2B5EF4-FFF2-40B4-BE49-F238E27FC236}">
              <a16:creationId xmlns:a16="http://schemas.microsoft.com/office/drawing/2014/main" id="{8CAE79EB-87F1-4A4B-85D4-16DF06259252}"/>
            </a:ext>
          </a:extLst>
        </xdr:cNvPr>
        <xdr:cNvSpPr txBox="1"/>
      </xdr:nvSpPr>
      <xdr:spPr>
        <a:xfrm>
          <a:off x="19504102" y="1702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36484</xdr:rowOff>
    </xdr:from>
    <xdr:ext cx="469744" cy="259045"/>
    <xdr:sp macro="" textlink="">
      <xdr:nvSpPr>
        <xdr:cNvPr id="810" name="n_2aveValue【公民館】&#10;一人当たり面積">
          <a:extLst>
            <a:ext uri="{FF2B5EF4-FFF2-40B4-BE49-F238E27FC236}">
              <a16:creationId xmlns:a16="http://schemas.microsoft.com/office/drawing/2014/main" id="{7B066852-EF78-45D2-804C-5F6839F23EB6}"/>
            </a:ext>
          </a:extLst>
        </xdr:cNvPr>
        <xdr:cNvSpPr txBox="1"/>
      </xdr:nvSpPr>
      <xdr:spPr>
        <a:xfrm>
          <a:off x="18684952" y="1701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167113</xdr:rowOff>
    </xdr:from>
    <xdr:ext cx="469744" cy="259045"/>
    <xdr:sp macro="" textlink="">
      <xdr:nvSpPr>
        <xdr:cNvPr id="811" name="n_3aveValue【公民館】&#10;一人当たり面積">
          <a:extLst>
            <a:ext uri="{FF2B5EF4-FFF2-40B4-BE49-F238E27FC236}">
              <a16:creationId xmlns:a16="http://schemas.microsoft.com/office/drawing/2014/main" id="{E6ED736B-7BD5-442B-8729-8655CE510C38}"/>
            </a:ext>
          </a:extLst>
        </xdr:cNvPr>
        <xdr:cNvSpPr txBox="1"/>
      </xdr:nvSpPr>
      <xdr:spPr>
        <a:xfrm>
          <a:off x="17867390" y="171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812" name="n_4aveValue【公民館】&#10;一人当たり面積">
          <a:extLst>
            <a:ext uri="{FF2B5EF4-FFF2-40B4-BE49-F238E27FC236}">
              <a16:creationId xmlns:a16="http://schemas.microsoft.com/office/drawing/2014/main" id="{EF5E33ED-EDF6-4669-ACEB-A6D90F7516C7}"/>
            </a:ext>
          </a:extLst>
        </xdr:cNvPr>
        <xdr:cNvSpPr txBox="1"/>
      </xdr:nvSpPr>
      <xdr:spPr>
        <a:xfrm>
          <a:off x="17049827" y="1669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143527</xdr:rowOff>
    </xdr:from>
    <xdr:ext cx="469744" cy="259045"/>
    <xdr:sp macro="" textlink="">
      <xdr:nvSpPr>
        <xdr:cNvPr id="813" name="n_1mainValue【公民館】&#10;一人当たり面積">
          <a:extLst>
            <a:ext uri="{FF2B5EF4-FFF2-40B4-BE49-F238E27FC236}">
              <a16:creationId xmlns:a16="http://schemas.microsoft.com/office/drawing/2014/main" id="{8EE3BC37-9098-45C7-BDB6-A3BEDBA6304C}"/>
            </a:ext>
          </a:extLst>
        </xdr:cNvPr>
        <xdr:cNvSpPr txBox="1"/>
      </xdr:nvSpPr>
      <xdr:spPr>
        <a:xfrm>
          <a:off x="19504102" y="1608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159856</xdr:rowOff>
    </xdr:from>
    <xdr:ext cx="469744" cy="259045"/>
    <xdr:sp macro="" textlink="">
      <xdr:nvSpPr>
        <xdr:cNvPr id="814" name="n_2mainValue【公民館】&#10;一人当たり面積">
          <a:extLst>
            <a:ext uri="{FF2B5EF4-FFF2-40B4-BE49-F238E27FC236}">
              <a16:creationId xmlns:a16="http://schemas.microsoft.com/office/drawing/2014/main" id="{B3D5985F-82C1-4547-9434-059461BE2082}"/>
            </a:ext>
          </a:extLst>
        </xdr:cNvPr>
        <xdr:cNvSpPr txBox="1"/>
      </xdr:nvSpPr>
      <xdr:spPr>
        <a:xfrm>
          <a:off x="18684952" y="161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21063</xdr:rowOff>
    </xdr:from>
    <xdr:ext cx="469744" cy="259045"/>
    <xdr:sp macro="" textlink="">
      <xdr:nvSpPr>
        <xdr:cNvPr id="815" name="n_3mainValue【公民館】&#10;一人当たり面積">
          <a:extLst>
            <a:ext uri="{FF2B5EF4-FFF2-40B4-BE49-F238E27FC236}">
              <a16:creationId xmlns:a16="http://schemas.microsoft.com/office/drawing/2014/main" id="{3D020E8C-1B41-421B-9AED-E2B545C9A1EA}"/>
            </a:ext>
          </a:extLst>
        </xdr:cNvPr>
        <xdr:cNvSpPr txBox="1"/>
      </xdr:nvSpPr>
      <xdr:spPr>
        <a:xfrm>
          <a:off x="17867390" y="161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84CAD516-317D-4249-BBED-232CA906484D}"/>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5C9B9AC4-88B1-4400-9232-F7CB40D11B2E}"/>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D6863089-FC09-4A68-A597-0EAF62A4E98C}"/>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児童館、公民館において類似団体内平均と比較して有形固定資産減価償却率が高くなっており、近く建替や改修などが必要となる状況である。しかしながら、施設の適正配置といった観点から総量抑制・複合化（学校など他施設の空きスペースの活用）などを検討</a:t>
          </a:r>
          <a:endParaRPr lang="ja-JP" altLang="ja-JP" sz="1400">
            <a:effectLst/>
          </a:endParaRPr>
        </a:p>
        <a:p>
          <a:r>
            <a:rPr kumimoji="1" lang="ja-JP" altLang="ja-JP" sz="1100">
              <a:solidFill>
                <a:schemeClr val="dk1"/>
              </a:solidFill>
              <a:effectLst/>
              <a:latin typeface="+mn-lt"/>
              <a:ea typeface="+mn-ea"/>
              <a:cs typeface="+mn-cs"/>
            </a:rPr>
            <a:t>　する必要があり、課題は多い状況である。</a:t>
          </a:r>
          <a:endParaRPr lang="ja-JP" altLang="ja-JP" sz="1400">
            <a:effectLst/>
          </a:endParaRPr>
        </a:p>
        <a:p>
          <a:r>
            <a:rPr kumimoji="1" lang="ja-JP" altLang="ja-JP" sz="1100">
              <a:solidFill>
                <a:schemeClr val="dk1"/>
              </a:solidFill>
              <a:effectLst/>
              <a:latin typeface="+mn-lt"/>
              <a:ea typeface="+mn-ea"/>
              <a:cs typeface="+mn-cs"/>
            </a:rPr>
            <a:t>・学校施設においては類似団体内平均より低いものの、上昇の伸びが大きく老朽化が進行している状況が推察される。建替・改修には１校あたり多額の費用を要するため、計画的に実施することにより負担の平準化を図っていく。</a:t>
          </a:r>
          <a:endParaRPr lang="ja-JP" altLang="ja-JP" sz="1400">
            <a:effectLst/>
          </a:endParaRPr>
        </a:p>
        <a:p>
          <a:r>
            <a:rPr kumimoji="1" lang="ja-JP" altLang="ja-JP" sz="1100">
              <a:solidFill>
                <a:schemeClr val="dk1"/>
              </a:solidFill>
              <a:effectLst/>
              <a:latin typeface="+mn-lt"/>
              <a:ea typeface="+mn-ea"/>
              <a:cs typeface="+mn-cs"/>
            </a:rPr>
            <a:t>・一人当たり面積については、学校施設、公営住宅、児童館、公民館において類似団体内平均と比較して高い状況にある。今後の人口減少社会を踏まえると、学校の統廃合やそれに合わせた児童館・公民館の適正配置を一層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9E9783-61B0-4DCB-B8B0-392739C72E2D}"/>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96C666-DD75-4397-BB71-16588105CE2A}"/>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26D93B-A1C9-4BC5-8743-95B6F8FDEE98}"/>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46D818-6CC9-4220-9ABA-C32BA5C4598A}"/>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AC7FB8-FCC4-4808-861D-7263BD673D6B}"/>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264A7F-D1AA-42EF-A2F0-61C3B19E4FC3}"/>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B766F6-85DA-4E00-8504-93A4176C2E9A}"/>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0712AA-7462-4B47-B566-5EAD05DAB332}"/>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EA71EF-D924-4942-885C-E29BF8540C7C}"/>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551B6C-16A9-4A74-AC2F-1CEF50E06FCB}"/>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2D50D9-474A-4F5E-B7B7-09A9116FDE21}"/>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589196-2370-48EB-8B77-91F435E1D16E}"/>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1B4CCE-B55F-4358-9DC5-7BAE615B1DF8}"/>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7FA406-91D3-4E88-BBF3-ECBB24B265D5}"/>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F1A461-D482-4B3E-A843-7AD2AE55EF53}"/>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A1D9A9-47DA-45E9-B1CC-A640E8192D74}"/>
            </a:ext>
          </a:extLst>
        </xdr:cNvPr>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3B5EFB-24EC-4617-AE7B-D5082A867459}"/>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8822C3-2828-4471-A8E9-78595EC6631F}"/>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BFB113-F506-43B1-9553-3D984A151CDA}"/>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25853E-2A2D-4257-A59D-81EF6CF7EC0B}"/>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1C945D-2766-4CDA-822D-1318994B3188}"/>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05C615-B770-41A0-B1C6-167DC377FBEA}"/>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8ED505-9DEC-4202-B9FE-626EBB055692}"/>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1C5820-0E8C-4D8F-9D58-B6F75117709A}"/>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B9AF49-79D9-4578-9CAD-CF5A7C9DB12D}"/>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5C5319-E694-44E9-8698-8DBD56AAC588}"/>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2A0CDB-320F-4279-B623-EBF27B6DEBCE}"/>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ED6AD3-DCD5-4D1D-B588-B72095CA5851}"/>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E9729F-16D2-4076-86A2-69AC85B23678}"/>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74C37AE-F9B3-4BC9-9161-2403C4597E49}"/>
            </a:ext>
          </a:extLst>
        </xdr:cNvPr>
        <xdr:cNvSpPr txBox="1"/>
      </xdr:nvSpPr>
      <xdr:spPr>
        <a:xfrm>
          <a:off x="655638"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4B8E83-BA89-4921-9A49-90C381B5EEFA}"/>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C535AA8-7A66-4A88-A069-BD702E4F0D23}"/>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D47963-0B3C-4D51-B96B-442083C9C9FF}"/>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DC8AC8-E97C-4B33-92D0-62976DD4447A}"/>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FA3A73-8432-4A46-8078-FF2C7C6690E6}"/>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59DAF7-B2F0-4D24-81FB-7FFCCE4CF1A2}"/>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04F139-3661-4C34-890B-B2E669B6967B}"/>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BB8E48-1BB0-412C-8BE6-1389B509DC19}"/>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F45162-48AD-4B07-9452-A24FA6230037}"/>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ED210E8-9764-4039-ADB4-24F66C9D379C}"/>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E68971-C3C1-408E-8AB1-FC578BCDB2C2}"/>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38A52D59-7129-41F1-AEE5-20CB696C6E2A}"/>
            </a:ext>
          </a:extLst>
        </xdr:cNvPr>
        <xdr:cNvSpPr txBox="1"/>
      </xdr:nvSpPr>
      <xdr:spPr>
        <a:xfrm>
          <a:off x="344654" y="7077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E56A666-7016-42B1-BC3C-7B2EED835E26}"/>
            </a:ext>
          </a:extLst>
        </xdr:cNvPr>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D152DAD0-0788-4A92-B33D-2B0E40DBECB8}"/>
            </a:ext>
          </a:extLst>
        </xdr:cNvPr>
        <xdr:cNvSpPr txBox="1"/>
      </xdr:nvSpPr>
      <xdr:spPr>
        <a:xfrm>
          <a:off x="344654" y="6770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73052E8-9A8C-4902-968A-E2F8A5684994}"/>
            </a:ext>
          </a:extLst>
        </xdr:cNvPr>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EA4946B-C4F3-4AAE-9CEA-63F2D84D8BDE}"/>
            </a:ext>
          </a:extLst>
        </xdr:cNvPr>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086668D-001A-425E-9304-DA920A2E9E33}"/>
            </a:ext>
          </a:extLst>
        </xdr:cNvPr>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6234DCD-6C56-42B0-8C8B-9817BC4AA072}"/>
            </a:ext>
          </a:extLst>
        </xdr:cNvPr>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E63E646-BB7B-4538-B3D9-1B78EE94AEEA}"/>
            </a:ext>
          </a:extLst>
        </xdr:cNvPr>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44B29F9-35D7-45CA-B9A6-F42CB0ABBBD7}"/>
            </a:ext>
          </a:extLst>
        </xdr:cNvPr>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BE305DF-F2C8-4F04-A252-185C1951069A}"/>
            </a:ext>
          </a:extLst>
        </xdr:cNvPr>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7974FFB-5684-4DBB-B3D2-F9DECBDA5811}"/>
            </a:ext>
          </a:extLst>
        </xdr:cNvPr>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874C978-5B55-43FC-AE60-FA20CA834DD3}"/>
            </a:ext>
          </a:extLst>
        </xdr:cNvPr>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F7373947-2137-4D0B-AC2C-BC26194E12F0}"/>
            </a:ext>
          </a:extLst>
        </xdr:cNvPr>
        <xdr:cNvSpPr txBox="1"/>
      </xdr:nvSpPr>
      <xdr:spPr>
        <a:xfrm>
          <a:off x="344654" y="52230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4772F03-2E0D-40E7-AFBC-40BCD09747DE}"/>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7" name="テキスト ボックス 56">
          <a:extLst>
            <a:ext uri="{FF2B5EF4-FFF2-40B4-BE49-F238E27FC236}">
              <a16:creationId xmlns:a16="http://schemas.microsoft.com/office/drawing/2014/main" id="{BB1F174A-0BF5-4493-9283-F1877ACF3C7C}"/>
            </a:ext>
          </a:extLst>
        </xdr:cNvPr>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a:extLst>
            <a:ext uri="{FF2B5EF4-FFF2-40B4-BE49-F238E27FC236}">
              <a16:creationId xmlns:a16="http://schemas.microsoft.com/office/drawing/2014/main" id="{83F7D93B-453D-4F7E-8CAA-2D78FD47967D}"/>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110490</xdr:rowOff>
    </xdr:from>
    <xdr:to>
      <xdr:col>24</xdr:col>
      <xdr:colOff>62865</xdr:colOff>
      <xdr:row>41</xdr:row>
      <xdr:rowOff>143147</xdr:rowOff>
    </xdr:to>
    <xdr:cxnSp macro="">
      <xdr:nvCxnSpPr>
        <xdr:cNvPr id="59" name="直線コネクタ 58">
          <a:extLst>
            <a:ext uri="{FF2B5EF4-FFF2-40B4-BE49-F238E27FC236}">
              <a16:creationId xmlns:a16="http://schemas.microsoft.com/office/drawing/2014/main" id="{E4607F6F-39C4-4581-98D5-737365435BAE}"/>
            </a:ext>
          </a:extLst>
        </xdr:cNvPr>
        <xdr:cNvCxnSpPr/>
      </xdr:nvCxnSpPr>
      <xdr:spPr>
        <a:xfrm flipV="1">
          <a:off x="4291965" y="5463540"/>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60" name="【図書館】&#10;有形固定資産減価償却率最小値テキスト">
          <a:extLst>
            <a:ext uri="{FF2B5EF4-FFF2-40B4-BE49-F238E27FC236}">
              <a16:creationId xmlns:a16="http://schemas.microsoft.com/office/drawing/2014/main" id="{7A148623-9109-4AEB-83A7-0307CFC247F0}"/>
            </a:ext>
          </a:extLst>
        </xdr:cNvPr>
        <xdr:cNvSpPr txBox="1"/>
      </xdr:nvSpPr>
      <xdr:spPr>
        <a:xfrm>
          <a:off x="4330700" y="679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1" name="直線コネクタ 60">
          <a:extLst>
            <a:ext uri="{FF2B5EF4-FFF2-40B4-BE49-F238E27FC236}">
              <a16:creationId xmlns:a16="http://schemas.microsoft.com/office/drawing/2014/main" id="{A0FB1F8B-E7F8-4B24-9ECE-31B3E2E76D87}"/>
            </a:ext>
          </a:extLst>
        </xdr:cNvPr>
        <xdr:cNvCxnSpPr/>
      </xdr:nvCxnSpPr>
      <xdr:spPr>
        <a:xfrm>
          <a:off x="4217988" y="679159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57167</xdr:rowOff>
    </xdr:from>
    <xdr:ext cx="405111" cy="259045"/>
    <xdr:sp macro="" textlink="">
      <xdr:nvSpPr>
        <xdr:cNvPr id="62" name="【図書館】&#10;有形固定資産減価償却率最大値テキスト">
          <a:extLst>
            <a:ext uri="{FF2B5EF4-FFF2-40B4-BE49-F238E27FC236}">
              <a16:creationId xmlns:a16="http://schemas.microsoft.com/office/drawing/2014/main" id="{44227F36-BFB9-4610-B067-20BC93DAAFCC}"/>
            </a:ext>
          </a:extLst>
        </xdr:cNvPr>
        <xdr:cNvSpPr txBox="1"/>
      </xdr:nvSpPr>
      <xdr:spPr>
        <a:xfrm>
          <a:off x="4330700" y="524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110490</xdr:rowOff>
    </xdr:from>
    <xdr:to>
      <xdr:col>24</xdr:col>
      <xdr:colOff>152400</xdr:colOff>
      <xdr:row>33</xdr:row>
      <xdr:rowOff>110490</xdr:rowOff>
    </xdr:to>
    <xdr:cxnSp macro="">
      <xdr:nvCxnSpPr>
        <xdr:cNvPr id="63" name="直線コネクタ 62">
          <a:extLst>
            <a:ext uri="{FF2B5EF4-FFF2-40B4-BE49-F238E27FC236}">
              <a16:creationId xmlns:a16="http://schemas.microsoft.com/office/drawing/2014/main" id="{EEDA47E4-FA46-44C7-9B2B-E45094B1206F}"/>
            </a:ext>
          </a:extLst>
        </xdr:cNvPr>
        <xdr:cNvCxnSpPr/>
      </xdr:nvCxnSpPr>
      <xdr:spPr>
        <a:xfrm>
          <a:off x="4217988" y="54635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4" name="【図書館】&#10;有形固定資産減価償却率平均値テキスト">
          <a:extLst>
            <a:ext uri="{FF2B5EF4-FFF2-40B4-BE49-F238E27FC236}">
              <a16:creationId xmlns:a16="http://schemas.microsoft.com/office/drawing/2014/main" id="{2A61CC63-58FA-41DC-821E-18B5EB5E2F57}"/>
            </a:ext>
          </a:extLst>
        </xdr:cNvPr>
        <xdr:cNvSpPr txBox="1"/>
      </xdr:nvSpPr>
      <xdr:spPr>
        <a:xfrm>
          <a:off x="43307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5" name="フローチャート: 判断 64">
          <a:extLst>
            <a:ext uri="{FF2B5EF4-FFF2-40B4-BE49-F238E27FC236}">
              <a16:creationId xmlns:a16="http://schemas.microsoft.com/office/drawing/2014/main" id="{99184EE5-C6C7-4C88-9DA7-FBCD436B8E29}"/>
            </a:ext>
          </a:extLst>
        </xdr:cNvPr>
        <xdr:cNvSpPr/>
      </xdr:nvSpPr>
      <xdr:spPr>
        <a:xfrm>
          <a:off x="4241800" y="629584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108676</xdr:rowOff>
    </xdr:from>
    <xdr:to>
      <xdr:col>20</xdr:col>
      <xdr:colOff>38100</xdr:colOff>
      <xdr:row>38</xdr:row>
      <xdr:rowOff>38826</xdr:rowOff>
    </xdr:to>
    <xdr:sp macro="" textlink="">
      <xdr:nvSpPr>
        <xdr:cNvPr id="66" name="フローチャート: 判断 65">
          <a:extLst>
            <a:ext uri="{FF2B5EF4-FFF2-40B4-BE49-F238E27FC236}">
              <a16:creationId xmlns:a16="http://schemas.microsoft.com/office/drawing/2014/main" id="{D22AD324-7302-4EF8-A502-87B7989A307B}"/>
            </a:ext>
          </a:extLst>
        </xdr:cNvPr>
        <xdr:cNvSpPr/>
      </xdr:nvSpPr>
      <xdr:spPr>
        <a:xfrm>
          <a:off x="3475038" y="610942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30299</xdr:rowOff>
    </xdr:from>
    <xdr:to>
      <xdr:col>15</xdr:col>
      <xdr:colOff>101600</xdr:colOff>
      <xdr:row>39</xdr:row>
      <xdr:rowOff>131899</xdr:rowOff>
    </xdr:to>
    <xdr:sp macro="" textlink="">
      <xdr:nvSpPr>
        <xdr:cNvPr id="67" name="フローチャート: 判断 66">
          <a:extLst>
            <a:ext uri="{FF2B5EF4-FFF2-40B4-BE49-F238E27FC236}">
              <a16:creationId xmlns:a16="http://schemas.microsoft.com/office/drawing/2014/main" id="{89575B2C-1036-4DF3-9F88-9D43F17FAE82}"/>
            </a:ext>
          </a:extLst>
        </xdr:cNvPr>
        <xdr:cNvSpPr/>
      </xdr:nvSpPr>
      <xdr:spPr>
        <a:xfrm>
          <a:off x="2643188"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142966</xdr:rowOff>
    </xdr:from>
    <xdr:to>
      <xdr:col>10</xdr:col>
      <xdr:colOff>165100</xdr:colOff>
      <xdr:row>39</xdr:row>
      <xdr:rowOff>73116</xdr:rowOff>
    </xdr:to>
    <xdr:sp macro="" textlink="">
      <xdr:nvSpPr>
        <xdr:cNvPr id="68" name="フローチャート: 判断 67">
          <a:extLst>
            <a:ext uri="{FF2B5EF4-FFF2-40B4-BE49-F238E27FC236}">
              <a16:creationId xmlns:a16="http://schemas.microsoft.com/office/drawing/2014/main" id="{E87C7D1C-E5B1-46A0-8551-1684359F094F}"/>
            </a:ext>
          </a:extLst>
        </xdr:cNvPr>
        <xdr:cNvSpPr/>
      </xdr:nvSpPr>
      <xdr:spPr>
        <a:xfrm>
          <a:off x="1825625" y="63056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38463</xdr:rowOff>
    </xdr:from>
    <xdr:to>
      <xdr:col>6</xdr:col>
      <xdr:colOff>38100</xdr:colOff>
      <xdr:row>40</xdr:row>
      <xdr:rowOff>140063</xdr:rowOff>
    </xdr:to>
    <xdr:sp macro="" textlink="">
      <xdr:nvSpPr>
        <xdr:cNvPr id="69" name="フローチャート: 判断 68">
          <a:extLst>
            <a:ext uri="{FF2B5EF4-FFF2-40B4-BE49-F238E27FC236}">
              <a16:creationId xmlns:a16="http://schemas.microsoft.com/office/drawing/2014/main" id="{4FDDE3C3-8AFF-41D2-A88A-BE9F8481A8FC}"/>
            </a:ext>
          </a:extLst>
        </xdr:cNvPr>
        <xdr:cNvSpPr/>
      </xdr:nvSpPr>
      <xdr:spPr>
        <a:xfrm>
          <a:off x="1008063" y="652498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60462A-4238-4096-BD7A-10F75BB7A199}"/>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A394A1-4406-4128-B8CD-EB8BDE5E0295}"/>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BAF9393-DDEE-4EBB-8881-2A70D6D29865}"/>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938DD5C-9F9E-4F5F-9ACB-D9EDD50F5D9D}"/>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EEF840A-FB6E-4EC1-82AB-10D294A582E7}"/>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5" name="楕円 74">
          <a:extLst>
            <a:ext uri="{FF2B5EF4-FFF2-40B4-BE49-F238E27FC236}">
              <a16:creationId xmlns:a16="http://schemas.microsoft.com/office/drawing/2014/main" id="{1F721387-5B24-4B10-9991-02282B10C356}"/>
            </a:ext>
          </a:extLst>
        </xdr:cNvPr>
        <xdr:cNvSpPr/>
      </xdr:nvSpPr>
      <xdr:spPr>
        <a:xfrm>
          <a:off x="4241800" y="66033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6" name="【図書館】&#10;有形固定資産減価償却率該当値テキスト">
          <a:extLst>
            <a:ext uri="{FF2B5EF4-FFF2-40B4-BE49-F238E27FC236}">
              <a16:creationId xmlns:a16="http://schemas.microsoft.com/office/drawing/2014/main" id="{EBACE991-FBA7-43B9-BC73-18E21E3E1169}"/>
            </a:ext>
          </a:extLst>
        </xdr:cNvPr>
        <xdr:cNvSpPr txBox="1"/>
      </xdr:nvSpPr>
      <xdr:spPr>
        <a:xfrm>
          <a:off x="4330700"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64588</xdr:rowOff>
    </xdr:from>
    <xdr:to>
      <xdr:col>20</xdr:col>
      <xdr:colOff>38100</xdr:colOff>
      <xdr:row>40</xdr:row>
      <xdr:rowOff>166188</xdr:rowOff>
    </xdr:to>
    <xdr:sp macro="" textlink="">
      <xdr:nvSpPr>
        <xdr:cNvPr id="77" name="楕円 76">
          <a:extLst>
            <a:ext uri="{FF2B5EF4-FFF2-40B4-BE49-F238E27FC236}">
              <a16:creationId xmlns:a16="http://schemas.microsoft.com/office/drawing/2014/main" id="{4D16D478-67E2-4CF1-AFCE-40E444CCC739}"/>
            </a:ext>
          </a:extLst>
        </xdr:cNvPr>
        <xdr:cNvSpPr/>
      </xdr:nvSpPr>
      <xdr:spPr>
        <a:xfrm>
          <a:off x="3475038" y="6551113"/>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115388</xdr:rowOff>
    </xdr:from>
    <xdr:to>
      <xdr:col>24</xdr:col>
      <xdr:colOff>63500</xdr:colOff>
      <xdr:row>40</xdr:row>
      <xdr:rowOff>167640</xdr:rowOff>
    </xdr:to>
    <xdr:cxnSp macro="">
      <xdr:nvCxnSpPr>
        <xdr:cNvPr id="78" name="直線コネクタ 77">
          <a:extLst>
            <a:ext uri="{FF2B5EF4-FFF2-40B4-BE49-F238E27FC236}">
              <a16:creationId xmlns:a16="http://schemas.microsoft.com/office/drawing/2014/main" id="{0B985354-9607-4E47-A39E-97A4988B7F86}"/>
            </a:ext>
          </a:extLst>
        </xdr:cNvPr>
        <xdr:cNvCxnSpPr/>
      </xdr:nvCxnSpPr>
      <xdr:spPr>
        <a:xfrm>
          <a:off x="3525838" y="6601913"/>
          <a:ext cx="766762" cy="4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5806</xdr:rowOff>
    </xdr:from>
    <xdr:to>
      <xdr:col>15</xdr:col>
      <xdr:colOff>101600</xdr:colOff>
      <xdr:row>40</xdr:row>
      <xdr:rowOff>107406</xdr:rowOff>
    </xdr:to>
    <xdr:sp macro="" textlink="">
      <xdr:nvSpPr>
        <xdr:cNvPr id="79" name="楕円 78">
          <a:extLst>
            <a:ext uri="{FF2B5EF4-FFF2-40B4-BE49-F238E27FC236}">
              <a16:creationId xmlns:a16="http://schemas.microsoft.com/office/drawing/2014/main" id="{023CDB7F-97ED-4C26-9A54-26E3A8CDDD7D}"/>
            </a:ext>
          </a:extLst>
        </xdr:cNvPr>
        <xdr:cNvSpPr/>
      </xdr:nvSpPr>
      <xdr:spPr>
        <a:xfrm>
          <a:off x="2643188" y="649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56606</xdr:rowOff>
    </xdr:from>
    <xdr:to>
      <xdr:col>19</xdr:col>
      <xdr:colOff>177800</xdr:colOff>
      <xdr:row>40</xdr:row>
      <xdr:rowOff>115388</xdr:rowOff>
    </xdr:to>
    <xdr:cxnSp macro="">
      <xdr:nvCxnSpPr>
        <xdr:cNvPr id="80" name="直線コネクタ 79">
          <a:extLst>
            <a:ext uri="{FF2B5EF4-FFF2-40B4-BE49-F238E27FC236}">
              <a16:creationId xmlns:a16="http://schemas.microsoft.com/office/drawing/2014/main" id="{42E31A4F-5F95-4F94-9F4B-6B2AC8BE73E7}"/>
            </a:ext>
          </a:extLst>
        </xdr:cNvPr>
        <xdr:cNvCxnSpPr/>
      </xdr:nvCxnSpPr>
      <xdr:spPr>
        <a:xfrm>
          <a:off x="2693988" y="6543131"/>
          <a:ext cx="83185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111941</xdr:rowOff>
    </xdr:from>
    <xdr:to>
      <xdr:col>10</xdr:col>
      <xdr:colOff>165100</xdr:colOff>
      <xdr:row>40</xdr:row>
      <xdr:rowOff>42091</xdr:rowOff>
    </xdr:to>
    <xdr:sp macro="" textlink="">
      <xdr:nvSpPr>
        <xdr:cNvPr id="81" name="楕円 80">
          <a:extLst>
            <a:ext uri="{FF2B5EF4-FFF2-40B4-BE49-F238E27FC236}">
              <a16:creationId xmlns:a16="http://schemas.microsoft.com/office/drawing/2014/main" id="{FD88FDD0-1A54-4C62-ADE4-7F78820248FB}"/>
            </a:ext>
          </a:extLst>
        </xdr:cNvPr>
        <xdr:cNvSpPr/>
      </xdr:nvSpPr>
      <xdr:spPr>
        <a:xfrm>
          <a:off x="1825625" y="64365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40</xdr:row>
      <xdr:rowOff>56606</xdr:rowOff>
    </xdr:to>
    <xdr:cxnSp macro="">
      <xdr:nvCxnSpPr>
        <xdr:cNvPr id="82" name="直線コネクタ 81">
          <a:extLst>
            <a:ext uri="{FF2B5EF4-FFF2-40B4-BE49-F238E27FC236}">
              <a16:creationId xmlns:a16="http://schemas.microsoft.com/office/drawing/2014/main" id="{F8706AF8-EDF2-4493-9C30-B1C697A6AA84}"/>
            </a:ext>
          </a:extLst>
        </xdr:cNvPr>
        <xdr:cNvCxnSpPr/>
      </xdr:nvCxnSpPr>
      <xdr:spPr>
        <a:xfrm>
          <a:off x="1876425" y="6487341"/>
          <a:ext cx="817563" cy="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55353</xdr:rowOff>
    </xdr:from>
    <xdr:ext cx="405111" cy="259045"/>
    <xdr:sp macro="" textlink="">
      <xdr:nvSpPr>
        <xdr:cNvPr id="83" name="n_1aveValue【図書館】&#10;有形固定資産減価償却率">
          <a:extLst>
            <a:ext uri="{FF2B5EF4-FFF2-40B4-BE49-F238E27FC236}">
              <a16:creationId xmlns:a16="http://schemas.microsoft.com/office/drawing/2014/main" id="{50C2C452-887F-43EB-9A0C-C7DC3BA7EFB8}"/>
            </a:ext>
          </a:extLst>
        </xdr:cNvPr>
        <xdr:cNvSpPr txBox="1"/>
      </xdr:nvSpPr>
      <xdr:spPr>
        <a:xfrm>
          <a:off x="3324869" y="589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148426</xdr:rowOff>
    </xdr:from>
    <xdr:ext cx="405111" cy="259045"/>
    <xdr:sp macro="" textlink="">
      <xdr:nvSpPr>
        <xdr:cNvPr id="84" name="n_2aveValue【図書館】&#10;有形固定資産減価償却率">
          <a:extLst>
            <a:ext uri="{FF2B5EF4-FFF2-40B4-BE49-F238E27FC236}">
              <a16:creationId xmlns:a16="http://schemas.microsoft.com/office/drawing/2014/main" id="{1C0EFBB5-D9FA-4A30-A391-DC0791334190}"/>
            </a:ext>
          </a:extLst>
        </xdr:cNvPr>
        <xdr:cNvSpPr txBox="1"/>
      </xdr:nvSpPr>
      <xdr:spPr>
        <a:xfrm>
          <a:off x="2505719"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89643</xdr:rowOff>
    </xdr:from>
    <xdr:ext cx="405111" cy="259045"/>
    <xdr:sp macro="" textlink="">
      <xdr:nvSpPr>
        <xdr:cNvPr id="85" name="n_3aveValue【図書館】&#10;有形固定資産減価償却率">
          <a:extLst>
            <a:ext uri="{FF2B5EF4-FFF2-40B4-BE49-F238E27FC236}">
              <a16:creationId xmlns:a16="http://schemas.microsoft.com/office/drawing/2014/main" id="{C833B4CA-544A-4F51-B2C8-5BCA1AC6A01F}"/>
            </a:ext>
          </a:extLst>
        </xdr:cNvPr>
        <xdr:cNvSpPr txBox="1"/>
      </xdr:nvSpPr>
      <xdr:spPr>
        <a:xfrm>
          <a:off x="1688157"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156590</xdr:rowOff>
    </xdr:from>
    <xdr:ext cx="405111" cy="259045"/>
    <xdr:sp macro="" textlink="">
      <xdr:nvSpPr>
        <xdr:cNvPr id="86" name="n_4aveValue【図書館】&#10;有形固定資産減価償却率">
          <a:extLst>
            <a:ext uri="{FF2B5EF4-FFF2-40B4-BE49-F238E27FC236}">
              <a16:creationId xmlns:a16="http://schemas.microsoft.com/office/drawing/2014/main" id="{99011FA4-960D-49E2-BDDA-B7B60EA0C9C3}"/>
            </a:ext>
          </a:extLst>
        </xdr:cNvPr>
        <xdr:cNvSpPr txBox="1"/>
      </xdr:nvSpPr>
      <xdr:spPr>
        <a:xfrm>
          <a:off x="870594" y="6319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157315</xdr:rowOff>
    </xdr:from>
    <xdr:ext cx="405111" cy="259045"/>
    <xdr:sp macro="" textlink="">
      <xdr:nvSpPr>
        <xdr:cNvPr id="87" name="n_1mainValue【図書館】&#10;有形固定資産減価償却率">
          <a:extLst>
            <a:ext uri="{FF2B5EF4-FFF2-40B4-BE49-F238E27FC236}">
              <a16:creationId xmlns:a16="http://schemas.microsoft.com/office/drawing/2014/main" id="{40691545-8FF1-4AEE-B246-2107B67A4104}"/>
            </a:ext>
          </a:extLst>
        </xdr:cNvPr>
        <xdr:cNvSpPr txBox="1"/>
      </xdr:nvSpPr>
      <xdr:spPr>
        <a:xfrm>
          <a:off x="3324869" y="664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98533</xdr:rowOff>
    </xdr:from>
    <xdr:ext cx="405111" cy="259045"/>
    <xdr:sp macro="" textlink="">
      <xdr:nvSpPr>
        <xdr:cNvPr id="88" name="n_2mainValue【図書館】&#10;有形固定資産減価償却率">
          <a:extLst>
            <a:ext uri="{FF2B5EF4-FFF2-40B4-BE49-F238E27FC236}">
              <a16:creationId xmlns:a16="http://schemas.microsoft.com/office/drawing/2014/main" id="{1C7EDB07-C3FB-4C15-B342-6946FC9BFF31}"/>
            </a:ext>
          </a:extLst>
        </xdr:cNvPr>
        <xdr:cNvSpPr txBox="1"/>
      </xdr:nvSpPr>
      <xdr:spPr>
        <a:xfrm>
          <a:off x="2505719" y="65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33218</xdr:rowOff>
    </xdr:from>
    <xdr:ext cx="405111" cy="259045"/>
    <xdr:sp macro="" textlink="">
      <xdr:nvSpPr>
        <xdr:cNvPr id="89" name="n_3mainValue【図書館】&#10;有形固定資産減価償却率">
          <a:extLst>
            <a:ext uri="{FF2B5EF4-FFF2-40B4-BE49-F238E27FC236}">
              <a16:creationId xmlns:a16="http://schemas.microsoft.com/office/drawing/2014/main" id="{C8C2D804-6DF4-4015-9DFF-9F036A41559D}"/>
            </a:ext>
          </a:extLst>
        </xdr:cNvPr>
        <xdr:cNvSpPr txBox="1"/>
      </xdr:nvSpPr>
      <xdr:spPr>
        <a:xfrm>
          <a:off x="1688157" y="651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4F3C604-2C69-4339-ABAA-475667FDDA63}"/>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B7F60D75-E678-4199-9AB5-02342EF0E6CF}"/>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3A3533DC-89B2-456B-BD9B-947CFDD064CD}"/>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088683C-1E59-4C04-8ECD-09C8ECCC4F3B}"/>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C1B2DCAA-40DB-46B4-A19C-35BDF8B9EB24}"/>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493DF3E3-450A-4B2B-A6E4-97FFF1DAF381}"/>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BA8CF6A6-15A4-4C4C-9ED9-2A6F249478EE}"/>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D0416F1B-2094-4D1E-9DEE-460335A67E62}"/>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91C8EA50-5317-4AC2-B814-EC1A1F1A8DA7}"/>
            </a:ext>
          </a:extLst>
        </xdr:cNvPr>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BCF1246E-84C7-474F-91AF-D4E582D65FC0}"/>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0" name="テキスト ボックス 99">
          <a:extLst>
            <a:ext uri="{FF2B5EF4-FFF2-40B4-BE49-F238E27FC236}">
              <a16:creationId xmlns:a16="http://schemas.microsoft.com/office/drawing/2014/main" id="{C30858B8-EA00-4530-84E9-BB58EEB6E771}"/>
            </a:ext>
          </a:extLst>
        </xdr:cNvPr>
        <xdr:cNvSpPr txBox="1"/>
      </xdr:nvSpPr>
      <xdr:spPr>
        <a:xfrm>
          <a:off x="5679621"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7643B0C-102A-41C9-8068-E4273D43CAD2}"/>
            </a:ext>
          </a:extLst>
        </xdr:cNvPr>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6231C0C-BE94-4278-B60D-BA9E0608E0C9}"/>
            </a:ext>
          </a:extLst>
        </xdr:cNvPr>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31C6A7A-2D34-40F1-B11C-49930E925B4F}"/>
            </a:ext>
          </a:extLst>
        </xdr:cNvPr>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1D52C3D8-545E-4B10-9748-43E78CF691D4}"/>
            </a:ext>
          </a:extLst>
        </xdr:cNvPr>
        <xdr:cNvSpPr txBox="1"/>
      </xdr:nvSpPr>
      <xdr:spPr>
        <a:xfrm>
          <a:off x="56796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5B7A309-F640-4363-80F7-7AA59FAA4463}"/>
            </a:ext>
          </a:extLst>
        </xdr:cNvPr>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1CEB1C43-ADFE-41C4-B576-44643B3DA776}"/>
            </a:ext>
          </a:extLst>
        </xdr:cNvPr>
        <xdr:cNvSpPr txBox="1"/>
      </xdr:nvSpPr>
      <xdr:spPr>
        <a:xfrm>
          <a:off x="56796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2E48486-E960-48BD-A90D-E74AD9041F5F}"/>
            </a:ext>
          </a:extLst>
        </xdr:cNvPr>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96D7D298-897D-45F3-A441-BB9218704D0D}"/>
            </a:ext>
          </a:extLst>
        </xdr:cNvPr>
        <xdr:cNvSpPr txBox="1"/>
      </xdr:nvSpPr>
      <xdr:spPr>
        <a:xfrm>
          <a:off x="5679621"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D394FE3-1746-401D-A9BE-DB3261E31371}"/>
            </a:ext>
          </a:extLst>
        </xdr:cNvPr>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10B7F1F5-AE6E-40F6-8DD8-B4CA77B7F6F5}"/>
            </a:ext>
          </a:extLst>
        </xdr:cNvPr>
        <xdr:cNvSpPr txBox="1"/>
      </xdr:nvSpPr>
      <xdr:spPr>
        <a:xfrm>
          <a:off x="56796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19E379C-5D76-40A4-9B21-1AD9B77F045A}"/>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3CC1E3BA-B739-4E44-9BDB-AEA6E8A7771D}"/>
            </a:ext>
          </a:extLst>
        </xdr:cNvPr>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BEF242D2-C6AD-49E9-8B62-3A8E77F1E14E}"/>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114300</xdr:rowOff>
    </xdr:to>
    <xdr:cxnSp macro="">
      <xdr:nvCxnSpPr>
        <xdr:cNvPr id="114" name="直線コネクタ 113">
          <a:extLst>
            <a:ext uri="{FF2B5EF4-FFF2-40B4-BE49-F238E27FC236}">
              <a16:creationId xmlns:a16="http://schemas.microsoft.com/office/drawing/2014/main" id="{6C144D32-10EB-41F7-AAF6-FA5B935F06D5}"/>
            </a:ext>
          </a:extLst>
        </xdr:cNvPr>
        <xdr:cNvCxnSpPr/>
      </xdr:nvCxnSpPr>
      <xdr:spPr>
        <a:xfrm flipV="1">
          <a:off x="9691053" y="55149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15" name="【図書館】&#10;一人当たり面積最小値テキスト">
          <a:extLst>
            <a:ext uri="{FF2B5EF4-FFF2-40B4-BE49-F238E27FC236}">
              <a16:creationId xmlns:a16="http://schemas.microsoft.com/office/drawing/2014/main" id="{04AC96FA-A0F0-4369-8CB6-D53FADFF2E78}"/>
            </a:ext>
          </a:extLst>
        </xdr:cNvPr>
        <xdr:cNvSpPr txBox="1"/>
      </xdr:nvSpPr>
      <xdr:spPr>
        <a:xfrm>
          <a:off x="9729788"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16" name="直線コネクタ 115">
          <a:extLst>
            <a:ext uri="{FF2B5EF4-FFF2-40B4-BE49-F238E27FC236}">
              <a16:creationId xmlns:a16="http://schemas.microsoft.com/office/drawing/2014/main" id="{93D2B11A-5414-4ACD-8A55-9D46A1576316}"/>
            </a:ext>
          </a:extLst>
        </xdr:cNvPr>
        <xdr:cNvCxnSpPr/>
      </xdr:nvCxnSpPr>
      <xdr:spPr>
        <a:xfrm>
          <a:off x="9617075" y="69246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7" name="【図書館】&#10;一人当たり面積最大値テキスト">
          <a:extLst>
            <a:ext uri="{FF2B5EF4-FFF2-40B4-BE49-F238E27FC236}">
              <a16:creationId xmlns:a16="http://schemas.microsoft.com/office/drawing/2014/main" id="{02A9EBB5-E398-4846-B66D-BFE816560042}"/>
            </a:ext>
          </a:extLst>
        </xdr:cNvPr>
        <xdr:cNvSpPr txBox="1"/>
      </xdr:nvSpPr>
      <xdr:spPr>
        <a:xfrm>
          <a:off x="9729788" y="530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8" name="直線コネクタ 117">
          <a:extLst>
            <a:ext uri="{FF2B5EF4-FFF2-40B4-BE49-F238E27FC236}">
              <a16:creationId xmlns:a16="http://schemas.microsoft.com/office/drawing/2014/main" id="{3832F95B-97DA-4D83-A4AB-447BB6468404}"/>
            </a:ext>
          </a:extLst>
        </xdr:cNvPr>
        <xdr:cNvCxnSpPr/>
      </xdr:nvCxnSpPr>
      <xdr:spPr>
        <a:xfrm>
          <a:off x="9617075" y="55149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9" name="【図書館】&#10;一人当たり面積平均値テキスト">
          <a:extLst>
            <a:ext uri="{FF2B5EF4-FFF2-40B4-BE49-F238E27FC236}">
              <a16:creationId xmlns:a16="http://schemas.microsoft.com/office/drawing/2014/main" id="{2A544512-AAE0-4C6E-97C8-36D150FB338B}"/>
            </a:ext>
          </a:extLst>
        </xdr:cNvPr>
        <xdr:cNvSpPr txBox="1"/>
      </xdr:nvSpPr>
      <xdr:spPr>
        <a:xfrm>
          <a:off x="9729788"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0" name="フローチャート: 判断 119">
          <a:extLst>
            <a:ext uri="{FF2B5EF4-FFF2-40B4-BE49-F238E27FC236}">
              <a16:creationId xmlns:a16="http://schemas.microsoft.com/office/drawing/2014/main" id="{7D047F32-73A7-4FD1-88C9-11421B5F8F29}"/>
            </a:ext>
          </a:extLst>
        </xdr:cNvPr>
        <xdr:cNvSpPr/>
      </xdr:nvSpPr>
      <xdr:spPr>
        <a:xfrm>
          <a:off x="9655175" y="630237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1" name="フローチャート: 判断 120">
          <a:extLst>
            <a:ext uri="{FF2B5EF4-FFF2-40B4-BE49-F238E27FC236}">
              <a16:creationId xmlns:a16="http://schemas.microsoft.com/office/drawing/2014/main" id="{E3621D74-72A4-45CA-BABF-2981B18510AE}"/>
            </a:ext>
          </a:extLst>
        </xdr:cNvPr>
        <xdr:cNvSpPr/>
      </xdr:nvSpPr>
      <xdr:spPr>
        <a:xfrm>
          <a:off x="8874125" y="62642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2" name="フローチャート: 判断 121">
          <a:extLst>
            <a:ext uri="{FF2B5EF4-FFF2-40B4-BE49-F238E27FC236}">
              <a16:creationId xmlns:a16="http://schemas.microsoft.com/office/drawing/2014/main" id="{FEF1F4AB-1BA7-499F-8692-2F7C4E9C7EE7}"/>
            </a:ext>
          </a:extLst>
        </xdr:cNvPr>
        <xdr:cNvSpPr/>
      </xdr:nvSpPr>
      <xdr:spPr>
        <a:xfrm>
          <a:off x="8056563" y="65119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3" name="フローチャート: 判断 122">
          <a:extLst>
            <a:ext uri="{FF2B5EF4-FFF2-40B4-BE49-F238E27FC236}">
              <a16:creationId xmlns:a16="http://schemas.microsoft.com/office/drawing/2014/main" id="{4C322D9A-943A-461E-ACAF-72B8328ED1ED}"/>
            </a:ext>
          </a:extLst>
        </xdr:cNvPr>
        <xdr:cNvSpPr/>
      </xdr:nvSpPr>
      <xdr:spPr>
        <a:xfrm>
          <a:off x="7224713"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4" name="フローチャート: 判断 123">
          <a:extLst>
            <a:ext uri="{FF2B5EF4-FFF2-40B4-BE49-F238E27FC236}">
              <a16:creationId xmlns:a16="http://schemas.microsoft.com/office/drawing/2014/main" id="{FC8A3F48-0E9F-4CB0-A355-58855F3BA049}"/>
            </a:ext>
          </a:extLst>
        </xdr:cNvPr>
        <xdr:cNvSpPr/>
      </xdr:nvSpPr>
      <xdr:spPr>
        <a:xfrm>
          <a:off x="6407150" y="65881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6C0D3CC-073E-4F90-9BB2-F00F8541839C}"/>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B91DA6-A50F-4A51-978E-722B7589B2A0}"/>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520D022-3F29-4A97-9F96-026035FC3F51}"/>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8CE8F6B-D8D0-49A1-92DE-EE13D0779C9E}"/>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DBA41BC-A2F4-41CC-9AEB-A9FA6A8741A8}"/>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0" name="楕円 129">
          <a:extLst>
            <a:ext uri="{FF2B5EF4-FFF2-40B4-BE49-F238E27FC236}">
              <a16:creationId xmlns:a16="http://schemas.microsoft.com/office/drawing/2014/main" id="{363EF5C3-6EE7-4397-BD5B-D3410C529F68}"/>
            </a:ext>
          </a:extLst>
        </xdr:cNvPr>
        <xdr:cNvSpPr/>
      </xdr:nvSpPr>
      <xdr:spPr>
        <a:xfrm>
          <a:off x="9655175" y="630237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1" name="【図書館】&#10;一人当たり面積該当値テキスト">
          <a:extLst>
            <a:ext uri="{FF2B5EF4-FFF2-40B4-BE49-F238E27FC236}">
              <a16:creationId xmlns:a16="http://schemas.microsoft.com/office/drawing/2014/main" id="{40A536CF-047E-45B8-80B8-B6D578C57463}"/>
            </a:ext>
          </a:extLst>
        </xdr:cNvPr>
        <xdr:cNvSpPr txBox="1"/>
      </xdr:nvSpPr>
      <xdr:spPr>
        <a:xfrm>
          <a:off x="9729788" y="628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2" name="楕円 131">
          <a:extLst>
            <a:ext uri="{FF2B5EF4-FFF2-40B4-BE49-F238E27FC236}">
              <a16:creationId xmlns:a16="http://schemas.microsoft.com/office/drawing/2014/main" id="{454FCC29-0390-4922-8CD6-CF5E3BA3A4CD}"/>
            </a:ext>
          </a:extLst>
        </xdr:cNvPr>
        <xdr:cNvSpPr/>
      </xdr:nvSpPr>
      <xdr:spPr>
        <a:xfrm>
          <a:off x="8874125"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57150</xdr:rowOff>
    </xdr:to>
    <xdr:cxnSp macro="">
      <xdr:nvCxnSpPr>
        <xdr:cNvPr id="133" name="直線コネクタ 132">
          <a:extLst>
            <a:ext uri="{FF2B5EF4-FFF2-40B4-BE49-F238E27FC236}">
              <a16:creationId xmlns:a16="http://schemas.microsoft.com/office/drawing/2014/main" id="{729EF001-1B97-4482-8E5E-5BE1092FE5F2}"/>
            </a:ext>
          </a:extLst>
        </xdr:cNvPr>
        <xdr:cNvCxnSpPr/>
      </xdr:nvCxnSpPr>
      <xdr:spPr>
        <a:xfrm flipV="1">
          <a:off x="8924925" y="6343650"/>
          <a:ext cx="766763"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4" name="楕円 133">
          <a:extLst>
            <a:ext uri="{FF2B5EF4-FFF2-40B4-BE49-F238E27FC236}">
              <a16:creationId xmlns:a16="http://schemas.microsoft.com/office/drawing/2014/main" id="{A52C8277-B4C2-49E8-973D-9DACFC979331}"/>
            </a:ext>
          </a:extLst>
        </xdr:cNvPr>
        <xdr:cNvSpPr/>
      </xdr:nvSpPr>
      <xdr:spPr>
        <a:xfrm>
          <a:off x="8056563" y="63309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35" name="直線コネクタ 134">
          <a:extLst>
            <a:ext uri="{FF2B5EF4-FFF2-40B4-BE49-F238E27FC236}">
              <a16:creationId xmlns:a16="http://schemas.microsoft.com/office/drawing/2014/main" id="{F47BF84C-8D4D-4DF4-8F2E-174EA601A72D}"/>
            </a:ext>
          </a:extLst>
        </xdr:cNvPr>
        <xdr:cNvCxnSpPr/>
      </xdr:nvCxnSpPr>
      <xdr:spPr>
        <a:xfrm>
          <a:off x="8107363" y="638175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6" name="楕円 135">
          <a:extLst>
            <a:ext uri="{FF2B5EF4-FFF2-40B4-BE49-F238E27FC236}">
              <a16:creationId xmlns:a16="http://schemas.microsoft.com/office/drawing/2014/main" id="{746D468F-A47C-4695-B83E-59C6722FE38C}"/>
            </a:ext>
          </a:extLst>
        </xdr:cNvPr>
        <xdr:cNvSpPr/>
      </xdr:nvSpPr>
      <xdr:spPr>
        <a:xfrm>
          <a:off x="7224713"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57150</xdr:rowOff>
    </xdr:to>
    <xdr:cxnSp macro="">
      <xdr:nvCxnSpPr>
        <xdr:cNvPr id="137" name="直線コネクタ 136">
          <a:extLst>
            <a:ext uri="{FF2B5EF4-FFF2-40B4-BE49-F238E27FC236}">
              <a16:creationId xmlns:a16="http://schemas.microsoft.com/office/drawing/2014/main" id="{FA094C90-E9B5-482B-9C54-4BDFF75EBDF4}"/>
            </a:ext>
          </a:extLst>
        </xdr:cNvPr>
        <xdr:cNvCxnSpPr/>
      </xdr:nvCxnSpPr>
      <xdr:spPr>
        <a:xfrm>
          <a:off x="7275513" y="638175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38" name="n_1aveValue【図書館】&#10;一人当たり面積">
          <a:extLst>
            <a:ext uri="{FF2B5EF4-FFF2-40B4-BE49-F238E27FC236}">
              <a16:creationId xmlns:a16="http://schemas.microsoft.com/office/drawing/2014/main" id="{35843491-B403-4B01-A862-77A92517B373}"/>
            </a:ext>
          </a:extLst>
        </xdr:cNvPr>
        <xdr:cNvSpPr txBox="1"/>
      </xdr:nvSpPr>
      <xdr:spPr>
        <a:xfrm>
          <a:off x="869164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9" name="n_2aveValue【図書館】&#10;一人当たり面積">
          <a:extLst>
            <a:ext uri="{FF2B5EF4-FFF2-40B4-BE49-F238E27FC236}">
              <a16:creationId xmlns:a16="http://schemas.microsoft.com/office/drawing/2014/main" id="{E907BC8A-F3E5-4459-89C4-CE908C69AEA1}"/>
            </a:ext>
          </a:extLst>
        </xdr:cNvPr>
        <xdr:cNvSpPr txBox="1"/>
      </xdr:nvSpPr>
      <xdr:spPr>
        <a:xfrm>
          <a:off x="788677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0" name="n_3aveValue【図書館】&#10;一人当たり面積">
          <a:extLst>
            <a:ext uri="{FF2B5EF4-FFF2-40B4-BE49-F238E27FC236}">
              <a16:creationId xmlns:a16="http://schemas.microsoft.com/office/drawing/2014/main" id="{E0DF5EBD-B437-4B4B-BDEA-7D3AC5B1368A}"/>
            </a:ext>
          </a:extLst>
        </xdr:cNvPr>
        <xdr:cNvSpPr txBox="1"/>
      </xdr:nvSpPr>
      <xdr:spPr>
        <a:xfrm>
          <a:off x="70549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a:extLst>
            <a:ext uri="{FF2B5EF4-FFF2-40B4-BE49-F238E27FC236}">
              <a16:creationId xmlns:a16="http://schemas.microsoft.com/office/drawing/2014/main" id="{F4B5156A-85F0-4E45-92B9-841CE6CA3D03}"/>
            </a:ext>
          </a:extLst>
        </xdr:cNvPr>
        <xdr:cNvSpPr txBox="1"/>
      </xdr:nvSpPr>
      <xdr:spPr>
        <a:xfrm>
          <a:off x="6237365"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42" name="n_1mainValue【図書館】&#10;一人当たり面積">
          <a:extLst>
            <a:ext uri="{FF2B5EF4-FFF2-40B4-BE49-F238E27FC236}">
              <a16:creationId xmlns:a16="http://schemas.microsoft.com/office/drawing/2014/main" id="{9902E3BF-71C4-4776-8F44-821E3374DC62}"/>
            </a:ext>
          </a:extLst>
        </xdr:cNvPr>
        <xdr:cNvSpPr txBox="1"/>
      </xdr:nvSpPr>
      <xdr:spPr>
        <a:xfrm>
          <a:off x="8691640"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3" name="n_2mainValue【図書館】&#10;一人当たり面積">
          <a:extLst>
            <a:ext uri="{FF2B5EF4-FFF2-40B4-BE49-F238E27FC236}">
              <a16:creationId xmlns:a16="http://schemas.microsoft.com/office/drawing/2014/main" id="{34AC00BA-FE02-4BCD-B4EA-978ECEE4B0A3}"/>
            </a:ext>
          </a:extLst>
        </xdr:cNvPr>
        <xdr:cNvSpPr txBox="1"/>
      </xdr:nvSpPr>
      <xdr:spPr>
        <a:xfrm>
          <a:off x="788677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4" name="n_3mainValue【図書館】&#10;一人当たり面積">
          <a:extLst>
            <a:ext uri="{FF2B5EF4-FFF2-40B4-BE49-F238E27FC236}">
              <a16:creationId xmlns:a16="http://schemas.microsoft.com/office/drawing/2014/main" id="{6ADBDBE1-A486-4197-838F-79868D42AD1A}"/>
            </a:ext>
          </a:extLst>
        </xdr:cNvPr>
        <xdr:cNvSpPr txBox="1"/>
      </xdr:nvSpPr>
      <xdr:spPr>
        <a:xfrm>
          <a:off x="70549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544CC904-7CA3-4985-AFCC-46ADE613128A}"/>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EA7489B9-921F-4D57-8E27-3FEC0279C0A9}"/>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C005F416-833B-486E-AB68-0AD2FA203BA5}"/>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E0AFAFC3-614F-45FC-9AE4-7E0E230B6BD3}"/>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A3B48686-F402-4232-A24D-52CACD961075}"/>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373FB7FF-91CD-498C-A3CA-5C0B74ABF029}"/>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152D242E-5056-4B3A-9F55-6F97EBEF3667}"/>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351CE3AB-CD0F-424D-B90D-814B49369333}"/>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85BFA185-757C-4744-AF42-F958083A955B}"/>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54EDEE66-5722-4BB6-8F84-AF3585AE89A1}"/>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8437FDF3-AE69-43F8-8E2A-48FF5974BF31}"/>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a:extLst>
            <a:ext uri="{FF2B5EF4-FFF2-40B4-BE49-F238E27FC236}">
              <a16:creationId xmlns:a16="http://schemas.microsoft.com/office/drawing/2014/main" id="{83A290F5-42C9-4BD2-8F4D-C128FE069CC6}"/>
            </a:ext>
          </a:extLst>
        </xdr:cNvPr>
        <xdr:cNvCxnSpPr/>
      </xdr:nvCxnSpPr>
      <xdr:spPr>
        <a:xfrm>
          <a:off x="70485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a:extLst>
            <a:ext uri="{FF2B5EF4-FFF2-40B4-BE49-F238E27FC236}">
              <a16:creationId xmlns:a16="http://schemas.microsoft.com/office/drawing/2014/main" id="{615DC310-50E5-409E-B61E-816D76C52758}"/>
            </a:ext>
          </a:extLst>
        </xdr:cNvPr>
        <xdr:cNvSpPr txBox="1"/>
      </xdr:nvSpPr>
      <xdr:spPr>
        <a:xfrm>
          <a:off x="344654" y="1024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a:extLst>
            <a:ext uri="{FF2B5EF4-FFF2-40B4-BE49-F238E27FC236}">
              <a16:creationId xmlns:a16="http://schemas.microsoft.com/office/drawing/2014/main" id="{5FF34302-CC12-44D2-A95C-0F1D5EE47806}"/>
            </a:ext>
          </a:extLst>
        </xdr:cNvPr>
        <xdr:cNvCxnSpPr/>
      </xdr:nvCxnSpPr>
      <xdr:spPr>
        <a:xfrm>
          <a:off x="70485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a:extLst>
            <a:ext uri="{FF2B5EF4-FFF2-40B4-BE49-F238E27FC236}">
              <a16:creationId xmlns:a16="http://schemas.microsoft.com/office/drawing/2014/main" id="{E4CF1499-D273-435C-A92E-98B0359505B7}"/>
            </a:ext>
          </a:extLst>
        </xdr:cNvPr>
        <xdr:cNvSpPr txBox="1"/>
      </xdr:nvSpPr>
      <xdr:spPr>
        <a:xfrm>
          <a:off x="344654"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a:extLst>
            <a:ext uri="{FF2B5EF4-FFF2-40B4-BE49-F238E27FC236}">
              <a16:creationId xmlns:a16="http://schemas.microsoft.com/office/drawing/2014/main" id="{A73B039E-F595-4C07-B2C0-3482999570A6}"/>
            </a:ext>
          </a:extLst>
        </xdr:cNvPr>
        <xdr:cNvCxnSpPr/>
      </xdr:nvCxnSpPr>
      <xdr:spPr>
        <a:xfrm>
          <a:off x="70485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a:extLst>
            <a:ext uri="{FF2B5EF4-FFF2-40B4-BE49-F238E27FC236}">
              <a16:creationId xmlns:a16="http://schemas.microsoft.com/office/drawing/2014/main" id="{791411D7-FE24-4313-8058-4CFC29D8AF61}"/>
            </a:ext>
          </a:extLst>
        </xdr:cNvPr>
        <xdr:cNvSpPr txBox="1"/>
      </xdr:nvSpPr>
      <xdr:spPr>
        <a:xfrm>
          <a:off x="344654"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a:extLst>
            <a:ext uri="{FF2B5EF4-FFF2-40B4-BE49-F238E27FC236}">
              <a16:creationId xmlns:a16="http://schemas.microsoft.com/office/drawing/2014/main" id="{1722A03C-0F3C-4284-AD71-CDEFED858DA4}"/>
            </a:ext>
          </a:extLst>
        </xdr:cNvPr>
        <xdr:cNvCxnSpPr/>
      </xdr:nvCxnSpPr>
      <xdr:spPr>
        <a:xfrm>
          <a:off x="70485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a:extLst>
            <a:ext uri="{FF2B5EF4-FFF2-40B4-BE49-F238E27FC236}">
              <a16:creationId xmlns:a16="http://schemas.microsoft.com/office/drawing/2014/main" id="{CEB8E1A3-57C3-486A-ABBC-5D27B32F3AE4}"/>
            </a:ext>
          </a:extLst>
        </xdr:cNvPr>
        <xdr:cNvSpPr txBox="1"/>
      </xdr:nvSpPr>
      <xdr:spPr>
        <a:xfrm>
          <a:off x="344654"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89942571-E462-4EB0-8E8A-E1BEFE0408D4}"/>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B085D61A-C4A9-446E-8229-60BB983B4916}"/>
            </a:ext>
          </a:extLst>
        </xdr:cNvPr>
        <xdr:cNvSpPr txBox="1"/>
      </xdr:nvSpPr>
      <xdr:spPr>
        <a:xfrm>
          <a:off x="3944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8A60BE1E-0357-417E-8A93-AC7602A5B024}"/>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100584</xdr:rowOff>
    </xdr:from>
    <xdr:to>
      <xdr:col>24</xdr:col>
      <xdr:colOff>62865</xdr:colOff>
      <xdr:row>62</xdr:row>
      <xdr:rowOff>105156</xdr:rowOff>
    </xdr:to>
    <xdr:cxnSp macro="">
      <xdr:nvCxnSpPr>
        <xdr:cNvPr id="167" name="直線コネクタ 166">
          <a:extLst>
            <a:ext uri="{FF2B5EF4-FFF2-40B4-BE49-F238E27FC236}">
              <a16:creationId xmlns:a16="http://schemas.microsoft.com/office/drawing/2014/main" id="{01A1B058-30BC-4E5B-A13F-86DCA09E5D55}"/>
            </a:ext>
          </a:extLst>
        </xdr:cNvPr>
        <xdr:cNvCxnSpPr/>
      </xdr:nvCxnSpPr>
      <xdr:spPr>
        <a:xfrm flipV="1">
          <a:off x="4291965" y="9015984"/>
          <a:ext cx="0" cy="113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108983</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48268AF4-E34A-46EA-940F-20897B928B62}"/>
            </a:ext>
          </a:extLst>
        </xdr:cNvPr>
        <xdr:cNvSpPr txBox="1"/>
      </xdr:nvSpPr>
      <xdr:spPr>
        <a:xfrm>
          <a:off x="4330700" y="1015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105156</xdr:rowOff>
    </xdr:from>
    <xdr:to>
      <xdr:col>24</xdr:col>
      <xdr:colOff>152400</xdr:colOff>
      <xdr:row>62</xdr:row>
      <xdr:rowOff>105156</xdr:rowOff>
    </xdr:to>
    <xdr:cxnSp macro="">
      <xdr:nvCxnSpPr>
        <xdr:cNvPr id="169" name="直線コネクタ 168">
          <a:extLst>
            <a:ext uri="{FF2B5EF4-FFF2-40B4-BE49-F238E27FC236}">
              <a16:creationId xmlns:a16="http://schemas.microsoft.com/office/drawing/2014/main" id="{9464A9B2-B398-4FFE-9C97-892AF325703E}"/>
            </a:ext>
          </a:extLst>
        </xdr:cNvPr>
        <xdr:cNvCxnSpPr/>
      </xdr:nvCxnSpPr>
      <xdr:spPr>
        <a:xfrm>
          <a:off x="4217988" y="1015403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47261</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CE8B8D22-F1C4-4C3E-9446-1FB8DEF59740}"/>
            </a:ext>
          </a:extLst>
        </xdr:cNvPr>
        <xdr:cNvSpPr txBox="1"/>
      </xdr:nvSpPr>
      <xdr:spPr>
        <a:xfrm>
          <a:off x="4330700" y="8800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100584</xdr:rowOff>
    </xdr:from>
    <xdr:to>
      <xdr:col>24</xdr:col>
      <xdr:colOff>152400</xdr:colOff>
      <xdr:row>55</xdr:row>
      <xdr:rowOff>100584</xdr:rowOff>
    </xdr:to>
    <xdr:cxnSp macro="">
      <xdr:nvCxnSpPr>
        <xdr:cNvPr id="171" name="直線コネクタ 170">
          <a:extLst>
            <a:ext uri="{FF2B5EF4-FFF2-40B4-BE49-F238E27FC236}">
              <a16:creationId xmlns:a16="http://schemas.microsoft.com/office/drawing/2014/main" id="{9231C71D-7171-4599-A28E-3F49C5FD75CF}"/>
            </a:ext>
          </a:extLst>
        </xdr:cNvPr>
        <xdr:cNvCxnSpPr/>
      </xdr:nvCxnSpPr>
      <xdr:spPr>
        <a:xfrm>
          <a:off x="4217988" y="901598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45229</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AED3BF06-E148-4B83-824C-805378F55294}"/>
            </a:ext>
          </a:extLst>
        </xdr:cNvPr>
        <xdr:cNvSpPr txBox="1"/>
      </xdr:nvSpPr>
      <xdr:spPr>
        <a:xfrm>
          <a:off x="4330700" y="9284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73" name="フローチャート: 判断 172">
          <a:extLst>
            <a:ext uri="{FF2B5EF4-FFF2-40B4-BE49-F238E27FC236}">
              <a16:creationId xmlns:a16="http://schemas.microsoft.com/office/drawing/2014/main" id="{99EFA99B-8F60-49F9-BA40-450ABF2A2B19}"/>
            </a:ext>
          </a:extLst>
        </xdr:cNvPr>
        <xdr:cNvSpPr/>
      </xdr:nvSpPr>
      <xdr:spPr>
        <a:xfrm>
          <a:off x="4241800" y="942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63500</xdr:rowOff>
    </xdr:from>
    <xdr:to>
      <xdr:col>20</xdr:col>
      <xdr:colOff>38100</xdr:colOff>
      <xdr:row>58</xdr:row>
      <xdr:rowOff>165100</xdr:rowOff>
    </xdr:to>
    <xdr:sp macro="" textlink="">
      <xdr:nvSpPr>
        <xdr:cNvPr id="174" name="フローチャート: 判断 173">
          <a:extLst>
            <a:ext uri="{FF2B5EF4-FFF2-40B4-BE49-F238E27FC236}">
              <a16:creationId xmlns:a16="http://schemas.microsoft.com/office/drawing/2014/main" id="{11BF27FF-1A4E-4F40-AB0D-483E309699E9}"/>
            </a:ext>
          </a:extLst>
        </xdr:cNvPr>
        <xdr:cNvSpPr/>
      </xdr:nvSpPr>
      <xdr:spPr>
        <a:xfrm>
          <a:off x="3475038" y="9464675"/>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113792</xdr:rowOff>
    </xdr:from>
    <xdr:to>
      <xdr:col>15</xdr:col>
      <xdr:colOff>101600</xdr:colOff>
      <xdr:row>59</xdr:row>
      <xdr:rowOff>43942</xdr:rowOff>
    </xdr:to>
    <xdr:sp macro="" textlink="">
      <xdr:nvSpPr>
        <xdr:cNvPr id="175" name="フローチャート: 判断 174">
          <a:extLst>
            <a:ext uri="{FF2B5EF4-FFF2-40B4-BE49-F238E27FC236}">
              <a16:creationId xmlns:a16="http://schemas.microsoft.com/office/drawing/2014/main" id="{6A909898-B612-478B-BCEC-73966303D6D1}"/>
            </a:ext>
          </a:extLst>
        </xdr:cNvPr>
        <xdr:cNvSpPr/>
      </xdr:nvSpPr>
      <xdr:spPr>
        <a:xfrm>
          <a:off x="2643188" y="951496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76" name="フローチャート: 判断 175">
          <a:extLst>
            <a:ext uri="{FF2B5EF4-FFF2-40B4-BE49-F238E27FC236}">
              <a16:creationId xmlns:a16="http://schemas.microsoft.com/office/drawing/2014/main" id="{DA491DA2-3C1A-4B6E-9BFE-4F84C2E6A4B1}"/>
            </a:ext>
          </a:extLst>
        </xdr:cNvPr>
        <xdr:cNvSpPr/>
      </xdr:nvSpPr>
      <xdr:spPr>
        <a:xfrm>
          <a:off x="1825625" y="948982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79502</xdr:rowOff>
    </xdr:from>
    <xdr:to>
      <xdr:col>6</xdr:col>
      <xdr:colOff>38100</xdr:colOff>
      <xdr:row>62</xdr:row>
      <xdr:rowOff>9652</xdr:rowOff>
    </xdr:to>
    <xdr:sp macro="" textlink="">
      <xdr:nvSpPr>
        <xdr:cNvPr id="177" name="フローチャート: 判断 176">
          <a:extLst>
            <a:ext uri="{FF2B5EF4-FFF2-40B4-BE49-F238E27FC236}">
              <a16:creationId xmlns:a16="http://schemas.microsoft.com/office/drawing/2014/main" id="{C507CE42-29B6-4C6B-9177-D94479CE592C}"/>
            </a:ext>
          </a:extLst>
        </xdr:cNvPr>
        <xdr:cNvSpPr/>
      </xdr:nvSpPr>
      <xdr:spPr>
        <a:xfrm>
          <a:off x="1008063" y="996645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292988C-9E4A-47A1-9AA9-57062A264AE0}"/>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FAFA787-3DD4-4A35-8F0F-B502A42D1609}"/>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DB51999-8C8B-4E0C-A2DC-86DB1E03BA12}"/>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72B8E11-AA1D-47A3-AEAA-4907BF97358C}"/>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933DA6E-BFC7-456D-AEC9-68DC9E366744}"/>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138938</xdr:rowOff>
    </xdr:from>
    <xdr:to>
      <xdr:col>24</xdr:col>
      <xdr:colOff>114300</xdr:colOff>
      <xdr:row>62</xdr:row>
      <xdr:rowOff>69088</xdr:rowOff>
    </xdr:to>
    <xdr:sp macro="" textlink="">
      <xdr:nvSpPr>
        <xdr:cNvPr id="183" name="楕円 182">
          <a:extLst>
            <a:ext uri="{FF2B5EF4-FFF2-40B4-BE49-F238E27FC236}">
              <a16:creationId xmlns:a16="http://schemas.microsoft.com/office/drawing/2014/main" id="{48836576-4736-4292-BE1E-016710DC737D}"/>
            </a:ext>
          </a:extLst>
        </xdr:cNvPr>
        <xdr:cNvSpPr/>
      </xdr:nvSpPr>
      <xdr:spPr>
        <a:xfrm>
          <a:off x="4241800" y="1002588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53865</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1D650399-1214-4A6B-B174-893F0ACF51EF}"/>
            </a:ext>
          </a:extLst>
        </xdr:cNvPr>
        <xdr:cNvSpPr txBox="1"/>
      </xdr:nvSpPr>
      <xdr:spPr>
        <a:xfrm>
          <a:off x="4330700" y="9940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102362</xdr:rowOff>
    </xdr:from>
    <xdr:to>
      <xdr:col>20</xdr:col>
      <xdr:colOff>38100</xdr:colOff>
      <xdr:row>62</xdr:row>
      <xdr:rowOff>32512</xdr:rowOff>
    </xdr:to>
    <xdr:sp macro="" textlink="">
      <xdr:nvSpPr>
        <xdr:cNvPr id="185" name="楕円 184">
          <a:extLst>
            <a:ext uri="{FF2B5EF4-FFF2-40B4-BE49-F238E27FC236}">
              <a16:creationId xmlns:a16="http://schemas.microsoft.com/office/drawing/2014/main" id="{3C4B7331-17E5-4608-B6C4-F0343E83CEC4}"/>
            </a:ext>
          </a:extLst>
        </xdr:cNvPr>
        <xdr:cNvSpPr/>
      </xdr:nvSpPr>
      <xdr:spPr>
        <a:xfrm>
          <a:off x="3475038" y="998931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153162</xdr:rowOff>
    </xdr:from>
    <xdr:to>
      <xdr:col>24</xdr:col>
      <xdr:colOff>63500</xdr:colOff>
      <xdr:row>62</xdr:row>
      <xdr:rowOff>18288</xdr:rowOff>
    </xdr:to>
    <xdr:cxnSp macro="">
      <xdr:nvCxnSpPr>
        <xdr:cNvPr id="186" name="直線コネクタ 185">
          <a:extLst>
            <a:ext uri="{FF2B5EF4-FFF2-40B4-BE49-F238E27FC236}">
              <a16:creationId xmlns:a16="http://schemas.microsoft.com/office/drawing/2014/main" id="{AEC80655-C7E4-4A2D-97D0-816073973B75}"/>
            </a:ext>
          </a:extLst>
        </xdr:cNvPr>
        <xdr:cNvCxnSpPr/>
      </xdr:nvCxnSpPr>
      <xdr:spPr>
        <a:xfrm>
          <a:off x="3525838" y="10040112"/>
          <a:ext cx="766762"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72644</xdr:rowOff>
    </xdr:from>
    <xdr:to>
      <xdr:col>15</xdr:col>
      <xdr:colOff>101600</xdr:colOff>
      <xdr:row>62</xdr:row>
      <xdr:rowOff>2794</xdr:rowOff>
    </xdr:to>
    <xdr:sp macro="" textlink="">
      <xdr:nvSpPr>
        <xdr:cNvPr id="187" name="楕円 186">
          <a:extLst>
            <a:ext uri="{FF2B5EF4-FFF2-40B4-BE49-F238E27FC236}">
              <a16:creationId xmlns:a16="http://schemas.microsoft.com/office/drawing/2014/main" id="{12F8CDBD-5CA8-4494-84EF-A29725205EC8}"/>
            </a:ext>
          </a:extLst>
        </xdr:cNvPr>
        <xdr:cNvSpPr/>
      </xdr:nvSpPr>
      <xdr:spPr>
        <a:xfrm>
          <a:off x="2643188" y="995959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123444</xdr:rowOff>
    </xdr:from>
    <xdr:to>
      <xdr:col>19</xdr:col>
      <xdr:colOff>177800</xdr:colOff>
      <xdr:row>61</xdr:row>
      <xdr:rowOff>153162</xdr:rowOff>
    </xdr:to>
    <xdr:cxnSp macro="">
      <xdr:nvCxnSpPr>
        <xdr:cNvPr id="188" name="直線コネクタ 187">
          <a:extLst>
            <a:ext uri="{FF2B5EF4-FFF2-40B4-BE49-F238E27FC236}">
              <a16:creationId xmlns:a16="http://schemas.microsoft.com/office/drawing/2014/main" id="{813D68DE-F3B2-45C4-866E-156BB4AA2698}"/>
            </a:ext>
          </a:extLst>
        </xdr:cNvPr>
        <xdr:cNvCxnSpPr/>
      </xdr:nvCxnSpPr>
      <xdr:spPr>
        <a:xfrm>
          <a:off x="2693988" y="10010394"/>
          <a:ext cx="8318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89" name="楕円 188">
          <a:extLst>
            <a:ext uri="{FF2B5EF4-FFF2-40B4-BE49-F238E27FC236}">
              <a16:creationId xmlns:a16="http://schemas.microsoft.com/office/drawing/2014/main" id="{FF73CED0-F065-46A0-BD72-EC967C144499}"/>
            </a:ext>
          </a:extLst>
        </xdr:cNvPr>
        <xdr:cNvSpPr/>
      </xdr:nvSpPr>
      <xdr:spPr>
        <a:xfrm>
          <a:off x="1825625"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75438</xdr:rowOff>
    </xdr:from>
    <xdr:to>
      <xdr:col>15</xdr:col>
      <xdr:colOff>50800</xdr:colOff>
      <xdr:row>61</xdr:row>
      <xdr:rowOff>123444</xdr:rowOff>
    </xdr:to>
    <xdr:cxnSp macro="">
      <xdr:nvCxnSpPr>
        <xdr:cNvPr id="190" name="直線コネクタ 189">
          <a:extLst>
            <a:ext uri="{FF2B5EF4-FFF2-40B4-BE49-F238E27FC236}">
              <a16:creationId xmlns:a16="http://schemas.microsoft.com/office/drawing/2014/main" id="{D6011058-A145-415C-99AB-BC2AE6B11C80}"/>
            </a:ext>
          </a:extLst>
        </xdr:cNvPr>
        <xdr:cNvCxnSpPr/>
      </xdr:nvCxnSpPr>
      <xdr:spPr>
        <a:xfrm>
          <a:off x="1876425" y="9962388"/>
          <a:ext cx="817563"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10177</xdr:rowOff>
    </xdr:from>
    <xdr:ext cx="405111" cy="259045"/>
    <xdr:sp macro="" textlink="">
      <xdr:nvSpPr>
        <xdr:cNvPr id="191" name="n_1aveValue【体育館・プール】&#10;有形固定資産減価償却率">
          <a:extLst>
            <a:ext uri="{FF2B5EF4-FFF2-40B4-BE49-F238E27FC236}">
              <a16:creationId xmlns:a16="http://schemas.microsoft.com/office/drawing/2014/main" id="{4208B675-7AA4-4DD0-BE7D-08C183A8440B}"/>
            </a:ext>
          </a:extLst>
        </xdr:cNvPr>
        <xdr:cNvSpPr txBox="1"/>
      </xdr:nvSpPr>
      <xdr:spPr>
        <a:xfrm>
          <a:off x="3324869"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60469</xdr:rowOff>
    </xdr:from>
    <xdr:ext cx="405111" cy="259045"/>
    <xdr:sp macro="" textlink="">
      <xdr:nvSpPr>
        <xdr:cNvPr id="192" name="n_2aveValue【体育館・プール】&#10;有形固定資産減価償却率">
          <a:extLst>
            <a:ext uri="{FF2B5EF4-FFF2-40B4-BE49-F238E27FC236}">
              <a16:creationId xmlns:a16="http://schemas.microsoft.com/office/drawing/2014/main" id="{A6FD35B9-9E51-43FB-8D15-B8C28373E970}"/>
            </a:ext>
          </a:extLst>
        </xdr:cNvPr>
        <xdr:cNvSpPr txBox="1"/>
      </xdr:nvSpPr>
      <xdr:spPr>
        <a:xfrm>
          <a:off x="2505719" y="929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93" name="n_3aveValue【体育館・プール】&#10;有形固定資産減価償却率">
          <a:extLst>
            <a:ext uri="{FF2B5EF4-FFF2-40B4-BE49-F238E27FC236}">
              <a16:creationId xmlns:a16="http://schemas.microsoft.com/office/drawing/2014/main" id="{5D82A73A-68B6-4429-BBD7-07E524ECC360}"/>
            </a:ext>
          </a:extLst>
        </xdr:cNvPr>
        <xdr:cNvSpPr txBox="1"/>
      </xdr:nvSpPr>
      <xdr:spPr>
        <a:xfrm>
          <a:off x="1688157" y="927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26179</xdr:rowOff>
    </xdr:from>
    <xdr:ext cx="405111" cy="259045"/>
    <xdr:sp macro="" textlink="">
      <xdr:nvSpPr>
        <xdr:cNvPr id="194" name="n_4aveValue【体育館・プール】&#10;有形固定資産減価償却率">
          <a:extLst>
            <a:ext uri="{FF2B5EF4-FFF2-40B4-BE49-F238E27FC236}">
              <a16:creationId xmlns:a16="http://schemas.microsoft.com/office/drawing/2014/main" id="{9C0BF315-3876-47C7-B217-588F40714AA7}"/>
            </a:ext>
          </a:extLst>
        </xdr:cNvPr>
        <xdr:cNvSpPr txBox="1"/>
      </xdr:nvSpPr>
      <xdr:spPr>
        <a:xfrm>
          <a:off x="870594" y="97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23639</xdr:rowOff>
    </xdr:from>
    <xdr:ext cx="405111" cy="259045"/>
    <xdr:sp macro="" textlink="">
      <xdr:nvSpPr>
        <xdr:cNvPr id="195" name="n_1mainValue【体育館・プール】&#10;有形固定資産減価償却率">
          <a:extLst>
            <a:ext uri="{FF2B5EF4-FFF2-40B4-BE49-F238E27FC236}">
              <a16:creationId xmlns:a16="http://schemas.microsoft.com/office/drawing/2014/main" id="{98A80C2A-9F75-4234-8A3A-0C3185EFF2FE}"/>
            </a:ext>
          </a:extLst>
        </xdr:cNvPr>
        <xdr:cNvSpPr txBox="1"/>
      </xdr:nvSpPr>
      <xdr:spPr>
        <a:xfrm>
          <a:off x="3324869" y="1007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165371</xdr:rowOff>
    </xdr:from>
    <xdr:ext cx="405111" cy="259045"/>
    <xdr:sp macro="" textlink="">
      <xdr:nvSpPr>
        <xdr:cNvPr id="196" name="n_2mainValue【体育館・プール】&#10;有形固定資産減価償却率">
          <a:extLst>
            <a:ext uri="{FF2B5EF4-FFF2-40B4-BE49-F238E27FC236}">
              <a16:creationId xmlns:a16="http://schemas.microsoft.com/office/drawing/2014/main" id="{D96318B4-C6AE-4FFB-8D9E-CA032305E4F2}"/>
            </a:ext>
          </a:extLst>
        </xdr:cNvPr>
        <xdr:cNvSpPr txBox="1"/>
      </xdr:nvSpPr>
      <xdr:spPr>
        <a:xfrm>
          <a:off x="2505719" y="10047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7" name="n_3mainValue【体育館・プール】&#10;有形固定資産減価償却率">
          <a:extLst>
            <a:ext uri="{FF2B5EF4-FFF2-40B4-BE49-F238E27FC236}">
              <a16:creationId xmlns:a16="http://schemas.microsoft.com/office/drawing/2014/main" id="{3C9BEC63-49C9-4325-BD1C-0934E9BFA28E}"/>
            </a:ext>
          </a:extLst>
        </xdr:cNvPr>
        <xdr:cNvSpPr txBox="1"/>
      </xdr:nvSpPr>
      <xdr:spPr>
        <a:xfrm>
          <a:off x="1688157" y="1000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968190AE-9B1B-4B4E-BA81-C18962BBE09C}"/>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1267DEBF-B74D-47C3-98FA-5082FBF1D11D}"/>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A16076D3-5B82-4C6C-9F1C-7872AEADCADE}"/>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A796EE83-BD9B-4002-84F4-5720A4A158C1}"/>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D0EE2F98-D5F0-4BA0-8A28-C891A81CB4E3}"/>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B5F1D747-B337-4646-A346-04A6455B7F6C}"/>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5C66C9A3-5ACA-4091-BBF5-8C84FA649C14}"/>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DD1408B3-DBEE-4C3B-ACEA-71274610E05B}"/>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9A1A81A9-3FBB-472E-BF3D-09410B0BA7E6}"/>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DB6039D7-42C4-4551-8523-A6DC9045CFD6}"/>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a:extLst>
            <a:ext uri="{FF2B5EF4-FFF2-40B4-BE49-F238E27FC236}">
              <a16:creationId xmlns:a16="http://schemas.microsoft.com/office/drawing/2014/main" id="{EFE3E760-A358-4AAC-B46F-0C2F67547021}"/>
            </a:ext>
          </a:extLst>
        </xdr:cNvPr>
        <xdr:cNvSpPr txBox="1"/>
      </xdr:nvSpPr>
      <xdr:spPr>
        <a:xfrm>
          <a:off x="5679621"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9" name="直線コネクタ 208">
          <a:extLst>
            <a:ext uri="{FF2B5EF4-FFF2-40B4-BE49-F238E27FC236}">
              <a16:creationId xmlns:a16="http://schemas.microsoft.com/office/drawing/2014/main" id="{DCF7C4F9-04E3-465D-8428-B6E03BAF271F}"/>
            </a:ext>
          </a:extLst>
        </xdr:cNvPr>
        <xdr:cNvCxnSpPr/>
      </xdr:nvCxnSpPr>
      <xdr:spPr>
        <a:xfrm>
          <a:off x="6118225" y="1050335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0" name="テキスト ボックス 209">
          <a:extLst>
            <a:ext uri="{FF2B5EF4-FFF2-40B4-BE49-F238E27FC236}">
              <a16:creationId xmlns:a16="http://schemas.microsoft.com/office/drawing/2014/main" id="{70AA2745-2FC5-4FCF-A866-601A7F42A8AE}"/>
            </a:ext>
          </a:extLst>
        </xdr:cNvPr>
        <xdr:cNvSpPr txBox="1"/>
      </xdr:nvSpPr>
      <xdr:spPr>
        <a:xfrm>
          <a:off x="5679621"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1" name="直線コネクタ 210">
          <a:extLst>
            <a:ext uri="{FF2B5EF4-FFF2-40B4-BE49-F238E27FC236}">
              <a16:creationId xmlns:a16="http://schemas.microsoft.com/office/drawing/2014/main" id="{F01D5BCE-C6BC-4FE7-8E17-84C0579B2AAE}"/>
            </a:ext>
          </a:extLst>
        </xdr:cNvPr>
        <xdr:cNvCxnSpPr/>
      </xdr:nvCxnSpPr>
      <xdr:spPr>
        <a:xfrm>
          <a:off x="6118225" y="1019583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2" name="テキスト ボックス 211">
          <a:extLst>
            <a:ext uri="{FF2B5EF4-FFF2-40B4-BE49-F238E27FC236}">
              <a16:creationId xmlns:a16="http://schemas.microsoft.com/office/drawing/2014/main" id="{D5C52E50-6255-45A0-A3DF-0DC0A77BCC47}"/>
            </a:ext>
          </a:extLst>
        </xdr:cNvPr>
        <xdr:cNvSpPr txBox="1"/>
      </xdr:nvSpPr>
      <xdr:spPr>
        <a:xfrm>
          <a:off x="5679621"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3" name="直線コネクタ 212">
          <a:extLst>
            <a:ext uri="{FF2B5EF4-FFF2-40B4-BE49-F238E27FC236}">
              <a16:creationId xmlns:a16="http://schemas.microsoft.com/office/drawing/2014/main" id="{DCEB8146-B6A1-4CDD-825D-70EE906901A3}"/>
            </a:ext>
          </a:extLst>
        </xdr:cNvPr>
        <xdr:cNvCxnSpPr/>
      </xdr:nvCxnSpPr>
      <xdr:spPr>
        <a:xfrm>
          <a:off x="6118225" y="988831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4" name="テキスト ボックス 213">
          <a:extLst>
            <a:ext uri="{FF2B5EF4-FFF2-40B4-BE49-F238E27FC236}">
              <a16:creationId xmlns:a16="http://schemas.microsoft.com/office/drawing/2014/main" id="{3ABCD1F5-C569-4036-AE55-C28C7527DC6D}"/>
            </a:ext>
          </a:extLst>
        </xdr:cNvPr>
        <xdr:cNvSpPr txBox="1"/>
      </xdr:nvSpPr>
      <xdr:spPr>
        <a:xfrm>
          <a:off x="56796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5" name="直線コネクタ 214">
          <a:extLst>
            <a:ext uri="{FF2B5EF4-FFF2-40B4-BE49-F238E27FC236}">
              <a16:creationId xmlns:a16="http://schemas.microsoft.com/office/drawing/2014/main" id="{47F8C5C8-0310-4C58-A203-9153CEFF966A}"/>
            </a:ext>
          </a:extLst>
        </xdr:cNvPr>
        <xdr:cNvCxnSpPr/>
      </xdr:nvCxnSpPr>
      <xdr:spPr>
        <a:xfrm>
          <a:off x="6118225" y="957126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6" name="テキスト ボックス 215">
          <a:extLst>
            <a:ext uri="{FF2B5EF4-FFF2-40B4-BE49-F238E27FC236}">
              <a16:creationId xmlns:a16="http://schemas.microsoft.com/office/drawing/2014/main" id="{FCCC0CD0-E24D-4FDD-B9B2-954BF3909548}"/>
            </a:ext>
          </a:extLst>
        </xdr:cNvPr>
        <xdr:cNvSpPr txBox="1"/>
      </xdr:nvSpPr>
      <xdr:spPr>
        <a:xfrm>
          <a:off x="56796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7" name="直線コネクタ 216">
          <a:extLst>
            <a:ext uri="{FF2B5EF4-FFF2-40B4-BE49-F238E27FC236}">
              <a16:creationId xmlns:a16="http://schemas.microsoft.com/office/drawing/2014/main" id="{A5CB9302-8A52-444F-8D29-CC138D5361D6}"/>
            </a:ext>
          </a:extLst>
        </xdr:cNvPr>
        <xdr:cNvCxnSpPr/>
      </xdr:nvCxnSpPr>
      <xdr:spPr>
        <a:xfrm>
          <a:off x="6118225" y="926374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8" name="テキスト ボックス 217">
          <a:extLst>
            <a:ext uri="{FF2B5EF4-FFF2-40B4-BE49-F238E27FC236}">
              <a16:creationId xmlns:a16="http://schemas.microsoft.com/office/drawing/2014/main" id="{47EF72E4-A07B-400E-A215-10B94A9ACB0C}"/>
            </a:ext>
          </a:extLst>
        </xdr:cNvPr>
        <xdr:cNvSpPr txBox="1"/>
      </xdr:nvSpPr>
      <xdr:spPr>
        <a:xfrm>
          <a:off x="5679621"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9" name="直線コネクタ 218">
          <a:extLst>
            <a:ext uri="{FF2B5EF4-FFF2-40B4-BE49-F238E27FC236}">
              <a16:creationId xmlns:a16="http://schemas.microsoft.com/office/drawing/2014/main" id="{E2F6759A-5F5D-4920-AE9B-89E7F4CB4320}"/>
            </a:ext>
          </a:extLst>
        </xdr:cNvPr>
        <xdr:cNvCxnSpPr/>
      </xdr:nvCxnSpPr>
      <xdr:spPr>
        <a:xfrm>
          <a:off x="6118225" y="895622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0" name="テキスト ボックス 219">
          <a:extLst>
            <a:ext uri="{FF2B5EF4-FFF2-40B4-BE49-F238E27FC236}">
              <a16:creationId xmlns:a16="http://schemas.microsoft.com/office/drawing/2014/main" id="{574A2A74-68D6-4830-8212-48D790994BDE}"/>
            </a:ext>
          </a:extLst>
        </xdr:cNvPr>
        <xdr:cNvSpPr txBox="1"/>
      </xdr:nvSpPr>
      <xdr:spPr>
        <a:xfrm>
          <a:off x="5679621"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8C6360B2-75F5-43FB-894C-3BC2B7667483}"/>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7084A656-A9B2-49A0-94B8-7E3478346529}"/>
            </a:ext>
          </a:extLst>
        </xdr:cNvPr>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E6C43D62-9AA0-4161-89AD-39716353096B}"/>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43543</xdr:rowOff>
    </xdr:from>
    <xdr:to>
      <xdr:col>54</xdr:col>
      <xdr:colOff>189865</xdr:colOff>
      <xdr:row>63</xdr:row>
      <xdr:rowOff>51707</xdr:rowOff>
    </xdr:to>
    <xdr:cxnSp macro="">
      <xdr:nvCxnSpPr>
        <xdr:cNvPr id="224" name="直線コネクタ 223">
          <a:extLst>
            <a:ext uri="{FF2B5EF4-FFF2-40B4-BE49-F238E27FC236}">
              <a16:creationId xmlns:a16="http://schemas.microsoft.com/office/drawing/2014/main" id="{407FAE8B-D071-4B71-836B-D7536503B816}"/>
            </a:ext>
          </a:extLst>
        </xdr:cNvPr>
        <xdr:cNvCxnSpPr/>
      </xdr:nvCxnSpPr>
      <xdr:spPr>
        <a:xfrm flipV="1">
          <a:off x="9691053" y="9120868"/>
          <a:ext cx="0" cy="114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55534</xdr:rowOff>
    </xdr:from>
    <xdr:ext cx="469744" cy="259045"/>
    <xdr:sp macro="" textlink="">
      <xdr:nvSpPr>
        <xdr:cNvPr id="225" name="【体育館・プール】&#10;一人当たり面積最小値テキスト">
          <a:extLst>
            <a:ext uri="{FF2B5EF4-FFF2-40B4-BE49-F238E27FC236}">
              <a16:creationId xmlns:a16="http://schemas.microsoft.com/office/drawing/2014/main" id="{31CAAF70-BD0A-439D-AF0D-0004F174B2E6}"/>
            </a:ext>
          </a:extLst>
        </xdr:cNvPr>
        <xdr:cNvSpPr txBox="1"/>
      </xdr:nvSpPr>
      <xdr:spPr>
        <a:xfrm>
          <a:off x="9729788" y="1026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51707</xdr:rowOff>
    </xdr:from>
    <xdr:to>
      <xdr:col>55</xdr:col>
      <xdr:colOff>88900</xdr:colOff>
      <xdr:row>63</xdr:row>
      <xdr:rowOff>51707</xdr:rowOff>
    </xdr:to>
    <xdr:cxnSp macro="">
      <xdr:nvCxnSpPr>
        <xdr:cNvPr id="226" name="直線コネクタ 225">
          <a:extLst>
            <a:ext uri="{FF2B5EF4-FFF2-40B4-BE49-F238E27FC236}">
              <a16:creationId xmlns:a16="http://schemas.microsoft.com/office/drawing/2014/main" id="{00A67B02-26D5-4D07-8C5E-716FD6F3F4D5}"/>
            </a:ext>
          </a:extLst>
        </xdr:cNvPr>
        <xdr:cNvCxnSpPr/>
      </xdr:nvCxnSpPr>
      <xdr:spPr>
        <a:xfrm>
          <a:off x="9617075" y="1026250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161670</xdr:rowOff>
    </xdr:from>
    <xdr:ext cx="469744" cy="259045"/>
    <xdr:sp macro="" textlink="">
      <xdr:nvSpPr>
        <xdr:cNvPr id="227" name="【体育館・プール】&#10;一人当たり面積最大値テキスト">
          <a:extLst>
            <a:ext uri="{FF2B5EF4-FFF2-40B4-BE49-F238E27FC236}">
              <a16:creationId xmlns:a16="http://schemas.microsoft.com/office/drawing/2014/main" id="{23F08FFF-8F2F-4413-8428-B66F1B7659FA}"/>
            </a:ext>
          </a:extLst>
        </xdr:cNvPr>
        <xdr:cNvSpPr txBox="1"/>
      </xdr:nvSpPr>
      <xdr:spPr>
        <a:xfrm>
          <a:off x="9729788" y="89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8" name="直線コネクタ 227">
          <a:extLst>
            <a:ext uri="{FF2B5EF4-FFF2-40B4-BE49-F238E27FC236}">
              <a16:creationId xmlns:a16="http://schemas.microsoft.com/office/drawing/2014/main" id="{8A9F1592-E122-4CB5-BE2A-64C8DD855282}"/>
            </a:ext>
          </a:extLst>
        </xdr:cNvPr>
        <xdr:cNvCxnSpPr/>
      </xdr:nvCxnSpPr>
      <xdr:spPr>
        <a:xfrm>
          <a:off x="9617075" y="912086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40112</xdr:rowOff>
    </xdr:from>
    <xdr:ext cx="469744" cy="259045"/>
    <xdr:sp macro="" textlink="">
      <xdr:nvSpPr>
        <xdr:cNvPr id="229" name="【体育館・プール】&#10;一人当たり面積平均値テキスト">
          <a:extLst>
            <a:ext uri="{FF2B5EF4-FFF2-40B4-BE49-F238E27FC236}">
              <a16:creationId xmlns:a16="http://schemas.microsoft.com/office/drawing/2014/main" id="{A8222343-E850-4A2E-9779-898664D1E9B8}"/>
            </a:ext>
          </a:extLst>
        </xdr:cNvPr>
        <xdr:cNvSpPr txBox="1"/>
      </xdr:nvSpPr>
      <xdr:spPr>
        <a:xfrm>
          <a:off x="9729788" y="976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17235</xdr:rowOff>
    </xdr:from>
    <xdr:to>
      <xdr:col>55</xdr:col>
      <xdr:colOff>50800</xdr:colOff>
      <xdr:row>61</xdr:row>
      <xdr:rowOff>118835</xdr:rowOff>
    </xdr:to>
    <xdr:sp macro="" textlink="">
      <xdr:nvSpPr>
        <xdr:cNvPr id="230" name="フローチャート: 判断 229">
          <a:extLst>
            <a:ext uri="{FF2B5EF4-FFF2-40B4-BE49-F238E27FC236}">
              <a16:creationId xmlns:a16="http://schemas.microsoft.com/office/drawing/2014/main" id="{A79C372F-6F88-4EBF-BBC6-381129F6A5AD}"/>
            </a:ext>
          </a:extLst>
        </xdr:cNvPr>
        <xdr:cNvSpPr/>
      </xdr:nvSpPr>
      <xdr:spPr>
        <a:xfrm>
          <a:off x="9655175" y="990418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104322</xdr:rowOff>
    </xdr:from>
    <xdr:to>
      <xdr:col>50</xdr:col>
      <xdr:colOff>165100</xdr:colOff>
      <xdr:row>62</xdr:row>
      <xdr:rowOff>34472</xdr:rowOff>
    </xdr:to>
    <xdr:sp macro="" textlink="">
      <xdr:nvSpPr>
        <xdr:cNvPr id="231" name="フローチャート: 判断 230">
          <a:extLst>
            <a:ext uri="{FF2B5EF4-FFF2-40B4-BE49-F238E27FC236}">
              <a16:creationId xmlns:a16="http://schemas.microsoft.com/office/drawing/2014/main" id="{081E1307-A83F-49E1-8F7E-D21BCE10E1AB}"/>
            </a:ext>
          </a:extLst>
        </xdr:cNvPr>
        <xdr:cNvSpPr/>
      </xdr:nvSpPr>
      <xdr:spPr>
        <a:xfrm>
          <a:off x="8874125" y="999127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169635</xdr:rowOff>
    </xdr:from>
    <xdr:to>
      <xdr:col>46</xdr:col>
      <xdr:colOff>38100</xdr:colOff>
      <xdr:row>62</xdr:row>
      <xdr:rowOff>99785</xdr:rowOff>
    </xdr:to>
    <xdr:sp macro="" textlink="">
      <xdr:nvSpPr>
        <xdr:cNvPr id="232" name="フローチャート: 判断 231">
          <a:extLst>
            <a:ext uri="{FF2B5EF4-FFF2-40B4-BE49-F238E27FC236}">
              <a16:creationId xmlns:a16="http://schemas.microsoft.com/office/drawing/2014/main" id="{C8BDA42D-AEDA-4AC7-9CE0-699AF5059AD6}"/>
            </a:ext>
          </a:extLst>
        </xdr:cNvPr>
        <xdr:cNvSpPr/>
      </xdr:nvSpPr>
      <xdr:spPr>
        <a:xfrm>
          <a:off x="8056563" y="1004706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136978</xdr:rowOff>
    </xdr:from>
    <xdr:to>
      <xdr:col>41</xdr:col>
      <xdr:colOff>101600</xdr:colOff>
      <xdr:row>62</xdr:row>
      <xdr:rowOff>67128</xdr:rowOff>
    </xdr:to>
    <xdr:sp macro="" textlink="">
      <xdr:nvSpPr>
        <xdr:cNvPr id="233" name="フローチャート: 判断 232">
          <a:extLst>
            <a:ext uri="{FF2B5EF4-FFF2-40B4-BE49-F238E27FC236}">
              <a16:creationId xmlns:a16="http://schemas.microsoft.com/office/drawing/2014/main" id="{AA258034-7D1F-4A15-BA49-56047AE4DD07}"/>
            </a:ext>
          </a:extLst>
        </xdr:cNvPr>
        <xdr:cNvSpPr/>
      </xdr:nvSpPr>
      <xdr:spPr>
        <a:xfrm>
          <a:off x="7224713" y="1002392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34" name="フローチャート: 判断 233">
          <a:extLst>
            <a:ext uri="{FF2B5EF4-FFF2-40B4-BE49-F238E27FC236}">
              <a16:creationId xmlns:a16="http://schemas.microsoft.com/office/drawing/2014/main" id="{9D7DC764-26A7-45AD-B848-7C9D8CA13BCC}"/>
            </a:ext>
          </a:extLst>
        </xdr:cNvPr>
        <xdr:cNvSpPr/>
      </xdr:nvSpPr>
      <xdr:spPr>
        <a:xfrm>
          <a:off x="6407150" y="1013414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D7FD3B4-98BC-4146-8B6C-F9F008E1B48C}"/>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2D69DD3-60B1-4E79-A50F-260C2C9EA496}"/>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B992A6D-A220-436D-9E53-C25A00CBB434}"/>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2017445-9673-4B59-98B4-76FE7F84FB8D}"/>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7FF36C8-1980-4CAC-A51C-B3CDDC5852F1}"/>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161472</xdr:rowOff>
    </xdr:from>
    <xdr:to>
      <xdr:col>55</xdr:col>
      <xdr:colOff>50800</xdr:colOff>
      <xdr:row>63</xdr:row>
      <xdr:rowOff>91622</xdr:rowOff>
    </xdr:to>
    <xdr:sp macro="" textlink="">
      <xdr:nvSpPr>
        <xdr:cNvPr id="240" name="楕円 239">
          <a:extLst>
            <a:ext uri="{FF2B5EF4-FFF2-40B4-BE49-F238E27FC236}">
              <a16:creationId xmlns:a16="http://schemas.microsoft.com/office/drawing/2014/main" id="{51DEB942-02B0-4F97-AC2C-AC0345AD45BA}"/>
            </a:ext>
          </a:extLst>
        </xdr:cNvPr>
        <xdr:cNvSpPr/>
      </xdr:nvSpPr>
      <xdr:spPr>
        <a:xfrm>
          <a:off x="9655175" y="10210347"/>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76399</xdr:rowOff>
    </xdr:from>
    <xdr:ext cx="469744" cy="259045"/>
    <xdr:sp macro="" textlink="">
      <xdr:nvSpPr>
        <xdr:cNvPr id="241" name="【体育館・プール】&#10;一人当たり面積該当値テキスト">
          <a:extLst>
            <a:ext uri="{FF2B5EF4-FFF2-40B4-BE49-F238E27FC236}">
              <a16:creationId xmlns:a16="http://schemas.microsoft.com/office/drawing/2014/main" id="{D574847C-F1EA-44B9-9B12-8F658474D833}"/>
            </a:ext>
          </a:extLst>
        </xdr:cNvPr>
        <xdr:cNvSpPr txBox="1"/>
      </xdr:nvSpPr>
      <xdr:spPr>
        <a:xfrm>
          <a:off x="9729788" y="1012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907</xdr:rowOff>
    </xdr:from>
    <xdr:to>
      <xdr:col>50</xdr:col>
      <xdr:colOff>165100</xdr:colOff>
      <xdr:row>63</xdr:row>
      <xdr:rowOff>102507</xdr:rowOff>
    </xdr:to>
    <xdr:sp macro="" textlink="">
      <xdr:nvSpPr>
        <xdr:cNvPr id="242" name="楕円 241">
          <a:extLst>
            <a:ext uri="{FF2B5EF4-FFF2-40B4-BE49-F238E27FC236}">
              <a16:creationId xmlns:a16="http://schemas.microsoft.com/office/drawing/2014/main" id="{E01F484A-B31F-45C7-93DD-E3C4AF163C79}"/>
            </a:ext>
          </a:extLst>
        </xdr:cNvPr>
        <xdr:cNvSpPr/>
      </xdr:nvSpPr>
      <xdr:spPr>
        <a:xfrm>
          <a:off x="8874125"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40822</xdr:rowOff>
    </xdr:from>
    <xdr:to>
      <xdr:col>55</xdr:col>
      <xdr:colOff>0</xdr:colOff>
      <xdr:row>63</xdr:row>
      <xdr:rowOff>51707</xdr:rowOff>
    </xdr:to>
    <xdr:cxnSp macro="">
      <xdr:nvCxnSpPr>
        <xdr:cNvPr id="243" name="直線コネクタ 242">
          <a:extLst>
            <a:ext uri="{FF2B5EF4-FFF2-40B4-BE49-F238E27FC236}">
              <a16:creationId xmlns:a16="http://schemas.microsoft.com/office/drawing/2014/main" id="{5660AE24-A069-4D08-9979-64ABCB1C2182}"/>
            </a:ext>
          </a:extLst>
        </xdr:cNvPr>
        <xdr:cNvCxnSpPr/>
      </xdr:nvCxnSpPr>
      <xdr:spPr>
        <a:xfrm flipV="1">
          <a:off x="8924925" y="10251622"/>
          <a:ext cx="766763"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11793</xdr:rowOff>
    </xdr:from>
    <xdr:to>
      <xdr:col>46</xdr:col>
      <xdr:colOff>38100</xdr:colOff>
      <xdr:row>63</xdr:row>
      <xdr:rowOff>113393</xdr:rowOff>
    </xdr:to>
    <xdr:sp macro="" textlink="">
      <xdr:nvSpPr>
        <xdr:cNvPr id="244" name="楕円 243">
          <a:extLst>
            <a:ext uri="{FF2B5EF4-FFF2-40B4-BE49-F238E27FC236}">
              <a16:creationId xmlns:a16="http://schemas.microsoft.com/office/drawing/2014/main" id="{E68E3A57-A6B6-493A-B9B1-436632542B8F}"/>
            </a:ext>
          </a:extLst>
        </xdr:cNvPr>
        <xdr:cNvSpPr/>
      </xdr:nvSpPr>
      <xdr:spPr>
        <a:xfrm>
          <a:off x="8056563" y="1022259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51707</xdr:rowOff>
    </xdr:from>
    <xdr:to>
      <xdr:col>50</xdr:col>
      <xdr:colOff>114300</xdr:colOff>
      <xdr:row>63</xdr:row>
      <xdr:rowOff>62593</xdr:rowOff>
    </xdr:to>
    <xdr:cxnSp macro="">
      <xdr:nvCxnSpPr>
        <xdr:cNvPr id="245" name="直線コネクタ 244">
          <a:extLst>
            <a:ext uri="{FF2B5EF4-FFF2-40B4-BE49-F238E27FC236}">
              <a16:creationId xmlns:a16="http://schemas.microsoft.com/office/drawing/2014/main" id="{8BE237AE-1914-4F20-9C18-EAA1C5C6C7F7}"/>
            </a:ext>
          </a:extLst>
        </xdr:cNvPr>
        <xdr:cNvCxnSpPr/>
      </xdr:nvCxnSpPr>
      <xdr:spPr>
        <a:xfrm flipV="1">
          <a:off x="8107363" y="10262507"/>
          <a:ext cx="817562"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11793</xdr:rowOff>
    </xdr:from>
    <xdr:to>
      <xdr:col>41</xdr:col>
      <xdr:colOff>101600</xdr:colOff>
      <xdr:row>63</xdr:row>
      <xdr:rowOff>113393</xdr:rowOff>
    </xdr:to>
    <xdr:sp macro="" textlink="">
      <xdr:nvSpPr>
        <xdr:cNvPr id="246" name="楕円 245">
          <a:extLst>
            <a:ext uri="{FF2B5EF4-FFF2-40B4-BE49-F238E27FC236}">
              <a16:creationId xmlns:a16="http://schemas.microsoft.com/office/drawing/2014/main" id="{535167CB-DAC4-44AF-9921-F4B80403336D}"/>
            </a:ext>
          </a:extLst>
        </xdr:cNvPr>
        <xdr:cNvSpPr/>
      </xdr:nvSpPr>
      <xdr:spPr>
        <a:xfrm>
          <a:off x="7224713" y="102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62593</xdr:rowOff>
    </xdr:from>
    <xdr:to>
      <xdr:col>45</xdr:col>
      <xdr:colOff>177800</xdr:colOff>
      <xdr:row>63</xdr:row>
      <xdr:rowOff>62593</xdr:rowOff>
    </xdr:to>
    <xdr:cxnSp macro="">
      <xdr:nvCxnSpPr>
        <xdr:cNvPr id="247" name="直線コネクタ 246">
          <a:extLst>
            <a:ext uri="{FF2B5EF4-FFF2-40B4-BE49-F238E27FC236}">
              <a16:creationId xmlns:a16="http://schemas.microsoft.com/office/drawing/2014/main" id="{D07C5D09-BBFF-4495-A74E-60FD05EE9179}"/>
            </a:ext>
          </a:extLst>
        </xdr:cNvPr>
        <xdr:cNvCxnSpPr/>
      </xdr:nvCxnSpPr>
      <xdr:spPr>
        <a:xfrm>
          <a:off x="7275513" y="10273393"/>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50999</xdr:rowOff>
    </xdr:from>
    <xdr:ext cx="469744" cy="259045"/>
    <xdr:sp macro="" textlink="">
      <xdr:nvSpPr>
        <xdr:cNvPr id="248" name="n_1aveValue【体育館・プール】&#10;一人当たり面積">
          <a:extLst>
            <a:ext uri="{FF2B5EF4-FFF2-40B4-BE49-F238E27FC236}">
              <a16:creationId xmlns:a16="http://schemas.microsoft.com/office/drawing/2014/main" id="{8DFFEEB4-30B9-4B24-B1C1-85C2BA1B9966}"/>
            </a:ext>
          </a:extLst>
        </xdr:cNvPr>
        <xdr:cNvSpPr txBox="1"/>
      </xdr:nvSpPr>
      <xdr:spPr>
        <a:xfrm>
          <a:off x="8691640" y="977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116312</xdr:rowOff>
    </xdr:from>
    <xdr:ext cx="469744" cy="259045"/>
    <xdr:sp macro="" textlink="">
      <xdr:nvSpPr>
        <xdr:cNvPr id="249" name="n_2aveValue【体育館・プール】&#10;一人当たり面積">
          <a:extLst>
            <a:ext uri="{FF2B5EF4-FFF2-40B4-BE49-F238E27FC236}">
              <a16:creationId xmlns:a16="http://schemas.microsoft.com/office/drawing/2014/main" id="{95789A55-AF2C-4C08-B656-A938CF7574E3}"/>
            </a:ext>
          </a:extLst>
        </xdr:cNvPr>
        <xdr:cNvSpPr txBox="1"/>
      </xdr:nvSpPr>
      <xdr:spPr>
        <a:xfrm>
          <a:off x="7886777" y="984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83655</xdr:rowOff>
    </xdr:from>
    <xdr:ext cx="469744" cy="259045"/>
    <xdr:sp macro="" textlink="">
      <xdr:nvSpPr>
        <xdr:cNvPr id="250" name="n_3aveValue【体育館・プール】&#10;一人当たり面積">
          <a:extLst>
            <a:ext uri="{FF2B5EF4-FFF2-40B4-BE49-F238E27FC236}">
              <a16:creationId xmlns:a16="http://schemas.microsoft.com/office/drawing/2014/main" id="{87F1455A-2F82-49F1-8E6D-54234169737F}"/>
            </a:ext>
          </a:extLst>
        </xdr:cNvPr>
        <xdr:cNvSpPr txBox="1"/>
      </xdr:nvSpPr>
      <xdr:spPr>
        <a:xfrm>
          <a:off x="7054927" y="98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51" name="n_4aveValue【体育館・プール】&#10;一人当たり面積">
          <a:extLst>
            <a:ext uri="{FF2B5EF4-FFF2-40B4-BE49-F238E27FC236}">
              <a16:creationId xmlns:a16="http://schemas.microsoft.com/office/drawing/2014/main" id="{70A654C9-95A4-411F-9AE6-638E63AD03BD}"/>
            </a:ext>
          </a:extLst>
        </xdr:cNvPr>
        <xdr:cNvSpPr txBox="1"/>
      </xdr:nvSpPr>
      <xdr:spPr>
        <a:xfrm>
          <a:off x="6237365" y="99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93634</xdr:rowOff>
    </xdr:from>
    <xdr:ext cx="469744" cy="259045"/>
    <xdr:sp macro="" textlink="">
      <xdr:nvSpPr>
        <xdr:cNvPr id="252" name="n_1mainValue【体育館・プール】&#10;一人当たり面積">
          <a:extLst>
            <a:ext uri="{FF2B5EF4-FFF2-40B4-BE49-F238E27FC236}">
              <a16:creationId xmlns:a16="http://schemas.microsoft.com/office/drawing/2014/main" id="{2656E296-EAFD-4FC5-B1CB-85DBFCE1CBF3}"/>
            </a:ext>
          </a:extLst>
        </xdr:cNvPr>
        <xdr:cNvSpPr txBox="1"/>
      </xdr:nvSpPr>
      <xdr:spPr>
        <a:xfrm>
          <a:off x="8691640" y="103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104520</xdr:rowOff>
    </xdr:from>
    <xdr:ext cx="469744" cy="259045"/>
    <xdr:sp macro="" textlink="">
      <xdr:nvSpPr>
        <xdr:cNvPr id="253" name="n_2mainValue【体育館・プール】&#10;一人当たり面積">
          <a:extLst>
            <a:ext uri="{FF2B5EF4-FFF2-40B4-BE49-F238E27FC236}">
              <a16:creationId xmlns:a16="http://schemas.microsoft.com/office/drawing/2014/main" id="{D5AE842B-AB11-4D9B-9B15-D02FBBB1F0DA}"/>
            </a:ext>
          </a:extLst>
        </xdr:cNvPr>
        <xdr:cNvSpPr txBox="1"/>
      </xdr:nvSpPr>
      <xdr:spPr>
        <a:xfrm>
          <a:off x="7886777" y="103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104520</xdr:rowOff>
    </xdr:from>
    <xdr:ext cx="469744" cy="259045"/>
    <xdr:sp macro="" textlink="">
      <xdr:nvSpPr>
        <xdr:cNvPr id="254" name="n_3mainValue【体育館・プール】&#10;一人当たり面積">
          <a:extLst>
            <a:ext uri="{FF2B5EF4-FFF2-40B4-BE49-F238E27FC236}">
              <a16:creationId xmlns:a16="http://schemas.microsoft.com/office/drawing/2014/main" id="{E2740977-FF94-4141-83EE-EE12D1192BE1}"/>
            </a:ext>
          </a:extLst>
        </xdr:cNvPr>
        <xdr:cNvSpPr txBox="1"/>
      </xdr:nvSpPr>
      <xdr:spPr>
        <a:xfrm>
          <a:off x="7054927" y="103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a:extLst>
            <a:ext uri="{FF2B5EF4-FFF2-40B4-BE49-F238E27FC236}">
              <a16:creationId xmlns:a16="http://schemas.microsoft.com/office/drawing/2014/main" id="{6EF2ACA4-4B09-4378-A168-D071008887A0}"/>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a:extLst>
            <a:ext uri="{FF2B5EF4-FFF2-40B4-BE49-F238E27FC236}">
              <a16:creationId xmlns:a16="http://schemas.microsoft.com/office/drawing/2014/main" id="{BEF35247-8CCC-4209-A796-E89C5CA34648}"/>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a:extLst>
            <a:ext uri="{FF2B5EF4-FFF2-40B4-BE49-F238E27FC236}">
              <a16:creationId xmlns:a16="http://schemas.microsoft.com/office/drawing/2014/main" id="{F6475902-76E0-487B-A92E-109AF4E0A717}"/>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a:extLst>
            <a:ext uri="{FF2B5EF4-FFF2-40B4-BE49-F238E27FC236}">
              <a16:creationId xmlns:a16="http://schemas.microsoft.com/office/drawing/2014/main" id="{5BCD9000-BC89-493F-B792-8BE2E8892EEF}"/>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a:extLst>
            <a:ext uri="{FF2B5EF4-FFF2-40B4-BE49-F238E27FC236}">
              <a16:creationId xmlns:a16="http://schemas.microsoft.com/office/drawing/2014/main" id="{CF3516B2-C935-4008-B97C-D81DEB8A448B}"/>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a:extLst>
            <a:ext uri="{FF2B5EF4-FFF2-40B4-BE49-F238E27FC236}">
              <a16:creationId xmlns:a16="http://schemas.microsoft.com/office/drawing/2014/main" id="{AF0824F9-FAC4-4550-85D5-3E039E1C53C6}"/>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a:extLst>
            <a:ext uri="{FF2B5EF4-FFF2-40B4-BE49-F238E27FC236}">
              <a16:creationId xmlns:a16="http://schemas.microsoft.com/office/drawing/2014/main" id="{8FAE7E12-F9AC-4204-982F-9461A034361F}"/>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a:extLst>
            <a:ext uri="{FF2B5EF4-FFF2-40B4-BE49-F238E27FC236}">
              <a16:creationId xmlns:a16="http://schemas.microsoft.com/office/drawing/2014/main" id="{58BC6D16-CDF6-4EAA-B6BF-24E3F7A7130D}"/>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a:extLst>
            <a:ext uri="{FF2B5EF4-FFF2-40B4-BE49-F238E27FC236}">
              <a16:creationId xmlns:a16="http://schemas.microsoft.com/office/drawing/2014/main" id="{0A439C43-339D-42F8-8AFD-1C764A3BA8DD}"/>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a:extLst>
            <a:ext uri="{FF2B5EF4-FFF2-40B4-BE49-F238E27FC236}">
              <a16:creationId xmlns:a16="http://schemas.microsoft.com/office/drawing/2014/main" id="{20F72E79-9021-4771-B8D5-6D0DEDA554BC}"/>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5" name="テキスト ボックス 264">
          <a:extLst>
            <a:ext uri="{FF2B5EF4-FFF2-40B4-BE49-F238E27FC236}">
              <a16:creationId xmlns:a16="http://schemas.microsoft.com/office/drawing/2014/main" id="{80C8D8A4-6FF3-4693-BCEA-9C484A7A47FB}"/>
            </a:ext>
          </a:extLst>
        </xdr:cNvPr>
        <xdr:cNvSpPr txBox="1"/>
      </xdr:nvSpPr>
      <xdr:spPr>
        <a:xfrm>
          <a:off x="344654" y="1426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a:extLst>
            <a:ext uri="{FF2B5EF4-FFF2-40B4-BE49-F238E27FC236}">
              <a16:creationId xmlns:a16="http://schemas.microsoft.com/office/drawing/2014/main" id="{760E295D-B9A9-4BEA-86E3-DEE1D6247F3E}"/>
            </a:ext>
          </a:extLst>
        </xdr:cNvPr>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7" name="テキスト ボックス 266">
          <a:extLst>
            <a:ext uri="{FF2B5EF4-FFF2-40B4-BE49-F238E27FC236}">
              <a16:creationId xmlns:a16="http://schemas.microsoft.com/office/drawing/2014/main" id="{A97A521C-F396-4846-9B25-741EDC53FAD6}"/>
            </a:ext>
          </a:extLst>
        </xdr:cNvPr>
        <xdr:cNvSpPr txBox="1"/>
      </xdr:nvSpPr>
      <xdr:spPr>
        <a:xfrm>
          <a:off x="344654"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a:extLst>
            <a:ext uri="{FF2B5EF4-FFF2-40B4-BE49-F238E27FC236}">
              <a16:creationId xmlns:a16="http://schemas.microsoft.com/office/drawing/2014/main" id="{005A0157-5A55-4EDD-8F3A-CA31DD4BB425}"/>
            </a:ext>
          </a:extLst>
        </xdr:cNvPr>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a:extLst>
            <a:ext uri="{FF2B5EF4-FFF2-40B4-BE49-F238E27FC236}">
              <a16:creationId xmlns:a16="http://schemas.microsoft.com/office/drawing/2014/main" id="{DE54A30E-FB6C-47E1-BBF0-FAE2A9A31CB9}"/>
            </a:ext>
          </a:extLst>
        </xdr:cNvPr>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a:extLst>
            <a:ext uri="{FF2B5EF4-FFF2-40B4-BE49-F238E27FC236}">
              <a16:creationId xmlns:a16="http://schemas.microsoft.com/office/drawing/2014/main" id="{F65182DA-5F18-45A8-B7D2-571E3458503D}"/>
            </a:ext>
          </a:extLst>
        </xdr:cNvPr>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a:extLst>
            <a:ext uri="{FF2B5EF4-FFF2-40B4-BE49-F238E27FC236}">
              <a16:creationId xmlns:a16="http://schemas.microsoft.com/office/drawing/2014/main" id="{442964BB-62A9-4CDD-AA5E-174D2627084E}"/>
            </a:ext>
          </a:extLst>
        </xdr:cNvPr>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a:extLst>
            <a:ext uri="{FF2B5EF4-FFF2-40B4-BE49-F238E27FC236}">
              <a16:creationId xmlns:a16="http://schemas.microsoft.com/office/drawing/2014/main" id="{44A5C082-4CA4-41B4-B771-C03049F4CAC1}"/>
            </a:ext>
          </a:extLst>
        </xdr:cNvPr>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a:extLst>
            <a:ext uri="{FF2B5EF4-FFF2-40B4-BE49-F238E27FC236}">
              <a16:creationId xmlns:a16="http://schemas.microsoft.com/office/drawing/2014/main" id="{608811EC-6A09-4E42-ABD5-6856FED611A1}"/>
            </a:ext>
          </a:extLst>
        </xdr:cNvPr>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a:extLst>
            <a:ext uri="{FF2B5EF4-FFF2-40B4-BE49-F238E27FC236}">
              <a16:creationId xmlns:a16="http://schemas.microsoft.com/office/drawing/2014/main" id="{AE979C6E-B87B-4AE0-B2FF-3CB88768BB3D}"/>
            </a:ext>
          </a:extLst>
        </xdr:cNvPr>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a:extLst>
            <a:ext uri="{FF2B5EF4-FFF2-40B4-BE49-F238E27FC236}">
              <a16:creationId xmlns:a16="http://schemas.microsoft.com/office/drawing/2014/main" id="{256034F1-6071-4038-A613-8302452A1C65}"/>
            </a:ext>
          </a:extLst>
        </xdr:cNvPr>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D58D37A4-8508-4701-B97B-A258F5FE5C14}"/>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EE1D9D2D-C178-4623-BE14-2D41FBAA29CD}"/>
            </a:ext>
          </a:extLst>
        </xdr:cNvPr>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a:extLst>
            <a:ext uri="{FF2B5EF4-FFF2-40B4-BE49-F238E27FC236}">
              <a16:creationId xmlns:a16="http://schemas.microsoft.com/office/drawing/2014/main" id="{7FE65FF7-818A-43A3-9776-32BE42BEECDF}"/>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163830</xdr:rowOff>
    </xdr:from>
    <xdr:to>
      <xdr:col>24</xdr:col>
      <xdr:colOff>62865</xdr:colOff>
      <xdr:row>86</xdr:row>
      <xdr:rowOff>114300</xdr:rowOff>
    </xdr:to>
    <xdr:cxnSp macro="">
      <xdr:nvCxnSpPr>
        <xdr:cNvPr id="279" name="直線コネクタ 278">
          <a:extLst>
            <a:ext uri="{FF2B5EF4-FFF2-40B4-BE49-F238E27FC236}">
              <a16:creationId xmlns:a16="http://schemas.microsoft.com/office/drawing/2014/main" id="{1F6184C1-124F-4E83-A4D7-1CFB536C16C5}"/>
            </a:ext>
          </a:extLst>
        </xdr:cNvPr>
        <xdr:cNvCxnSpPr/>
      </xdr:nvCxnSpPr>
      <xdr:spPr>
        <a:xfrm flipV="1">
          <a:off x="4291965" y="1280350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05111" cy="259045"/>
    <xdr:sp macro="" textlink="">
      <xdr:nvSpPr>
        <xdr:cNvPr id="280" name="【福祉施設】&#10;有形固定資産減価償却率最小値テキスト">
          <a:extLst>
            <a:ext uri="{FF2B5EF4-FFF2-40B4-BE49-F238E27FC236}">
              <a16:creationId xmlns:a16="http://schemas.microsoft.com/office/drawing/2014/main" id="{A2E141FB-49D0-4F65-A1FA-A6D9ED1C894C}"/>
            </a:ext>
          </a:extLst>
        </xdr:cNvPr>
        <xdr:cNvSpPr txBox="1"/>
      </xdr:nvSpPr>
      <xdr:spPr>
        <a:xfrm>
          <a:off x="433070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1" name="直線コネクタ 280">
          <a:extLst>
            <a:ext uri="{FF2B5EF4-FFF2-40B4-BE49-F238E27FC236}">
              <a16:creationId xmlns:a16="http://schemas.microsoft.com/office/drawing/2014/main" id="{3E8D04AD-0CF1-4697-9CED-58F121C261D5}"/>
            </a:ext>
          </a:extLst>
        </xdr:cNvPr>
        <xdr:cNvCxnSpPr/>
      </xdr:nvCxnSpPr>
      <xdr:spPr>
        <a:xfrm>
          <a:off x="4217988" y="14049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110507</xdr:rowOff>
    </xdr:from>
    <xdr:ext cx="405111" cy="259045"/>
    <xdr:sp macro="" textlink="">
      <xdr:nvSpPr>
        <xdr:cNvPr id="282" name="【福祉施設】&#10;有形固定資産減価償却率最大値テキスト">
          <a:extLst>
            <a:ext uri="{FF2B5EF4-FFF2-40B4-BE49-F238E27FC236}">
              <a16:creationId xmlns:a16="http://schemas.microsoft.com/office/drawing/2014/main" id="{2C4FCA7B-FBD2-45B5-B43C-31A2B6898249}"/>
            </a:ext>
          </a:extLst>
        </xdr:cNvPr>
        <xdr:cNvSpPr txBox="1"/>
      </xdr:nvSpPr>
      <xdr:spPr>
        <a:xfrm>
          <a:off x="4330700" y="1258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163830</xdr:rowOff>
    </xdr:from>
    <xdr:to>
      <xdr:col>24</xdr:col>
      <xdr:colOff>152400</xdr:colOff>
      <xdr:row>78</xdr:row>
      <xdr:rowOff>163830</xdr:rowOff>
    </xdr:to>
    <xdr:cxnSp macro="">
      <xdr:nvCxnSpPr>
        <xdr:cNvPr id="283" name="直線コネクタ 282">
          <a:extLst>
            <a:ext uri="{FF2B5EF4-FFF2-40B4-BE49-F238E27FC236}">
              <a16:creationId xmlns:a16="http://schemas.microsoft.com/office/drawing/2014/main" id="{A71AE01A-0CE2-482C-B45A-407A96FECA13}"/>
            </a:ext>
          </a:extLst>
        </xdr:cNvPr>
        <xdr:cNvCxnSpPr/>
      </xdr:nvCxnSpPr>
      <xdr:spPr>
        <a:xfrm>
          <a:off x="4217988" y="128035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84" name="【福祉施設】&#10;有形固定資産減価償却率平均値テキスト">
          <a:extLst>
            <a:ext uri="{FF2B5EF4-FFF2-40B4-BE49-F238E27FC236}">
              <a16:creationId xmlns:a16="http://schemas.microsoft.com/office/drawing/2014/main" id="{5B314BE9-170C-4AD1-9252-CB7E47FC8CCE}"/>
            </a:ext>
          </a:extLst>
        </xdr:cNvPr>
        <xdr:cNvSpPr txBox="1"/>
      </xdr:nvSpPr>
      <xdr:spPr>
        <a:xfrm>
          <a:off x="4330700" y="13173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85" name="フローチャート: 判断 284">
          <a:extLst>
            <a:ext uri="{FF2B5EF4-FFF2-40B4-BE49-F238E27FC236}">
              <a16:creationId xmlns:a16="http://schemas.microsoft.com/office/drawing/2014/main" id="{8D93A742-06A9-4878-B412-A13A91818EE9}"/>
            </a:ext>
          </a:extLst>
        </xdr:cNvPr>
        <xdr:cNvSpPr/>
      </xdr:nvSpPr>
      <xdr:spPr>
        <a:xfrm>
          <a:off x="42418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86" name="フローチャート: 判断 285">
          <a:extLst>
            <a:ext uri="{FF2B5EF4-FFF2-40B4-BE49-F238E27FC236}">
              <a16:creationId xmlns:a16="http://schemas.microsoft.com/office/drawing/2014/main" id="{31D2F132-3E57-4072-A8FA-07D1929B290E}"/>
            </a:ext>
          </a:extLst>
        </xdr:cNvPr>
        <xdr:cNvSpPr/>
      </xdr:nvSpPr>
      <xdr:spPr>
        <a:xfrm>
          <a:off x="3475038" y="1324228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33020</xdr:rowOff>
    </xdr:from>
    <xdr:to>
      <xdr:col>15</xdr:col>
      <xdr:colOff>101600</xdr:colOff>
      <xdr:row>81</xdr:row>
      <xdr:rowOff>134620</xdr:rowOff>
    </xdr:to>
    <xdr:sp macro="" textlink="">
      <xdr:nvSpPr>
        <xdr:cNvPr id="287" name="フローチャート: 判断 286">
          <a:extLst>
            <a:ext uri="{FF2B5EF4-FFF2-40B4-BE49-F238E27FC236}">
              <a16:creationId xmlns:a16="http://schemas.microsoft.com/office/drawing/2014/main" id="{CEC3B664-FF87-4E7B-B6D9-7635B4D62289}"/>
            </a:ext>
          </a:extLst>
        </xdr:cNvPr>
        <xdr:cNvSpPr/>
      </xdr:nvSpPr>
      <xdr:spPr>
        <a:xfrm>
          <a:off x="2643188"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8" name="フローチャート: 判断 287">
          <a:extLst>
            <a:ext uri="{FF2B5EF4-FFF2-40B4-BE49-F238E27FC236}">
              <a16:creationId xmlns:a16="http://schemas.microsoft.com/office/drawing/2014/main" id="{15660AC3-6CF7-40DB-A890-E13B23DCC3FC}"/>
            </a:ext>
          </a:extLst>
        </xdr:cNvPr>
        <xdr:cNvSpPr/>
      </xdr:nvSpPr>
      <xdr:spPr>
        <a:xfrm>
          <a:off x="1825625" y="1312513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89" name="フローチャート: 判断 288">
          <a:extLst>
            <a:ext uri="{FF2B5EF4-FFF2-40B4-BE49-F238E27FC236}">
              <a16:creationId xmlns:a16="http://schemas.microsoft.com/office/drawing/2014/main" id="{A20FBF29-2441-4187-BBAE-FDD333355675}"/>
            </a:ext>
          </a:extLst>
        </xdr:cNvPr>
        <xdr:cNvSpPr/>
      </xdr:nvSpPr>
      <xdr:spPr>
        <a:xfrm>
          <a:off x="1008063" y="131508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8BD0168-EA0B-4227-BB16-782C4F940073}"/>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D0885C9-42C9-4188-AC23-740CDA599685}"/>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4464337-BB40-44C3-82A9-FAAEF787BC49}"/>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CDE2E98-52CC-47BA-A209-5138D7CF9E86}"/>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CB29313-F1F0-47DD-850A-3694AC85E6A0}"/>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5" name="楕円 294">
          <a:extLst>
            <a:ext uri="{FF2B5EF4-FFF2-40B4-BE49-F238E27FC236}">
              <a16:creationId xmlns:a16="http://schemas.microsoft.com/office/drawing/2014/main" id="{3EC93FF8-5148-4558-82E4-D281269C6F60}"/>
            </a:ext>
          </a:extLst>
        </xdr:cNvPr>
        <xdr:cNvSpPr/>
      </xdr:nvSpPr>
      <xdr:spPr>
        <a:xfrm>
          <a:off x="4241800" y="139985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05111" cy="259045"/>
    <xdr:sp macro="" textlink="">
      <xdr:nvSpPr>
        <xdr:cNvPr id="296" name="【福祉施設】&#10;有形固定資産減価償却率該当値テキスト">
          <a:extLst>
            <a:ext uri="{FF2B5EF4-FFF2-40B4-BE49-F238E27FC236}">
              <a16:creationId xmlns:a16="http://schemas.microsoft.com/office/drawing/2014/main" id="{0927A393-0615-41AA-88F9-C435AB9EFF5C}"/>
            </a:ext>
          </a:extLst>
        </xdr:cNvPr>
        <xdr:cNvSpPr txBox="1"/>
      </xdr:nvSpPr>
      <xdr:spPr>
        <a:xfrm>
          <a:off x="4330700" y="1392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166370</xdr:rowOff>
    </xdr:from>
    <xdr:to>
      <xdr:col>20</xdr:col>
      <xdr:colOff>38100</xdr:colOff>
      <xdr:row>86</xdr:row>
      <xdr:rowOff>96520</xdr:rowOff>
    </xdr:to>
    <xdr:sp macro="" textlink="">
      <xdr:nvSpPr>
        <xdr:cNvPr id="297" name="楕円 296">
          <a:extLst>
            <a:ext uri="{FF2B5EF4-FFF2-40B4-BE49-F238E27FC236}">
              <a16:creationId xmlns:a16="http://schemas.microsoft.com/office/drawing/2014/main" id="{11D770E5-1F2F-40FF-9AEA-36EB52568569}"/>
            </a:ext>
          </a:extLst>
        </xdr:cNvPr>
        <xdr:cNvSpPr/>
      </xdr:nvSpPr>
      <xdr:spPr>
        <a:xfrm>
          <a:off x="3475038" y="13934757"/>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45720</xdr:rowOff>
    </xdr:from>
    <xdr:to>
      <xdr:col>24</xdr:col>
      <xdr:colOff>63500</xdr:colOff>
      <xdr:row>86</xdr:row>
      <xdr:rowOff>114300</xdr:rowOff>
    </xdr:to>
    <xdr:cxnSp macro="">
      <xdr:nvCxnSpPr>
        <xdr:cNvPr id="298" name="直線コネクタ 297">
          <a:extLst>
            <a:ext uri="{FF2B5EF4-FFF2-40B4-BE49-F238E27FC236}">
              <a16:creationId xmlns:a16="http://schemas.microsoft.com/office/drawing/2014/main" id="{14218821-9EB7-45C9-A65C-AA74E6295C2C}"/>
            </a:ext>
          </a:extLst>
        </xdr:cNvPr>
        <xdr:cNvCxnSpPr/>
      </xdr:nvCxnSpPr>
      <xdr:spPr>
        <a:xfrm>
          <a:off x="3525838" y="13980795"/>
          <a:ext cx="766762"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299" name="楕円 298">
          <a:extLst>
            <a:ext uri="{FF2B5EF4-FFF2-40B4-BE49-F238E27FC236}">
              <a16:creationId xmlns:a16="http://schemas.microsoft.com/office/drawing/2014/main" id="{E9230CB2-4D38-4355-B394-75950D94CC9E}"/>
            </a:ext>
          </a:extLst>
        </xdr:cNvPr>
        <xdr:cNvSpPr/>
      </xdr:nvSpPr>
      <xdr:spPr>
        <a:xfrm>
          <a:off x="2643188" y="138747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86</xdr:row>
      <xdr:rowOff>45720</xdr:rowOff>
    </xdr:to>
    <xdr:cxnSp macro="">
      <xdr:nvCxnSpPr>
        <xdr:cNvPr id="300" name="直線コネクタ 299">
          <a:extLst>
            <a:ext uri="{FF2B5EF4-FFF2-40B4-BE49-F238E27FC236}">
              <a16:creationId xmlns:a16="http://schemas.microsoft.com/office/drawing/2014/main" id="{01D00B45-AE59-444F-91BE-4745451EFE24}"/>
            </a:ext>
          </a:extLst>
        </xdr:cNvPr>
        <xdr:cNvCxnSpPr/>
      </xdr:nvCxnSpPr>
      <xdr:spPr>
        <a:xfrm>
          <a:off x="2693988" y="13925550"/>
          <a:ext cx="8318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71120</xdr:rowOff>
    </xdr:from>
    <xdr:to>
      <xdr:col>10</xdr:col>
      <xdr:colOff>165100</xdr:colOff>
      <xdr:row>86</xdr:row>
      <xdr:rowOff>1270</xdr:rowOff>
    </xdr:to>
    <xdr:sp macro="" textlink="">
      <xdr:nvSpPr>
        <xdr:cNvPr id="301" name="楕円 300">
          <a:extLst>
            <a:ext uri="{FF2B5EF4-FFF2-40B4-BE49-F238E27FC236}">
              <a16:creationId xmlns:a16="http://schemas.microsoft.com/office/drawing/2014/main" id="{2CEFBF63-B660-40FA-8B79-BE42D995692F}"/>
            </a:ext>
          </a:extLst>
        </xdr:cNvPr>
        <xdr:cNvSpPr/>
      </xdr:nvSpPr>
      <xdr:spPr>
        <a:xfrm>
          <a:off x="1825625" y="138442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121920</xdr:rowOff>
    </xdr:from>
    <xdr:to>
      <xdr:col>15</xdr:col>
      <xdr:colOff>50800</xdr:colOff>
      <xdr:row>85</xdr:row>
      <xdr:rowOff>152400</xdr:rowOff>
    </xdr:to>
    <xdr:cxnSp macro="">
      <xdr:nvCxnSpPr>
        <xdr:cNvPr id="302" name="直線コネクタ 301">
          <a:extLst>
            <a:ext uri="{FF2B5EF4-FFF2-40B4-BE49-F238E27FC236}">
              <a16:creationId xmlns:a16="http://schemas.microsoft.com/office/drawing/2014/main" id="{BFD4A360-50E4-4BD8-99C8-13981BA01F55}"/>
            </a:ext>
          </a:extLst>
        </xdr:cNvPr>
        <xdr:cNvCxnSpPr/>
      </xdr:nvCxnSpPr>
      <xdr:spPr>
        <a:xfrm>
          <a:off x="1876425" y="13895070"/>
          <a:ext cx="817563"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63516</xdr:rowOff>
    </xdr:from>
    <xdr:ext cx="405111" cy="259045"/>
    <xdr:sp macro="" textlink="">
      <xdr:nvSpPr>
        <xdr:cNvPr id="303" name="n_1aveValue【福祉施設】&#10;有形固定資産減価償却率">
          <a:extLst>
            <a:ext uri="{FF2B5EF4-FFF2-40B4-BE49-F238E27FC236}">
              <a16:creationId xmlns:a16="http://schemas.microsoft.com/office/drawing/2014/main" id="{375441B6-C413-42BF-8646-1085339A251E}"/>
            </a:ext>
          </a:extLst>
        </xdr:cNvPr>
        <xdr:cNvSpPr txBox="1"/>
      </xdr:nvSpPr>
      <xdr:spPr>
        <a:xfrm>
          <a:off x="3324869" y="130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304" name="n_2aveValue【福祉施設】&#10;有形固定資産減価償却率">
          <a:extLst>
            <a:ext uri="{FF2B5EF4-FFF2-40B4-BE49-F238E27FC236}">
              <a16:creationId xmlns:a16="http://schemas.microsoft.com/office/drawing/2014/main" id="{6775EB30-89E9-4404-9044-7E1198434745}"/>
            </a:ext>
          </a:extLst>
        </xdr:cNvPr>
        <xdr:cNvSpPr txBox="1"/>
      </xdr:nvSpPr>
      <xdr:spPr>
        <a:xfrm>
          <a:off x="2505719"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05" name="n_3aveValue【福祉施設】&#10;有形固定資産減価償却率">
          <a:extLst>
            <a:ext uri="{FF2B5EF4-FFF2-40B4-BE49-F238E27FC236}">
              <a16:creationId xmlns:a16="http://schemas.microsoft.com/office/drawing/2014/main" id="{20FA7E80-9646-49F8-B553-8A7E18DC8003}"/>
            </a:ext>
          </a:extLst>
        </xdr:cNvPr>
        <xdr:cNvSpPr txBox="1"/>
      </xdr:nvSpPr>
      <xdr:spPr>
        <a:xfrm>
          <a:off x="1688157" y="1291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06" name="n_4aveValue【福祉施設】&#10;有形固定資産減価償却率">
          <a:extLst>
            <a:ext uri="{FF2B5EF4-FFF2-40B4-BE49-F238E27FC236}">
              <a16:creationId xmlns:a16="http://schemas.microsoft.com/office/drawing/2014/main" id="{CF69EB8B-9190-42C4-8FA8-C61FE6B8BDD7}"/>
            </a:ext>
          </a:extLst>
        </xdr:cNvPr>
        <xdr:cNvSpPr txBox="1"/>
      </xdr:nvSpPr>
      <xdr:spPr>
        <a:xfrm>
          <a:off x="87059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87647</xdr:rowOff>
    </xdr:from>
    <xdr:ext cx="405111" cy="259045"/>
    <xdr:sp macro="" textlink="">
      <xdr:nvSpPr>
        <xdr:cNvPr id="307" name="n_1mainValue【福祉施設】&#10;有形固定資産減価償却率">
          <a:extLst>
            <a:ext uri="{FF2B5EF4-FFF2-40B4-BE49-F238E27FC236}">
              <a16:creationId xmlns:a16="http://schemas.microsoft.com/office/drawing/2014/main" id="{A07B8090-5E1E-4F2D-8F02-059A59FE4137}"/>
            </a:ext>
          </a:extLst>
        </xdr:cNvPr>
        <xdr:cNvSpPr txBox="1"/>
      </xdr:nvSpPr>
      <xdr:spPr>
        <a:xfrm>
          <a:off x="3324869"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08" name="n_2mainValue【福祉施設】&#10;有形固定資産減価償却率">
          <a:extLst>
            <a:ext uri="{FF2B5EF4-FFF2-40B4-BE49-F238E27FC236}">
              <a16:creationId xmlns:a16="http://schemas.microsoft.com/office/drawing/2014/main" id="{61726564-361E-4B20-BA98-FC8419311BC1}"/>
            </a:ext>
          </a:extLst>
        </xdr:cNvPr>
        <xdr:cNvSpPr txBox="1"/>
      </xdr:nvSpPr>
      <xdr:spPr>
        <a:xfrm>
          <a:off x="2505719"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163847</xdr:rowOff>
    </xdr:from>
    <xdr:ext cx="405111" cy="259045"/>
    <xdr:sp macro="" textlink="">
      <xdr:nvSpPr>
        <xdr:cNvPr id="309" name="n_3mainValue【福祉施設】&#10;有形固定資産減価償却率">
          <a:extLst>
            <a:ext uri="{FF2B5EF4-FFF2-40B4-BE49-F238E27FC236}">
              <a16:creationId xmlns:a16="http://schemas.microsoft.com/office/drawing/2014/main" id="{A789BD97-20A1-4E83-9C60-20FD67B1AFF2}"/>
            </a:ext>
          </a:extLst>
        </xdr:cNvPr>
        <xdr:cNvSpPr txBox="1"/>
      </xdr:nvSpPr>
      <xdr:spPr>
        <a:xfrm>
          <a:off x="1688157"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27FDD044-7844-4B86-ADCE-4879F06DC449}"/>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394C9EA5-7931-44E0-9D50-76253FAC9264}"/>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6E04374-CD27-462B-8C44-FBC9B3799E82}"/>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3073FEB3-B924-4B92-AA61-51CD06B94096}"/>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AA452CF5-F656-4713-8A9E-31B60E699D7A}"/>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23BC5895-554A-4339-ACDC-967E2AD5690B}"/>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8DF04FA3-E3E2-4139-A3AB-D9E88554A211}"/>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1E00B03-BEAD-4F31-AD84-38F89A9E2A18}"/>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3FEA7DE9-3D34-4E2E-ABA4-E4C5BD83BB6D}"/>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CCDA129E-883C-4596-9C60-353878F1F695}"/>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0" name="テキスト ボックス 319">
          <a:extLst>
            <a:ext uri="{FF2B5EF4-FFF2-40B4-BE49-F238E27FC236}">
              <a16:creationId xmlns:a16="http://schemas.microsoft.com/office/drawing/2014/main" id="{C64990BB-9EFC-462D-ADBC-D6B74E6BFE41}"/>
            </a:ext>
          </a:extLst>
        </xdr:cNvPr>
        <xdr:cNvSpPr txBox="1"/>
      </xdr:nvSpPr>
      <xdr:spPr>
        <a:xfrm>
          <a:off x="5679621"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id="{47611FA2-B8D7-4811-B608-09A38EBC4FD6}"/>
            </a:ext>
          </a:extLst>
        </xdr:cNvPr>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id="{77363044-09BF-4D7F-9584-D0ACDB5EF3F3}"/>
            </a:ext>
          </a:extLst>
        </xdr:cNvPr>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id="{12BC0AD5-E993-4A91-A8FC-A464D806DFDF}"/>
            </a:ext>
          </a:extLst>
        </xdr:cNvPr>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a:extLst>
            <a:ext uri="{FF2B5EF4-FFF2-40B4-BE49-F238E27FC236}">
              <a16:creationId xmlns:a16="http://schemas.microsoft.com/office/drawing/2014/main" id="{CBD0AD2D-41D7-4F67-AB0F-FBA926D5AA86}"/>
            </a:ext>
          </a:extLst>
        </xdr:cNvPr>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id="{9464FF3F-4F53-41B7-8EF1-0520A02684FE}"/>
            </a:ext>
          </a:extLst>
        </xdr:cNvPr>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a:extLst>
            <a:ext uri="{FF2B5EF4-FFF2-40B4-BE49-F238E27FC236}">
              <a16:creationId xmlns:a16="http://schemas.microsoft.com/office/drawing/2014/main" id="{46F77340-9B42-483D-92D4-D614B5AB7960}"/>
            </a:ext>
          </a:extLst>
        </xdr:cNvPr>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id="{4E902E03-3635-4411-80A1-CD37748FA4BF}"/>
            </a:ext>
          </a:extLst>
        </xdr:cNvPr>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a:extLst>
            <a:ext uri="{FF2B5EF4-FFF2-40B4-BE49-F238E27FC236}">
              <a16:creationId xmlns:a16="http://schemas.microsoft.com/office/drawing/2014/main" id="{5DE98ACD-56EC-4E91-9598-A111AC004A87}"/>
            </a:ext>
          </a:extLst>
        </xdr:cNvPr>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4F897387-B1B9-4A6D-881A-4AE5A77ED0DE}"/>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4F7478D4-6256-4C0F-8F90-0E89A59A40AC}"/>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589AB022-E79E-4C5A-AAD1-AE56067FB6C4}"/>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32" name="直線コネクタ 331">
          <a:extLst>
            <a:ext uri="{FF2B5EF4-FFF2-40B4-BE49-F238E27FC236}">
              <a16:creationId xmlns:a16="http://schemas.microsoft.com/office/drawing/2014/main" id="{C1A70375-CB2D-4C9B-9E64-398924298B10}"/>
            </a:ext>
          </a:extLst>
        </xdr:cNvPr>
        <xdr:cNvCxnSpPr/>
      </xdr:nvCxnSpPr>
      <xdr:spPr>
        <a:xfrm flipV="1">
          <a:off x="9691053" y="12746355"/>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3" name="【福祉施設】&#10;一人当たり面積最小値テキスト">
          <a:extLst>
            <a:ext uri="{FF2B5EF4-FFF2-40B4-BE49-F238E27FC236}">
              <a16:creationId xmlns:a16="http://schemas.microsoft.com/office/drawing/2014/main" id="{F7D74EA4-C2D1-4B46-8BAE-C0CC85BEDE91}"/>
            </a:ext>
          </a:extLst>
        </xdr:cNvPr>
        <xdr:cNvSpPr txBox="1"/>
      </xdr:nvSpPr>
      <xdr:spPr>
        <a:xfrm>
          <a:off x="9729788" y="1397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4" name="直線コネクタ 333">
          <a:extLst>
            <a:ext uri="{FF2B5EF4-FFF2-40B4-BE49-F238E27FC236}">
              <a16:creationId xmlns:a16="http://schemas.microsoft.com/office/drawing/2014/main" id="{20D326AB-6548-403E-AFF6-6A6D5CB0375D}"/>
            </a:ext>
          </a:extLst>
        </xdr:cNvPr>
        <xdr:cNvCxnSpPr/>
      </xdr:nvCxnSpPr>
      <xdr:spPr>
        <a:xfrm>
          <a:off x="9617075" y="139731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35" name="【福祉施設】&#10;一人当たり面積最大値テキスト">
          <a:extLst>
            <a:ext uri="{FF2B5EF4-FFF2-40B4-BE49-F238E27FC236}">
              <a16:creationId xmlns:a16="http://schemas.microsoft.com/office/drawing/2014/main" id="{F04985BE-B0B2-493A-B7C2-247B432E8A4C}"/>
            </a:ext>
          </a:extLst>
        </xdr:cNvPr>
        <xdr:cNvSpPr txBox="1"/>
      </xdr:nvSpPr>
      <xdr:spPr>
        <a:xfrm>
          <a:off x="9729788" y="125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36" name="直線コネクタ 335">
          <a:extLst>
            <a:ext uri="{FF2B5EF4-FFF2-40B4-BE49-F238E27FC236}">
              <a16:creationId xmlns:a16="http://schemas.microsoft.com/office/drawing/2014/main" id="{13798221-5AF3-41A4-B76C-4EA01F9C0384}"/>
            </a:ext>
          </a:extLst>
        </xdr:cNvPr>
        <xdr:cNvCxnSpPr/>
      </xdr:nvCxnSpPr>
      <xdr:spPr>
        <a:xfrm>
          <a:off x="9617075" y="127463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101616</xdr:rowOff>
    </xdr:from>
    <xdr:ext cx="469744" cy="259045"/>
    <xdr:sp macro="" textlink="">
      <xdr:nvSpPr>
        <xdr:cNvPr id="337" name="【福祉施設】&#10;一人当たり面積平均値テキスト">
          <a:extLst>
            <a:ext uri="{FF2B5EF4-FFF2-40B4-BE49-F238E27FC236}">
              <a16:creationId xmlns:a16="http://schemas.microsoft.com/office/drawing/2014/main" id="{898C27A7-8A77-447E-AC0C-6FF8CD1D5169}"/>
            </a:ext>
          </a:extLst>
        </xdr:cNvPr>
        <xdr:cNvSpPr txBox="1"/>
      </xdr:nvSpPr>
      <xdr:spPr>
        <a:xfrm>
          <a:off x="9729788" y="1322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38" name="フローチャート: 判断 337">
          <a:extLst>
            <a:ext uri="{FF2B5EF4-FFF2-40B4-BE49-F238E27FC236}">
              <a16:creationId xmlns:a16="http://schemas.microsoft.com/office/drawing/2014/main" id="{9DF643D4-4B18-49D6-8AFC-FF0F6A3F4863}"/>
            </a:ext>
          </a:extLst>
        </xdr:cNvPr>
        <xdr:cNvSpPr/>
      </xdr:nvSpPr>
      <xdr:spPr>
        <a:xfrm>
          <a:off x="9655175" y="13366114"/>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9" name="フローチャート: 判断 338">
          <a:extLst>
            <a:ext uri="{FF2B5EF4-FFF2-40B4-BE49-F238E27FC236}">
              <a16:creationId xmlns:a16="http://schemas.microsoft.com/office/drawing/2014/main" id="{6C6EBC78-3963-42BB-8FD2-C77BC1C6180E}"/>
            </a:ext>
          </a:extLst>
        </xdr:cNvPr>
        <xdr:cNvSpPr/>
      </xdr:nvSpPr>
      <xdr:spPr>
        <a:xfrm>
          <a:off x="8874125" y="1366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40" name="フローチャート: 判断 339">
          <a:extLst>
            <a:ext uri="{FF2B5EF4-FFF2-40B4-BE49-F238E27FC236}">
              <a16:creationId xmlns:a16="http://schemas.microsoft.com/office/drawing/2014/main" id="{A802FBEE-88AD-4261-9357-2E1200628F7B}"/>
            </a:ext>
          </a:extLst>
        </xdr:cNvPr>
        <xdr:cNvSpPr/>
      </xdr:nvSpPr>
      <xdr:spPr>
        <a:xfrm>
          <a:off x="8056563" y="1366710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41" name="フローチャート: 判断 340">
          <a:extLst>
            <a:ext uri="{FF2B5EF4-FFF2-40B4-BE49-F238E27FC236}">
              <a16:creationId xmlns:a16="http://schemas.microsoft.com/office/drawing/2014/main" id="{CE56CAA2-088C-455A-A29E-145287D7488C}"/>
            </a:ext>
          </a:extLst>
        </xdr:cNvPr>
        <xdr:cNvSpPr/>
      </xdr:nvSpPr>
      <xdr:spPr>
        <a:xfrm>
          <a:off x="7224713" y="1362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42" name="フローチャート: 判断 341">
          <a:extLst>
            <a:ext uri="{FF2B5EF4-FFF2-40B4-BE49-F238E27FC236}">
              <a16:creationId xmlns:a16="http://schemas.microsoft.com/office/drawing/2014/main" id="{7CC164C3-7BD4-426A-B115-8D1C0C0C4AB2}"/>
            </a:ext>
          </a:extLst>
        </xdr:cNvPr>
        <xdr:cNvSpPr/>
      </xdr:nvSpPr>
      <xdr:spPr>
        <a:xfrm>
          <a:off x="640715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D17874C-185C-4861-9793-08EC44C00FB7}"/>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479E8CB-67A0-4DDC-9955-8C39A51F2A08}"/>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ABA776D-B855-4F30-9213-15B61F0EE4B0}"/>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E109911-648E-487C-AC7F-0B2DD807A817}"/>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147F7A2-29A9-4038-9712-53DA21B45FA8}"/>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48" name="楕円 347">
          <a:extLst>
            <a:ext uri="{FF2B5EF4-FFF2-40B4-BE49-F238E27FC236}">
              <a16:creationId xmlns:a16="http://schemas.microsoft.com/office/drawing/2014/main" id="{017D9D3C-01A9-4BA4-AB98-EF88631555B8}"/>
            </a:ext>
          </a:extLst>
        </xdr:cNvPr>
        <xdr:cNvSpPr/>
      </xdr:nvSpPr>
      <xdr:spPr>
        <a:xfrm>
          <a:off x="9655175" y="139319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49" name="【福祉施設】&#10;一人当たり面積該当値テキスト">
          <a:extLst>
            <a:ext uri="{FF2B5EF4-FFF2-40B4-BE49-F238E27FC236}">
              <a16:creationId xmlns:a16="http://schemas.microsoft.com/office/drawing/2014/main" id="{B177035B-E214-465A-9813-5170B08C4490}"/>
            </a:ext>
          </a:extLst>
        </xdr:cNvPr>
        <xdr:cNvSpPr txBox="1"/>
      </xdr:nvSpPr>
      <xdr:spPr>
        <a:xfrm>
          <a:off x="9729788"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50" name="楕円 349">
          <a:extLst>
            <a:ext uri="{FF2B5EF4-FFF2-40B4-BE49-F238E27FC236}">
              <a16:creationId xmlns:a16="http://schemas.microsoft.com/office/drawing/2014/main" id="{FABD4E75-7BFA-4DE1-A39F-AB457E687234}"/>
            </a:ext>
          </a:extLst>
        </xdr:cNvPr>
        <xdr:cNvSpPr/>
      </xdr:nvSpPr>
      <xdr:spPr>
        <a:xfrm>
          <a:off x="8874125" y="13931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51" name="直線コネクタ 350">
          <a:extLst>
            <a:ext uri="{FF2B5EF4-FFF2-40B4-BE49-F238E27FC236}">
              <a16:creationId xmlns:a16="http://schemas.microsoft.com/office/drawing/2014/main" id="{2293EA41-269D-4E7E-8975-129DA7AF9954}"/>
            </a:ext>
          </a:extLst>
        </xdr:cNvPr>
        <xdr:cNvCxnSpPr/>
      </xdr:nvCxnSpPr>
      <xdr:spPr>
        <a:xfrm>
          <a:off x="8924925" y="13973175"/>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52" name="楕円 351">
          <a:extLst>
            <a:ext uri="{FF2B5EF4-FFF2-40B4-BE49-F238E27FC236}">
              <a16:creationId xmlns:a16="http://schemas.microsoft.com/office/drawing/2014/main" id="{4BE5E479-3FE6-4440-9991-BB18760F1B1E}"/>
            </a:ext>
          </a:extLst>
        </xdr:cNvPr>
        <xdr:cNvSpPr/>
      </xdr:nvSpPr>
      <xdr:spPr>
        <a:xfrm>
          <a:off x="8056563" y="1394523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60961</xdr:rowOff>
    </xdr:to>
    <xdr:cxnSp macro="">
      <xdr:nvCxnSpPr>
        <xdr:cNvPr id="353" name="直線コネクタ 352">
          <a:extLst>
            <a:ext uri="{FF2B5EF4-FFF2-40B4-BE49-F238E27FC236}">
              <a16:creationId xmlns:a16="http://schemas.microsoft.com/office/drawing/2014/main" id="{364ECEEB-74BB-4C0E-8255-D3BBE2E626E2}"/>
            </a:ext>
          </a:extLst>
        </xdr:cNvPr>
        <xdr:cNvCxnSpPr/>
      </xdr:nvCxnSpPr>
      <xdr:spPr>
        <a:xfrm flipV="1">
          <a:off x="8107363" y="13973175"/>
          <a:ext cx="817562"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54" name="楕円 353">
          <a:extLst>
            <a:ext uri="{FF2B5EF4-FFF2-40B4-BE49-F238E27FC236}">
              <a16:creationId xmlns:a16="http://schemas.microsoft.com/office/drawing/2014/main" id="{714073B5-528D-4852-ADBC-4A9EBD5EF790}"/>
            </a:ext>
          </a:extLst>
        </xdr:cNvPr>
        <xdr:cNvSpPr/>
      </xdr:nvSpPr>
      <xdr:spPr>
        <a:xfrm>
          <a:off x="7224713"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60961</xdr:rowOff>
    </xdr:to>
    <xdr:cxnSp macro="">
      <xdr:nvCxnSpPr>
        <xdr:cNvPr id="355" name="直線コネクタ 354">
          <a:extLst>
            <a:ext uri="{FF2B5EF4-FFF2-40B4-BE49-F238E27FC236}">
              <a16:creationId xmlns:a16="http://schemas.microsoft.com/office/drawing/2014/main" id="{B244DF31-DDE9-4DD3-9C06-7C6275618FBC}"/>
            </a:ext>
          </a:extLst>
        </xdr:cNvPr>
        <xdr:cNvCxnSpPr/>
      </xdr:nvCxnSpPr>
      <xdr:spPr>
        <a:xfrm>
          <a:off x="7275513" y="13996036"/>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56" name="n_1aveValue【福祉施設】&#10;一人当たり面積">
          <a:extLst>
            <a:ext uri="{FF2B5EF4-FFF2-40B4-BE49-F238E27FC236}">
              <a16:creationId xmlns:a16="http://schemas.microsoft.com/office/drawing/2014/main" id="{AA928F6E-A196-4EFC-99A8-3130D2D2A738}"/>
            </a:ext>
          </a:extLst>
        </xdr:cNvPr>
        <xdr:cNvSpPr txBox="1"/>
      </xdr:nvSpPr>
      <xdr:spPr>
        <a:xfrm>
          <a:off x="8691640"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57" name="n_2aveValue【福祉施設】&#10;一人当たり面積">
          <a:extLst>
            <a:ext uri="{FF2B5EF4-FFF2-40B4-BE49-F238E27FC236}">
              <a16:creationId xmlns:a16="http://schemas.microsoft.com/office/drawing/2014/main" id="{758AEEF6-36ED-4B20-B26D-417AF763A866}"/>
            </a:ext>
          </a:extLst>
        </xdr:cNvPr>
        <xdr:cNvSpPr txBox="1"/>
      </xdr:nvSpPr>
      <xdr:spPr>
        <a:xfrm>
          <a:off x="7886777"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58" name="n_3aveValue【福祉施設】&#10;一人当たり面積">
          <a:extLst>
            <a:ext uri="{FF2B5EF4-FFF2-40B4-BE49-F238E27FC236}">
              <a16:creationId xmlns:a16="http://schemas.microsoft.com/office/drawing/2014/main" id="{6F1A68A2-C391-40D6-976E-BB306A8E12AE}"/>
            </a:ext>
          </a:extLst>
        </xdr:cNvPr>
        <xdr:cNvSpPr txBox="1"/>
      </xdr:nvSpPr>
      <xdr:spPr>
        <a:xfrm>
          <a:off x="7054927"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128288</xdr:rowOff>
    </xdr:from>
    <xdr:ext cx="469744" cy="259045"/>
    <xdr:sp macro="" textlink="">
      <xdr:nvSpPr>
        <xdr:cNvPr id="359" name="n_4aveValue【福祉施設】&#10;一人当たり面積">
          <a:extLst>
            <a:ext uri="{FF2B5EF4-FFF2-40B4-BE49-F238E27FC236}">
              <a16:creationId xmlns:a16="http://schemas.microsoft.com/office/drawing/2014/main" id="{6A328380-845A-40CF-8552-6A358E48B2B9}"/>
            </a:ext>
          </a:extLst>
        </xdr:cNvPr>
        <xdr:cNvSpPr txBox="1"/>
      </xdr:nvSpPr>
      <xdr:spPr>
        <a:xfrm>
          <a:off x="6237365" y="137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60" name="n_1mainValue【福祉施設】&#10;一人当たり面積">
          <a:extLst>
            <a:ext uri="{FF2B5EF4-FFF2-40B4-BE49-F238E27FC236}">
              <a16:creationId xmlns:a16="http://schemas.microsoft.com/office/drawing/2014/main" id="{4406AB05-0C8C-4C83-8B44-12255930C58E}"/>
            </a:ext>
          </a:extLst>
        </xdr:cNvPr>
        <xdr:cNvSpPr txBox="1"/>
      </xdr:nvSpPr>
      <xdr:spPr>
        <a:xfrm>
          <a:off x="8691640" y="1401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61" name="n_2mainValue【福祉施設】&#10;一人当たり面積">
          <a:extLst>
            <a:ext uri="{FF2B5EF4-FFF2-40B4-BE49-F238E27FC236}">
              <a16:creationId xmlns:a16="http://schemas.microsoft.com/office/drawing/2014/main" id="{9D857C8D-486C-4A2E-A46A-999CB0D6D475}"/>
            </a:ext>
          </a:extLst>
        </xdr:cNvPr>
        <xdr:cNvSpPr txBox="1"/>
      </xdr:nvSpPr>
      <xdr:spPr>
        <a:xfrm>
          <a:off x="7886777" y="14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62" name="n_3mainValue【福祉施設】&#10;一人当たり面積">
          <a:extLst>
            <a:ext uri="{FF2B5EF4-FFF2-40B4-BE49-F238E27FC236}">
              <a16:creationId xmlns:a16="http://schemas.microsoft.com/office/drawing/2014/main" id="{2C4C8244-243C-4C81-B5AD-67C7E00BBD68}"/>
            </a:ext>
          </a:extLst>
        </xdr:cNvPr>
        <xdr:cNvSpPr txBox="1"/>
      </xdr:nvSpPr>
      <xdr:spPr>
        <a:xfrm>
          <a:off x="7054927" y="14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995C80AD-B7A1-4248-B168-17179D5A065C}"/>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91B1F570-06E4-4983-8DA7-CFBF647B7434}"/>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64FFAC1-3B6F-444A-AABB-E78469AF1F9D}"/>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5384F24E-73D3-460B-9417-76AD1E833F46}"/>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1EF32DE3-73D5-4CC9-BFC0-F29DDDD65E46}"/>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7C337B3D-4DF9-43D9-8EDC-41E9563646DD}"/>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5763B992-0599-436F-B42F-0FF18590E221}"/>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22F9EB5F-3F5E-4265-B063-EA5037948E07}"/>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A36EE9C7-14F6-488E-A5B8-5F998AA2A623}"/>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647B374A-6408-41F7-A4F0-EBCA74C8360B}"/>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3" name="テキスト ボックス 372">
          <a:extLst>
            <a:ext uri="{FF2B5EF4-FFF2-40B4-BE49-F238E27FC236}">
              <a16:creationId xmlns:a16="http://schemas.microsoft.com/office/drawing/2014/main" id="{6083A7D2-D588-4976-8D84-BE0903C79418}"/>
            </a:ext>
          </a:extLst>
        </xdr:cNvPr>
        <xdr:cNvSpPr txBox="1"/>
      </xdr:nvSpPr>
      <xdr:spPr>
        <a:xfrm>
          <a:off x="344654"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74" name="直線コネクタ 373">
          <a:extLst>
            <a:ext uri="{FF2B5EF4-FFF2-40B4-BE49-F238E27FC236}">
              <a16:creationId xmlns:a16="http://schemas.microsoft.com/office/drawing/2014/main" id="{FA215772-3A74-41C9-B5D1-7EC5EDC8CEB6}"/>
            </a:ext>
          </a:extLst>
        </xdr:cNvPr>
        <xdr:cNvCxnSpPr/>
      </xdr:nvCxnSpPr>
      <xdr:spPr>
        <a:xfrm>
          <a:off x="704850" y="17621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75" name="テキスト ボックス 374">
          <a:extLst>
            <a:ext uri="{FF2B5EF4-FFF2-40B4-BE49-F238E27FC236}">
              <a16:creationId xmlns:a16="http://schemas.microsoft.com/office/drawing/2014/main" id="{9B1D3430-4250-4B5D-98E7-BBDDB60769BE}"/>
            </a:ext>
          </a:extLst>
        </xdr:cNvPr>
        <xdr:cNvSpPr txBox="1"/>
      </xdr:nvSpPr>
      <xdr:spPr>
        <a:xfrm>
          <a:off x="344654"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6C17483B-A347-4DFC-9ACE-2ACC002D5BF5}"/>
            </a:ext>
          </a:extLst>
        </xdr:cNvPr>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5F8D7431-1236-42FC-9531-049048D8AF3F}"/>
            </a:ext>
          </a:extLst>
        </xdr:cNvPr>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78" name="直線コネクタ 377">
          <a:extLst>
            <a:ext uri="{FF2B5EF4-FFF2-40B4-BE49-F238E27FC236}">
              <a16:creationId xmlns:a16="http://schemas.microsoft.com/office/drawing/2014/main" id="{1492C48A-DE38-466B-897D-C884A3836763}"/>
            </a:ext>
          </a:extLst>
        </xdr:cNvPr>
        <xdr:cNvCxnSpPr/>
      </xdr:nvCxnSpPr>
      <xdr:spPr>
        <a:xfrm>
          <a:off x="704850" y="1647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79" name="テキスト ボックス 378">
          <a:extLst>
            <a:ext uri="{FF2B5EF4-FFF2-40B4-BE49-F238E27FC236}">
              <a16:creationId xmlns:a16="http://schemas.microsoft.com/office/drawing/2014/main" id="{FB07BF95-23CC-42E9-99B9-24FA27973971}"/>
            </a:ext>
          </a:extLst>
        </xdr:cNvPr>
        <xdr:cNvSpPr txBox="1"/>
      </xdr:nvSpPr>
      <xdr:spPr>
        <a:xfrm>
          <a:off x="344654" y="16336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FA58C2CC-5912-4564-BC9C-AED7EFEC1687}"/>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1" name="テキスト ボックス 380">
          <a:extLst>
            <a:ext uri="{FF2B5EF4-FFF2-40B4-BE49-F238E27FC236}">
              <a16:creationId xmlns:a16="http://schemas.microsoft.com/office/drawing/2014/main" id="{805994D6-1E77-4BDA-BB5B-0A89784ED436}"/>
            </a:ext>
          </a:extLst>
        </xdr:cNvPr>
        <xdr:cNvSpPr txBox="1"/>
      </xdr:nvSpPr>
      <xdr:spPr>
        <a:xfrm>
          <a:off x="344654" y="1576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426A520D-308B-4A37-A4B7-62AAEA379003}"/>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167639</xdr:rowOff>
    </xdr:to>
    <xdr:cxnSp macro="">
      <xdr:nvCxnSpPr>
        <xdr:cNvPr id="383" name="直線コネクタ 382">
          <a:extLst>
            <a:ext uri="{FF2B5EF4-FFF2-40B4-BE49-F238E27FC236}">
              <a16:creationId xmlns:a16="http://schemas.microsoft.com/office/drawing/2014/main" id="{D70D9BB9-281B-4080-957C-BC4E56D40B8B}"/>
            </a:ext>
          </a:extLst>
        </xdr:cNvPr>
        <xdr:cNvCxnSpPr/>
      </xdr:nvCxnSpPr>
      <xdr:spPr>
        <a:xfrm flipV="1">
          <a:off x="4291965" y="16363950"/>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84" name="【市民会館】&#10;有形固定資産減価償却率最小値テキスト">
          <a:extLst>
            <a:ext uri="{FF2B5EF4-FFF2-40B4-BE49-F238E27FC236}">
              <a16:creationId xmlns:a16="http://schemas.microsoft.com/office/drawing/2014/main" id="{66EE1C18-EDB8-4EFA-A421-3C404D54C182}"/>
            </a:ext>
          </a:extLst>
        </xdr:cNvPr>
        <xdr:cNvSpPr txBox="1"/>
      </xdr:nvSpPr>
      <xdr:spPr>
        <a:xfrm>
          <a:off x="4330700"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85" name="直線コネクタ 384">
          <a:extLst>
            <a:ext uri="{FF2B5EF4-FFF2-40B4-BE49-F238E27FC236}">
              <a16:creationId xmlns:a16="http://schemas.microsoft.com/office/drawing/2014/main" id="{A9C1E4BC-8BE8-459D-B9D3-18E48164F294}"/>
            </a:ext>
          </a:extLst>
        </xdr:cNvPr>
        <xdr:cNvCxnSpPr/>
      </xdr:nvCxnSpPr>
      <xdr:spPr>
        <a:xfrm>
          <a:off x="4217988" y="1765553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86" name="【市民会館】&#10;有形固定資産減価償却率最大値テキスト">
          <a:extLst>
            <a:ext uri="{FF2B5EF4-FFF2-40B4-BE49-F238E27FC236}">
              <a16:creationId xmlns:a16="http://schemas.microsoft.com/office/drawing/2014/main" id="{A8EA8CF4-03BD-4518-A80D-3B0E76D36856}"/>
            </a:ext>
          </a:extLst>
        </xdr:cNvPr>
        <xdr:cNvSpPr txBox="1"/>
      </xdr:nvSpPr>
      <xdr:spPr>
        <a:xfrm>
          <a:off x="4330700" y="1613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87" name="直線コネクタ 386">
          <a:extLst>
            <a:ext uri="{FF2B5EF4-FFF2-40B4-BE49-F238E27FC236}">
              <a16:creationId xmlns:a16="http://schemas.microsoft.com/office/drawing/2014/main" id="{BAD4F43A-54B4-4C36-B67A-C127D9F02AF5}"/>
            </a:ext>
          </a:extLst>
        </xdr:cNvPr>
        <xdr:cNvCxnSpPr/>
      </xdr:nvCxnSpPr>
      <xdr:spPr>
        <a:xfrm>
          <a:off x="4217988" y="163639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9D818B41-18A8-4B23-882D-E625DBCE6978}"/>
            </a:ext>
          </a:extLst>
        </xdr:cNvPr>
        <xdr:cNvSpPr txBox="1"/>
      </xdr:nvSpPr>
      <xdr:spPr>
        <a:xfrm>
          <a:off x="4330700" y="17320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89" name="フローチャート: 判断 388">
          <a:extLst>
            <a:ext uri="{FF2B5EF4-FFF2-40B4-BE49-F238E27FC236}">
              <a16:creationId xmlns:a16="http://schemas.microsoft.com/office/drawing/2014/main" id="{264C9E98-B420-422A-96AC-822D1AA2FDE6}"/>
            </a:ext>
          </a:extLst>
        </xdr:cNvPr>
        <xdr:cNvSpPr/>
      </xdr:nvSpPr>
      <xdr:spPr>
        <a:xfrm>
          <a:off x="42418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93980</xdr:rowOff>
    </xdr:from>
    <xdr:to>
      <xdr:col>20</xdr:col>
      <xdr:colOff>38100</xdr:colOff>
      <xdr:row>106</xdr:row>
      <xdr:rowOff>24130</xdr:rowOff>
    </xdr:to>
    <xdr:sp macro="" textlink="">
      <xdr:nvSpPr>
        <xdr:cNvPr id="390" name="フローチャート: 判断 389">
          <a:extLst>
            <a:ext uri="{FF2B5EF4-FFF2-40B4-BE49-F238E27FC236}">
              <a16:creationId xmlns:a16="http://schemas.microsoft.com/office/drawing/2014/main" id="{8C9FA06C-3459-49D4-9F9A-F37C88F1EB23}"/>
            </a:ext>
          </a:extLst>
        </xdr:cNvPr>
        <xdr:cNvSpPr/>
      </xdr:nvSpPr>
      <xdr:spPr>
        <a:xfrm>
          <a:off x="3475038" y="1723898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156845</xdr:rowOff>
    </xdr:from>
    <xdr:to>
      <xdr:col>15</xdr:col>
      <xdr:colOff>101600</xdr:colOff>
      <xdr:row>105</xdr:row>
      <xdr:rowOff>86995</xdr:rowOff>
    </xdr:to>
    <xdr:sp macro="" textlink="">
      <xdr:nvSpPr>
        <xdr:cNvPr id="391" name="フローチャート: 判断 390">
          <a:extLst>
            <a:ext uri="{FF2B5EF4-FFF2-40B4-BE49-F238E27FC236}">
              <a16:creationId xmlns:a16="http://schemas.microsoft.com/office/drawing/2014/main" id="{4C0A1620-64D3-41E7-96C8-770783682F3A}"/>
            </a:ext>
          </a:extLst>
        </xdr:cNvPr>
        <xdr:cNvSpPr/>
      </xdr:nvSpPr>
      <xdr:spPr>
        <a:xfrm>
          <a:off x="2643188" y="171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392" name="フローチャート: 判断 391">
          <a:extLst>
            <a:ext uri="{FF2B5EF4-FFF2-40B4-BE49-F238E27FC236}">
              <a16:creationId xmlns:a16="http://schemas.microsoft.com/office/drawing/2014/main" id="{049BB382-2C52-45FB-8AC0-9EB095AB6B65}"/>
            </a:ext>
          </a:extLst>
        </xdr:cNvPr>
        <xdr:cNvSpPr/>
      </xdr:nvSpPr>
      <xdr:spPr>
        <a:xfrm>
          <a:off x="1825625" y="1702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93" name="フローチャート: 判断 392">
          <a:extLst>
            <a:ext uri="{FF2B5EF4-FFF2-40B4-BE49-F238E27FC236}">
              <a16:creationId xmlns:a16="http://schemas.microsoft.com/office/drawing/2014/main" id="{0F723227-4B41-4F49-8AE2-00714C99252A}"/>
            </a:ext>
          </a:extLst>
        </xdr:cNvPr>
        <xdr:cNvSpPr/>
      </xdr:nvSpPr>
      <xdr:spPr>
        <a:xfrm>
          <a:off x="1008063" y="1707896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53B99E32-0F0A-4BAF-8A01-83896B4CDD1A}"/>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513BB326-2647-4519-8B3A-65A3BC239E83}"/>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26516F2D-4FAD-4E54-A81C-E2F162B41BDA}"/>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8AA67720-4BD1-4EEC-A639-E055B1177027}"/>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15589BC0-03B8-4602-9531-E2A50137661F}"/>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133986</xdr:rowOff>
    </xdr:from>
    <xdr:to>
      <xdr:col>24</xdr:col>
      <xdr:colOff>114300</xdr:colOff>
      <xdr:row>105</xdr:row>
      <xdr:rowOff>64136</xdr:rowOff>
    </xdr:to>
    <xdr:sp macro="" textlink="">
      <xdr:nvSpPr>
        <xdr:cNvPr id="399" name="楕円 398">
          <a:extLst>
            <a:ext uri="{FF2B5EF4-FFF2-40B4-BE49-F238E27FC236}">
              <a16:creationId xmlns:a16="http://schemas.microsoft.com/office/drawing/2014/main" id="{F32D1091-5E64-4ED1-B249-217781A0B7BB}"/>
            </a:ext>
          </a:extLst>
        </xdr:cNvPr>
        <xdr:cNvSpPr/>
      </xdr:nvSpPr>
      <xdr:spPr>
        <a:xfrm>
          <a:off x="4241800" y="171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156863</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1690F5DF-860F-4D41-AC91-FA34375CF4C4}"/>
            </a:ext>
          </a:extLst>
        </xdr:cNvPr>
        <xdr:cNvSpPr txBox="1"/>
      </xdr:nvSpPr>
      <xdr:spPr>
        <a:xfrm>
          <a:off x="4330700"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65405</xdr:rowOff>
    </xdr:from>
    <xdr:to>
      <xdr:col>20</xdr:col>
      <xdr:colOff>38100</xdr:colOff>
      <xdr:row>104</xdr:row>
      <xdr:rowOff>167005</xdr:rowOff>
    </xdr:to>
    <xdr:sp macro="" textlink="">
      <xdr:nvSpPr>
        <xdr:cNvPr id="401" name="楕円 400">
          <a:extLst>
            <a:ext uri="{FF2B5EF4-FFF2-40B4-BE49-F238E27FC236}">
              <a16:creationId xmlns:a16="http://schemas.microsoft.com/office/drawing/2014/main" id="{91552044-32F7-4038-8D9C-D6868F83CBE6}"/>
            </a:ext>
          </a:extLst>
        </xdr:cNvPr>
        <xdr:cNvSpPr/>
      </xdr:nvSpPr>
      <xdr:spPr>
        <a:xfrm>
          <a:off x="3475038" y="1703895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116205</xdr:rowOff>
    </xdr:from>
    <xdr:to>
      <xdr:col>24</xdr:col>
      <xdr:colOff>63500</xdr:colOff>
      <xdr:row>105</xdr:row>
      <xdr:rowOff>13336</xdr:rowOff>
    </xdr:to>
    <xdr:cxnSp macro="">
      <xdr:nvCxnSpPr>
        <xdr:cNvPr id="402" name="直線コネクタ 401">
          <a:extLst>
            <a:ext uri="{FF2B5EF4-FFF2-40B4-BE49-F238E27FC236}">
              <a16:creationId xmlns:a16="http://schemas.microsoft.com/office/drawing/2014/main" id="{20E1CF08-75D1-4149-A122-A804EA0B0327}"/>
            </a:ext>
          </a:extLst>
        </xdr:cNvPr>
        <xdr:cNvCxnSpPr/>
      </xdr:nvCxnSpPr>
      <xdr:spPr>
        <a:xfrm>
          <a:off x="3525838" y="17089755"/>
          <a:ext cx="766762"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145414</xdr:rowOff>
    </xdr:from>
    <xdr:to>
      <xdr:col>15</xdr:col>
      <xdr:colOff>101600</xdr:colOff>
      <xdr:row>104</xdr:row>
      <xdr:rowOff>75564</xdr:rowOff>
    </xdr:to>
    <xdr:sp macro="" textlink="">
      <xdr:nvSpPr>
        <xdr:cNvPr id="403" name="楕円 402">
          <a:extLst>
            <a:ext uri="{FF2B5EF4-FFF2-40B4-BE49-F238E27FC236}">
              <a16:creationId xmlns:a16="http://schemas.microsoft.com/office/drawing/2014/main" id="{BBA053B2-084D-4F76-A43B-B96ACBD67422}"/>
            </a:ext>
          </a:extLst>
        </xdr:cNvPr>
        <xdr:cNvSpPr/>
      </xdr:nvSpPr>
      <xdr:spPr>
        <a:xfrm>
          <a:off x="2643188" y="169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24764</xdr:rowOff>
    </xdr:from>
    <xdr:to>
      <xdr:col>19</xdr:col>
      <xdr:colOff>177800</xdr:colOff>
      <xdr:row>104</xdr:row>
      <xdr:rowOff>116205</xdr:rowOff>
    </xdr:to>
    <xdr:cxnSp macro="">
      <xdr:nvCxnSpPr>
        <xdr:cNvPr id="404" name="直線コネクタ 403">
          <a:extLst>
            <a:ext uri="{FF2B5EF4-FFF2-40B4-BE49-F238E27FC236}">
              <a16:creationId xmlns:a16="http://schemas.microsoft.com/office/drawing/2014/main" id="{4CB8AAF7-44F1-4FC8-B9A3-7237C3E1E9BB}"/>
            </a:ext>
          </a:extLst>
        </xdr:cNvPr>
        <xdr:cNvCxnSpPr/>
      </xdr:nvCxnSpPr>
      <xdr:spPr>
        <a:xfrm>
          <a:off x="2693988" y="16998314"/>
          <a:ext cx="83185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48261</xdr:rowOff>
    </xdr:from>
    <xdr:to>
      <xdr:col>10</xdr:col>
      <xdr:colOff>165100</xdr:colOff>
      <xdr:row>103</xdr:row>
      <xdr:rowOff>149861</xdr:rowOff>
    </xdr:to>
    <xdr:sp macro="" textlink="">
      <xdr:nvSpPr>
        <xdr:cNvPr id="405" name="楕円 404">
          <a:extLst>
            <a:ext uri="{FF2B5EF4-FFF2-40B4-BE49-F238E27FC236}">
              <a16:creationId xmlns:a16="http://schemas.microsoft.com/office/drawing/2014/main" id="{D18006A8-D809-41D1-BBB4-900B0CBE2969}"/>
            </a:ext>
          </a:extLst>
        </xdr:cNvPr>
        <xdr:cNvSpPr/>
      </xdr:nvSpPr>
      <xdr:spPr>
        <a:xfrm>
          <a:off x="1825625" y="16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99061</xdr:rowOff>
    </xdr:from>
    <xdr:to>
      <xdr:col>15</xdr:col>
      <xdr:colOff>50800</xdr:colOff>
      <xdr:row>104</xdr:row>
      <xdr:rowOff>24764</xdr:rowOff>
    </xdr:to>
    <xdr:cxnSp macro="">
      <xdr:nvCxnSpPr>
        <xdr:cNvPr id="406" name="直線コネクタ 405">
          <a:extLst>
            <a:ext uri="{FF2B5EF4-FFF2-40B4-BE49-F238E27FC236}">
              <a16:creationId xmlns:a16="http://schemas.microsoft.com/office/drawing/2014/main" id="{96CD6AB9-7AD0-4915-A9C1-918746B3C672}"/>
            </a:ext>
          </a:extLst>
        </xdr:cNvPr>
        <xdr:cNvCxnSpPr/>
      </xdr:nvCxnSpPr>
      <xdr:spPr>
        <a:xfrm>
          <a:off x="1876425" y="16901161"/>
          <a:ext cx="817563"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15257</xdr:rowOff>
    </xdr:from>
    <xdr:ext cx="405111" cy="259045"/>
    <xdr:sp macro="" textlink="">
      <xdr:nvSpPr>
        <xdr:cNvPr id="407" name="n_1aveValue【市民会館】&#10;有形固定資産減価償却率">
          <a:extLst>
            <a:ext uri="{FF2B5EF4-FFF2-40B4-BE49-F238E27FC236}">
              <a16:creationId xmlns:a16="http://schemas.microsoft.com/office/drawing/2014/main" id="{B18E3088-8C38-4DA3-9DBA-393C32D42D62}"/>
            </a:ext>
          </a:extLst>
        </xdr:cNvPr>
        <xdr:cNvSpPr txBox="1"/>
      </xdr:nvSpPr>
      <xdr:spPr>
        <a:xfrm>
          <a:off x="3324869"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78122</xdr:rowOff>
    </xdr:from>
    <xdr:ext cx="405111" cy="259045"/>
    <xdr:sp macro="" textlink="">
      <xdr:nvSpPr>
        <xdr:cNvPr id="408" name="n_2aveValue【市民会館】&#10;有形固定資産減価償却率">
          <a:extLst>
            <a:ext uri="{FF2B5EF4-FFF2-40B4-BE49-F238E27FC236}">
              <a16:creationId xmlns:a16="http://schemas.microsoft.com/office/drawing/2014/main" id="{3512E3CC-2CA4-4C5F-A9C4-A9F5DE76F72F}"/>
            </a:ext>
          </a:extLst>
        </xdr:cNvPr>
        <xdr:cNvSpPr txBox="1"/>
      </xdr:nvSpPr>
      <xdr:spPr>
        <a:xfrm>
          <a:off x="2505719" y="1722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140988</xdr:rowOff>
    </xdr:from>
    <xdr:ext cx="405111" cy="259045"/>
    <xdr:sp macro="" textlink="">
      <xdr:nvSpPr>
        <xdr:cNvPr id="409" name="n_3aveValue【市民会館】&#10;有形固定資産減価償却率">
          <a:extLst>
            <a:ext uri="{FF2B5EF4-FFF2-40B4-BE49-F238E27FC236}">
              <a16:creationId xmlns:a16="http://schemas.microsoft.com/office/drawing/2014/main" id="{72D95A6A-4822-4D01-9913-B76C2754C350}"/>
            </a:ext>
          </a:extLst>
        </xdr:cNvPr>
        <xdr:cNvSpPr txBox="1"/>
      </xdr:nvSpPr>
      <xdr:spPr>
        <a:xfrm>
          <a:off x="1688157"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10" name="n_4aveValue【市民会館】&#10;有形固定資産減価償却率">
          <a:extLst>
            <a:ext uri="{FF2B5EF4-FFF2-40B4-BE49-F238E27FC236}">
              <a16:creationId xmlns:a16="http://schemas.microsoft.com/office/drawing/2014/main" id="{D71D9BDE-0608-4A20-AFB0-A1C00266106A}"/>
            </a:ext>
          </a:extLst>
        </xdr:cNvPr>
        <xdr:cNvSpPr txBox="1"/>
      </xdr:nvSpPr>
      <xdr:spPr>
        <a:xfrm>
          <a:off x="87059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12082</xdr:rowOff>
    </xdr:from>
    <xdr:ext cx="405111" cy="259045"/>
    <xdr:sp macro="" textlink="">
      <xdr:nvSpPr>
        <xdr:cNvPr id="411" name="n_1mainValue【市民会館】&#10;有形固定資産減価償却率">
          <a:extLst>
            <a:ext uri="{FF2B5EF4-FFF2-40B4-BE49-F238E27FC236}">
              <a16:creationId xmlns:a16="http://schemas.microsoft.com/office/drawing/2014/main" id="{21846BA8-D12E-4DF9-B698-484BD7D64F68}"/>
            </a:ext>
          </a:extLst>
        </xdr:cNvPr>
        <xdr:cNvSpPr txBox="1"/>
      </xdr:nvSpPr>
      <xdr:spPr>
        <a:xfrm>
          <a:off x="3324869"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92091</xdr:rowOff>
    </xdr:from>
    <xdr:ext cx="405111" cy="259045"/>
    <xdr:sp macro="" textlink="">
      <xdr:nvSpPr>
        <xdr:cNvPr id="412" name="n_2mainValue【市民会館】&#10;有形固定資産減価償却率">
          <a:extLst>
            <a:ext uri="{FF2B5EF4-FFF2-40B4-BE49-F238E27FC236}">
              <a16:creationId xmlns:a16="http://schemas.microsoft.com/office/drawing/2014/main" id="{D4F4474E-8DED-4B40-B508-0814B0872037}"/>
            </a:ext>
          </a:extLst>
        </xdr:cNvPr>
        <xdr:cNvSpPr txBox="1"/>
      </xdr:nvSpPr>
      <xdr:spPr>
        <a:xfrm>
          <a:off x="2505719" y="1672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166388</xdr:rowOff>
    </xdr:from>
    <xdr:ext cx="405111" cy="259045"/>
    <xdr:sp macro="" textlink="">
      <xdr:nvSpPr>
        <xdr:cNvPr id="413" name="n_3mainValue【市民会館】&#10;有形固定資産減価償却率">
          <a:extLst>
            <a:ext uri="{FF2B5EF4-FFF2-40B4-BE49-F238E27FC236}">
              <a16:creationId xmlns:a16="http://schemas.microsoft.com/office/drawing/2014/main" id="{9D5A4E78-6605-4AEF-9D1D-ED11413D010E}"/>
            </a:ext>
          </a:extLst>
        </xdr:cNvPr>
        <xdr:cNvSpPr txBox="1"/>
      </xdr:nvSpPr>
      <xdr:spPr>
        <a:xfrm>
          <a:off x="1688157" y="16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90B0A04A-3BE0-4EF1-95D7-576842DF0ABA}"/>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142474B2-637F-448D-9039-F5C43ED77F11}"/>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AF2F8DC7-0053-4F51-BF68-EE713AD39BD9}"/>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149FDCA8-2B0F-41BD-8E9F-188921C72DF7}"/>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CA3CF7A5-091C-4612-923C-68BB238158AF}"/>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B14D20E7-5B46-4136-9B59-FA0C57F537C9}"/>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96FD018F-AA03-4CD8-827C-9B6598281950}"/>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FF5FD2F1-26AA-4131-BB90-CC7FA20D17A3}"/>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F1BF94A3-BBED-4486-A3DC-4A91D51E51DC}"/>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CADDED85-E8D6-440A-93E2-DF7FA61AB1E6}"/>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24" name="テキスト ボックス 423">
          <a:extLst>
            <a:ext uri="{FF2B5EF4-FFF2-40B4-BE49-F238E27FC236}">
              <a16:creationId xmlns:a16="http://schemas.microsoft.com/office/drawing/2014/main" id="{0A815F88-76C4-45CF-A1F5-8189FD7797DB}"/>
            </a:ext>
          </a:extLst>
        </xdr:cNvPr>
        <xdr:cNvSpPr txBox="1"/>
      </xdr:nvSpPr>
      <xdr:spPr>
        <a:xfrm>
          <a:off x="56796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8613F4ED-241A-4F61-A19F-CDC983AB2892}"/>
            </a:ext>
          </a:extLst>
        </xdr:cNvPr>
        <xdr:cNvCxnSpPr/>
      </xdr:nvCxnSpPr>
      <xdr:spPr>
        <a:xfrm>
          <a:off x="6118225" y="17811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A45D1D12-BD47-463E-A27A-C9F1410FB935}"/>
            </a:ext>
          </a:extLst>
        </xdr:cNvPr>
        <xdr:cNvSpPr txBox="1"/>
      </xdr:nvSpPr>
      <xdr:spPr>
        <a:xfrm>
          <a:off x="5679621"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4B6A94E8-C7A3-49D6-80F9-7687B36D3F76}"/>
            </a:ext>
          </a:extLst>
        </xdr:cNvPr>
        <xdr:cNvCxnSpPr/>
      </xdr:nvCxnSpPr>
      <xdr:spPr>
        <a:xfrm>
          <a:off x="6118225" y="17430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83D71106-61A3-4E39-8399-A89404D61F20}"/>
            </a:ext>
          </a:extLst>
        </xdr:cNvPr>
        <xdr:cNvSpPr txBox="1"/>
      </xdr:nvSpPr>
      <xdr:spPr>
        <a:xfrm>
          <a:off x="5679621"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EC9CAC4F-3B8F-45BB-8DCD-726850FABFF5}"/>
            </a:ext>
          </a:extLst>
        </xdr:cNvPr>
        <xdr:cNvCxnSpPr/>
      </xdr:nvCxnSpPr>
      <xdr:spPr>
        <a:xfrm>
          <a:off x="6118225" y="17049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AA052058-1143-4D6C-B8AC-EBED14CCD8C6}"/>
            </a:ext>
          </a:extLst>
        </xdr:cNvPr>
        <xdr:cNvSpPr txBox="1"/>
      </xdr:nvSpPr>
      <xdr:spPr>
        <a:xfrm>
          <a:off x="56796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2BBA5C68-6C5D-4C94-8B2F-DE397C905017}"/>
            </a:ext>
          </a:extLst>
        </xdr:cNvPr>
        <xdr:cNvCxnSpPr/>
      </xdr:nvCxnSpPr>
      <xdr:spPr>
        <a:xfrm>
          <a:off x="6118225" y="16668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D0E9F53D-34D3-46F9-BD98-B84E76581923}"/>
            </a:ext>
          </a:extLst>
        </xdr:cNvPr>
        <xdr:cNvSpPr txBox="1"/>
      </xdr:nvSpPr>
      <xdr:spPr>
        <a:xfrm>
          <a:off x="5679621"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3FEA4243-405E-4868-A57D-E2004257CC08}"/>
            </a:ext>
          </a:extLst>
        </xdr:cNvPr>
        <xdr:cNvCxnSpPr/>
      </xdr:nvCxnSpPr>
      <xdr:spPr>
        <a:xfrm>
          <a:off x="6118225" y="16287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E16CAD49-B81A-4F20-8F36-D65789D0EE5E}"/>
            </a:ext>
          </a:extLst>
        </xdr:cNvPr>
        <xdr:cNvSpPr txBox="1"/>
      </xdr:nvSpPr>
      <xdr:spPr>
        <a:xfrm>
          <a:off x="56796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BF946F60-48AC-4B06-AAC4-6F958F8C9F48}"/>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2FBD28B7-935E-46C5-946A-7B7E3464D824}"/>
            </a:ext>
          </a:extLst>
        </xdr:cNvPr>
        <xdr:cNvSpPr txBox="1"/>
      </xdr:nvSpPr>
      <xdr:spPr>
        <a:xfrm>
          <a:off x="56796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26E511A7-E197-4C01-95F7-EF618DB8BF94}"/>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88900</xdr:rowOff>
    </xdr:from>
    <xdr:to>
      <xdr:col>54</xdr:col>
      <xdr:colOff>189865</xdr:colOff>
      <xdr:row>107</xdr:row>
      <xdr:rowOff>146050</xdr:rowOff>
    </xdr:to>
    <xdr:cxnSp macro="">
      <xdr:nvCxnSpPr>
        <xdr:cNvPr id="438" name="直線コネクタ 437">
          <a:extLst>
            <a:ext uri="{FF2B5EF4-FFF2-40B4-BE49-F238E27FC236}">
              <a16:creationId xmlns:a16="http://schemas.microsoft.com/office/drawing/2014/main" id="{7C9286A6-C38B-4D9A-869E-C9A45ACBD8FC}"/>
            </a:ext>
          </a:extLst>
        </xdr:cNvPr>
        <xdr:cNvCxnSpPr/>
      </xdr:nvCxnSpPr>
      <xdr:spPr>
        <a:xfrm flipV="1">
          <a:off x="9691053" y="163766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149877</xdr:rowOff>
    </xdr:from>
    <xdr:ext cx="469744" cy="259045"/>
    <xdr:sp macro="" textlink="">
      <xdr:nvSpPr>
        <xdr:cNvPr id="439" name="【市民会館】&#10;一人当たり面積最小値テキスト">
          <a:extLst>
            <a:ext uri="{FF2B5EF4-FFF2-40B4-BE49-F238E27FC236}">
              <a16:creationId xmlns:a16="http://schemas.microsoft.com/office/drawing/2014/main" id="{4672591B-34D3-4D64-8C3E-DB259EF08546}"/>
            </a:ext>
          </a:extLst>
        </xdr:cNvPr>
        <xdr:cNvSpPr txBox="1"/>
      </xdr:nvSpPr>
      <xdr:spPr>
        <a:xfrm>
          <a:off x="9729788" y="1763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146050</xdr:rowOff>
    </xdr:from>
    <xdr:to>
      <xdr:col>55</xdr:col>
      <xdr:colOff>88900</xdr:colOff>
      <xdr:row>107</xdr:row>
      <xdr:rowOff>146050</xdr:rowOff>
    </xdr:to>
    <xdr:cxnSp macro="">
      <xdr:nvCxnSpPr>
        <xdr:cNvPr id="440" name="直線コネクタ 439">
          <a:extLst>
            <a:ext uri="{FF2B5EF4-FFF2-40B4-BE49-F238E27FC236}">
              <a16:creationId xmlns:a16="http://schemas.microsoft.com/office/drawing/2014/main" id="{339F80B5-708A-479B-8B91-03CC403B70D5}"/>
            </a:ext>
          </a:extLst>
        </xdr:cNvPr>
        <xdr:cNvCxnSpPr/>
      </xdr:nvCxnSpPr>
      <xdr:spPr>
        <a:xfrm>
          <a:off x="9617075" y="1763395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35577</xdr:rowOff>
    </xdr:from>
    <xdr:ext cx="469744" cy="259045"/>
    <xdr:sp macro="" textlink="">
      <xdr:nvSpPr>
        <xdr:cNvPr id="441" name="【市民会館】&#10;一人当たり面積最大値テキスト">
          <a:extLst>
            <a:ext uri="{FF2B5EF4-FFF2-40B4-BE49-F238E27FC236}">
              <a16:creationId xmlns:a16="http://schemas.microsoft.com/office/drawing/2014/main" id="{91FA98EB-233F-4262-B80C-BA91B3109BBA}"/>
            </a:ext>
          </a:extLst>
        </xdr:cNvPr>
        <xdr:cNvSpPr txBox="1"/>
      </xdr:nvSpPr>
      <xdr:spPr>
        <a:xfrm>
          <a:off x="9729788" y="1615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88900</xdr:rowOff>
    </xdr:from>
    <xdr:to>
      <xdr:col>55</xdr:col>
      <xdr:colOff>88900</xdr:colOff>
      <xdr:row>100</xdr:row>
      <xdr:rowOff>88900</xdr:rowOff>
    </xdr:to>
    <xdr:cxnSp macro="">
      <xdr:nvCxnSpPr>
        <xdr:cNvPr id="442" name="直線コネクタ 441">
          <a:extLst>
            <a:ext uri="{FF2B5EF4-FFF2-40B4-BE49-F238E27FC236}">
              <a16:creationId xmlns:a16="http://schemas.microsoft.com/office/drawing/2014/main" id="{23B69030-9C23-47AC-BB7C-ACFAB9888FE8}"/>
            </a:ext>
          </a:extLst>
        </xdr:cNvPr>
        <xdr:cNvCxnSpPr/>
      </xdr:nvCxnSpPr>
      <xdr:spPr>
        <a:xfrm>
          <a:off x="9617075" y="1637665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43" name="【市民会館】&#10;一人当たり面積平均値テキスト">
          <a:extLst>
            <a:ext uri="{FF2B5EF4-FFF2-40B4-BE49-F238E27FC236}">
              <a16:creationId xmlns:a16="http://schemas.microsoft.com/office/drawing/2014/main" id="{73C40C43-6286-4DFA-B1D3-60A4DBBF1B6D}"/>
            </a:ext>
          </a:extLst>
        </xdr:cNvPr>
        <xdr:cNvSpPr txBox="1"/>
      </xdr:nvSpPr>
      <xdr:spPr>
        <a:xfrm>
          <a:off x="9729788" y="1696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4" name="フローチャート: 判断 443">
          <a:extLst>
            <a:ext uri="{FF2B5EF4-FFF2-40B4-BE49-F238E27FC236}">
              <a16:creationId xmlns:a16="http://schemas.microsoft.com/office/drawing/2014/main" id="{50E74EEA-0FB6-47F7-8A92-B63E1FBDCB6B}"/>
            </a:ext>
          </a:extLst>
        </xdr:cNvPr>
        <xdr:cNvSpPr/>
      </xdr:nvSpPr>
      <xdr:spPr>
        <a:xfrm>
          <a:off x="9655175" y="171132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xdr:rowOff>
    </xdr:from>
    <xdr:to>
      <xdr:col>50</xdr:col>
      <xdr:colOff>165100</xdr:colOff>
      <xdr:row>105</xdr:row>
      <xdr:rowOff>107950</xdr:rowOff>
    </xdr:to>
    <xdr:sp macro="" textlink="">
      <xdr:nvSpPr>
        <xdr:cNvPr id="445" name="フローチャート: 判断 444">
          <a:extLst>
            <a:ext uri="{FF2B5EF4-FFF2-40B4-BE49-F238E27FC236}">
              <a16:creationId xmlns:a16="http://schemas.microsoft.com/office/drawing/2014/main" id="{86233E81-23D5-4CCB-95B6-745CE37D770B}"/>
            </a:ext>
          </a:extLst>
        </xdr:cNvPr>
        <xdr:cNvSpPr/>
      </xdr:nvSpPr>
      <xdr:spPr>
        <a:xfrm>
          <a:off x="8874125" y="1715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46" name="フローチャート: 判断 445">
          <a:extLst>
            <a:ext uri="{FF2B5EF4-FFF2-40B4-BE49-F238E27FC236}">
              <a16:creationId xmlns:a16="http://schemas.microsoft.com/office/drawing/2014/main" id="{ECD42940-DC11-409C-9B77-0B544CAAE31D}"/>
            </a:ext>
          </a:extLst>
        </xdr:cNvPr>
        <xdr:cNvSpPr/>
      </xdr:nvSpPr>
      <xdr:spPr>
        <a:xfrm>
          <a:off x="8056563" y="171513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165100</xdr:rowOff>
    </xdr:from>
    <xdr:to>
      <xdr:col>41</xdr:col>
      <xdr:colOff>101600</xdr:colOff>
      <xdr:row>105</xdr:row>
      <xdr:rowOff>95250</xdr:rowOff>
    </xdr:to>
    <xdr:sp macro="" textlink="">
      <xdr:nvSpPr>
        <xdr:cNvPr id="447" name="フローチャート: 判断 446">
          <a:extLst>
            <a:ext uri="{FF2B5EF4-FFF2-40B4-BE49-F238E27FC236}">
              <a16:creationId xmlns:a16="http://schemas.microsoft.com/office/drawing/2014/main" id="{3650EA7E-4775-4890-97E0-063F97D97621}"/>
            </a:ext>
          </a:extLst>
        </xdr:cNvPr>
        <xdr:cNvSpPr/>
      </xdr:nvSpPr>
      <xdr:spPr>
        <a:xfrm>
          <a:off x="7224713" y="1713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95250</xdr:rowOff>
    </xdr:from>
    <xdr:to>
      <xdr:col>36</xdr:col>
      <xdr:colOff>165100</xdr:colOff>
      <xdr:row>108</xdr:row>
      <xdr:rowOff>25400</xdr:rowOff>
    </xdr:to>
    <xdr:sp macro="" textlink="">
      <xdr:nvSpPr>
        <xdr:cNvPr id="448" name="フローチャート: 判断 447">
          <a:extLst>
            <a:ext uri="{FF2B5EF4-FFF2-40B4-BE49-F238E27FC236}">
              <a16:creationId xmlns:a16="http://schemas.microsoft.com/office/drawing/2014/main" id="{6CBE1F99-88C3-4800-AFDE-4A3420C61F10}"/>
            </a:ext>
          </a:extLst>
        </xdr:cNvPr>
        <xdr:cNvSpPr/>
      </xdr:nvSpPr>
      <xdr:spPr>
        <a:xfrm>
          <a:off x="6407150" y="175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83FE263-2E10-461D-B98F-80F45B06BA17}"/>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C89C8A48-ECF7-49C2-99DB-DD48D89D51DD}"/>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EF14CEF1-3F3D-473E-BB13-6CC6DA964559}"/>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66A508A3-9F63-4A24-8035-6DC826FB9E9F}"/>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A8AF1947-EA40-45CF-A295-EEA77BAEF443}"/>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95250</xdr:rowOff>
    </xdr:from>
    <xdr:to>
      <xdr:col>55</xdr:col>
      <xdr:colOff>50800</xdr:colOff>
      <xdr:row>108</xdr:row>
      <xdr:rowOff>25400</xdr:rowOff>
    </xdr:to>
    <xdr:sp macro="" textlink="">
      <xdr:nvSpPr>
        <xdr:cNvPr id="454" name="楕円 453">
          <a:extLst>
            <a:ext uri="{FF2B5EF4-FFF2-40B4-BE49-F238E27FC236}">
              <a16:creationId xmlns:a16="http://schemas.microsoft.com/office/drawing/2014/main" id="{AFF7E16D-A932-4132-9E08-0406380A8318}"/>
            </a:ext>
          </a:extLst>
        </xdr:cNvPr>
        <xdr:cNvSpPr/>
      </xdr:nvSpPr>
      <xdr:spPr>
        <a:xfrm>
          <a:off x="9655175" y="1758315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10177</xdr:rowOff>
    </xdr:from>
    <xdr:ext cx="469744" cy="259045"/>
    <xdr:sp macro="" textlink="">
      <xdr:nvSpPr>
        <xdr:cNvPr id="455" name="【市民会館】&#10;一人当たり面積該当値テキスト">
          <a:extLst>
            <a:ext uri="{FF2B5EF4-FFF2-40B4-BE49-F238E27FC236}">
              <a16:creationId xmlns:a16="http://schemas.microsoft.com/office/drawing/2014/main" id="{00E203E7-D419-4550-B04B-91029FB57630}"/>
            </a:ext>
          </a:extLst>
        </xdr:cNvPr>
        <xdr:cNvSpPr txBox="1"/>
      </xdr:nvSpPr>
      <xdr:spPr>
        <a:xfrm>
          <a:off x="9729788"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107950</xdr:rowOff>
    </xdr:from>
    <xdr:to>
      <xdr:col>50</xdr:col>
      <xdr:colOff>165100</xdr:colOff>
      <xdr:row>108</xdr:row>
      <xdr:rowOff>38100</xdr:rowOff>
    </xdr:to>
    <xdr:sp macro="" textlink="">
      <xdr:nvSpPr>
        <xdr:cNvPr id="456" name="楕円 455">
          <a:extLst>
            <a:ext uri="{FF2B5EF4-FFF2-40B4-BE49-F238E27FC236}">
              <a16:creationId xmlns:a16="http://schemas.microsoft.com/office/drawing/2014/main" id="{6C16827D-2F96-42A1-9F51-122B20928900}"/>
            </a:ext>
          </a:extLst>
        </xdr:cNvPr>
        <xdr:cNvSpPr/>
      </xdr:nvSpPr>
      <xdr:spPr>
        <a:xfrm>
          <a:off x="8874125" y="175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146050</xdr:rowOff>
    </xdr:from>
    <xdr:to>
      <xdr:col>55</xdr:col>
      <xdr:colOff>0</xdr:colOff>
      <xdr:row>107</xdr:row>
      <xdr:rowOff>158750</xdr:rowOff>
    </xdr:to>
    <xdr:cxnSp macro="">
      <xdr:nvCxnSpPr>
        <xdr:cNvPr id="457" name="直線コネクタ 456">
          <a:extLst>
            <a:ext uri="{FF2B5EF4-FFF2-40B4-BE49-F238E27FC236}">
              <a16:creationId xmlns:a16="http://schemas.microsoft.com/office/drawing/2014/main" id="{F318A540-9012-4B82-8C8D-A6EF5211D65F}"/>
            </a:ext>
          </a:extLst>
        </xdr:cNvPr>
        <xdr:cNvCxnSpPr/>
      </xdr:nvCxnSpPr>
      <xdr:spPr>
        <a:xfrm flipV="1">
          <a:off x="8924925" y="17633950"/>
          <a:ext cx="766763"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458" name="楕円 457">
          <a:extLst>
            <a:ext uri="{FF2B5EF4-FFF2-40B4-BE49-F238E27FC236}">
              <a16:creationId xmlns:a16="http://schemas.microsoft.com/office/drawing/2014/main" id="{E9A1389A-B7B7-40F5-8BC5-1470D1450777}"/>
            </a:ext>
          </a:extLst>
        </xdr:cNvPr>
        <xdr:cNvSpPr/>
      </xdr:nvSpPr>
      <xdr:spPr>
        <a:xfrm>
          <a:off x="8056563" y="176085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158750</xdr:rowOff>
    </xdr:from>
    <xdr:to>
      <xdr:col>50</xdr:col>
      <xdr:colOff>114300</xdr:colOff>
      <xdr:row>108</xdr:row>
      <xdr:rowOff>0</xdr:rowOff>
    </xdr:to>
    <xdr:cxnSp macro="">
      <xdr:nvCxnSpPr>
        <xdr:cNvPr id="459" name="直線コネクタ 458">
          <a:extLst>
            <a:ext uri="{FF2B5EF4-FFF2-40B4-BE49-F238E27FC236}">
              <a16:creationId xmlns:a16="http://schemas.microsoft.com/office/drawing/2014/main" id="{1CE0DB84-8780-4DBE-97A4-CFB221A60960}"/>
            </a:ext>
          </a:extLst>
        </xdr:cNvPr>
        <xdr:cNvCxnSpPr/>
      </xdr:nvCxnSpPr>
      <xdr:spPr>
        <a:xfrm flipV="1">
          <a:off x="8107363" y="17646650"/>
          <a:ext cx="817562"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120650</xdr:rowOff>
    </xdr:from>
    <xdr:to>
      <xdr:col>41</xdr:col>
      <xdr:colOff>101600</xdr:colOff>
      <xdr:row>108</xdr:row>
      <xdr:rowOff>50800</xdr:rowOff>
    </xdr:to>
    <xdr:sp macro="" textlink="">
      <xdr:nvSpPr>
        <xdr:cNvPr id="460" name="楕円 459">
          <a:extLst>
            <a:ext uri="{FF2B5EF4-FFF2-40B4-BE49-F238E27FC236}">
              <a16:creationId xmlns:a16="http://schemas.microsoft.com/office/drawing/2014/main" id="{9D5DE598-4589-4E98-8CB4-3F4030244982}"/>
            </a:ext>
          </a:extLst>
        </xdr:cNvPr>
        <xdr:cNvSpPr/>
      </xdr:nvSpPr>
      <xdr:spPr>
        <a:xfrm>
          <a:off x="7224713"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0</xdr:rowOff>
    </xdr:from>
    <xdr:to>
      <xdr:col>45</xdr:col>
      <xdr:colOff>177800</xdr:colOff>
      <xdr:row>108</xdr:row>
      <xdr:rowOff>0</xdr:rowOff>
    </xdr:to>
    <xdr:cxnSp macro="">
      <xdr:nvCxnSpPr>
        <xdr:cNvPr id="461" name="直線コネクタ 460">
          <a:extLst>
            <a:ext uri="{FF2B5EF4-FFF2-40B4-BE49-F238E27FC236}">
              <a16:creationId xmlns:a16="http://schemas.microsoft.com/office/drawing/2014/main" id="{65A507D6-1B75-499B-BCCD-A79F736CABB4}"/>
            </a:ext>
          </a:extLst>
        </xdr:cNvPr>
        <xdr:cNvCxnSpPr/>
      </xdr:nvCxnSpPr>
      <xdr:spPr>
        <a:xfrm>
          <a:off x="7275513" y="1765935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124477</xdr:rowOff>
    </xdr:from>
    <xdr:ext cx="469744" cy="259045"/>
    <xdr:sp macro="" textlink="">
      <xdr:nvSpPr>
        <xdr:cNvPr id="462" name="n_1aveValue【市民会館】&#10;一人当たり面積">
          <a:extLst>
            <a:ext uri="{FF2B5EF4-FFF2-40B4-BE49-F238E27FC236}">
              <a16:creationId xmlns:a16="http://schemas.microsoft.com/office/drawing/2014/main" id="{7A421B33-F884-4ABD-B321-C6286976D073}"/>
            </a:ext>
          </a:extLst>
        </xdr:cNvPr>
        <xdr:cNvSpPr txBox="1"/>
      </xdr:nvSpPr>
      <xdr:spPr>
        <a:xfrm>
          <a:off x="8691640"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63" name="n_2aveValue【市民会館】&#10;一人当たり面積">
          <a:extLst>
            <a:ext uri="{FF2B5EF4-FFF2-40B4-BE49-F238E27FC236}">
              <a16:creationId xmlns:a16="http://schemas.microsoft.com/office/drawing/2014/main" id="{6678DF7F-94C0-4128-AB93-63BD9C3BC0CB}"/>
            </a:ext>
          </a:extLst>
        </xdr:cNvPr>
        <xdr:cNvSpPr txBox="1"/>
      </xdr:nvSpPr>
      <xdr:spPr>
        <a:xfrm>
          <a:off x="788677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111777</xdr:rowOff>
    </xdr:from>
    <xdr:ext cx="469744" cy="259045"/>
    <xdr:sp macro="" textlink="">
      <xdr:nvSpPr>
        <xdr:cNvPr id="464" name="n_3aveValue【市民会館】&#10;一人当たり面積">
          <a:extLst>
            <a:ext uri="{FF2B5EF4-FFF2-40B4-BE49-F238E27FC236}">
              <a16:creationId xmlns:a16="http://schemas.microsoft.com/office/drawing/2014/main" id="{7885BFE3-22DE-4650-8649-F31BFCC395D7}"/>
            </a:ext>
          </a:extLst>
        </xdr:cNvPr>
        <xdr:cNvSpPr txBox="1"/>
      </xdr:nvSpPr>
      <xdr:spPr>
        <a:xfrm>
          <a:off x="7054927" y="1691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41927</xdr:rowOff>
    </xdr:from>
    <xdr:ext cx="469744" cy="259045"/>
    <xdr:sp macro="" textlink="">
      <xdr:nvSpPr>
        <xdr:cNvPr id="465" name="n_4aveValue【市民会館】&#10;一人当たり面積">
          <a:extLst>
            <a:ext uri="{FF2B5EF4-FFF2-40B4-BE49-F238E27FC236}">
              <a16:creationId xmlns:a16="http://schemas.microsoft.com/office/drawing/2014/main" id="{4DD9D870-E717-485F-B5C3-747C0081EEDA}"/>
            </a:ext>
          </a:extLst>
        </xdr:cNvPr>
        <xdr:cNvSpPr txBox="1"/>
      </xdr:nvSpPr>
      <xdr:spPr>
        <a:xfrm>
          <a:off x="6237365" y="1735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29227</xdr:rowOff>
    </xdr:from>
    <xdr:ext cx="469744" cy="259045"/>
    <xdr:sp macro="" textlink="">
      <xdr:nvSpPr>
        <xdr:cNvPr id="466" name="n_1mainValue【市民会館】&#10;一人当たり面積">
          <a:extLst>
            <a:ext uri="{FF2B5EF4-FFF2-40B4-BE49-F238E27FC236}">
              <a16:creationId xmlns:a16="http://schemas.microsoft.com/office/drawing/2014/main" id="{96DC8B70-E376-44E5-8B20-951E124A1E80}"/>
            </a:ext>
          </a:extLst>
        </xdr:cNvPr>
        <xdr:cNvSpPr txBox="1"/>
      </xdr:nvSpPr>
      <xdr:spPr>
        <a:xfrm>
          <a:off x="869164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467" name="n_2mainValue【市民会館】&#10;一人当たり面積">
          <a:extLst>
            <a:ext uri="{FF2B5EF4-FFF2-40B4-BE49-F238E27FC236}">
              <a16:creationId xmlns:a16="http://schemas.microsoft.com/office/drawing/2014/main" id="{D0B14E9D-FCC7-4E2F-BE06-F65E2595AC13}"/>
            </a:ext>
          </a:extLst>
        </xdr:cNvPr>
        <xdr:cNvSpPr txBox="1"/>
      </xdr:nvSpPr>
      <xdr:spPr>
        <a:xfrm>
          <a:off x="788677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41927</xdr:rowOff>
    </xdr:from>
    <xdr:ext cx="469744" cy="259045"/>
    <xdr:sp macro="" textlink="">
      <xdr:nvSpPr>
        <xdr:cNvPr id="468" name="n_3mainValue【市民会館】&#10;一人当たり面積">
          <a:extLst>
            <a:ext uri="{FF2B5EF4-FFF2-40B4-BE49-F238E27FC236}">
              <a16:creationId xmlns:a16="http://schemas.microsoft.com/office/drawing/2014/main" id="{1B9B3925-05BC-49C6-B098-94569E6CD8C7}"/>
            </a:ext>
          </a:extLst>
        </xdr:cNvPr>
        <xdr:cNvSpPr txBox="1"/>
      </xdr:nvSpPr>
      <xdr:spPr>
        <a:xfrm>
          <a:off x="70549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308ED5B7-95A2-472E-A7E8-6855F052C9D8}"/>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B74D2ECF-C967-4ADA-A55F-891440BC92A4}"/>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C85978B3-1D5F-4AC3-AA39-E308BA87F822}"/>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11E5A12F-462F-41BD-9304-737337DF24CD}"/>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BD6F9BD1-0609-4742-AE02-C0F718ABFB82}"/>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7B13FDC2-9280-4858-A6F3-1CC5D810F237}"/>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284E1781-75C2-4BFF-B6FE-C6E8EF6948E4}"/>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6EE4677-E38C-4745-A063-02CCCE9D3ED7}"/>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9EF5A26F-50DB-44BC-895D-2EB2AC303684}"/>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56D11F9E-64D7-40F0-AE26-04155182532F}"/>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9" name="テキスト ボックス 478">
          <a:extLst>
            <a:ext uri="{FF2B5EF4-FFF2-40B4-BE49-F238E27FC236}">
              <a16:creationId xmlns:a16="http://schemas.microsoft.com/office/drawing/2014/main" id="{84488997-A00E-4A86-8ADC-922F604FA483}"/>
            </a:ext>
          </a:extLst>
        </xdr:cNvPr>
        <xdr:cNvSpPr txBox="1"/>
      </xdr:nvSpPr>
      <xdr:spPr>
        <a:xfrm>
          <a:off x="11142829" y="7077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E202E6D4-4AD8-4907-AF48-AFE110286C32}"/>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1" name="テキスト ボックス 480">
          <a:extLst>
            <a:ext uri="{FF2B5EF4-FFF2-40B4-BE49-F238E27FC236}">
              <a16:creationId xmlns:a16="http://schemas.microsoft.com/office/drawing/2014/main" id="{56D24254-CE81-4881-8DB9-19677B92C13B}"/>
            </a:ext>
          </a:extLst>
        </xdr:cNvPr>
        <xdr:cNvSpPr txBox="1"/>
      </xdr:nvSpPr>
      <xdr:spPr>
        <a:xfrm>
          <a:off x="11142829"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C82DD0B1-4DC2-4BFF-9F85-C4C1EC66D2BC}"/>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1919E4F8-6984-476E-ABED-8948B7E98615}"/>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A1D81A86-6BDE-482B-B29E-36CCAA5AD711}"/>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9C684B50-E9BA-4D78-953A-08B67FA2E4A8}"/>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7A3F6338-D1F4-4E36-9FFF-46FFC859DA1F}"/>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8A88095D-732F-4729-83CA-8CE90700190C}"/>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4FEAADDC-62FB-46A8-8A28-9CDBC8ACF12E}"/>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31FA5258-E0A6-4FD6-A450-A9C843DD4D25}"/>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CFB877B9-32D2-4CA9-AA37-38DCAC8DC3CA}"/>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a:extLst>
            <a:ext uri="{FF2B5EF4-FFF2-40B4-BE49-F238E27FC236}">
              <a16:creationId xmlns:a16="http://schemas.microsoft.com/office/drawing/2014/main" id="{B8D083B3-47B6-4419-8C8F-164A93F02006}"/>
            </a:ext>
          </a:extLst>
        </xdr:cNvPr>
        <xdr:cNvSpPr txBox="1"/>
      </xdr:nvSpPr>
      <xdr:spPr>
        <a:xfrm>
          <a:off x="11142829" y="491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445EE292-55BD-4E26-87B8-B2872694A4C4}"/>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39</xdr:row>
      <xdr:rowOff>57150</xdr:rowOff>
    </xdr:to>
    <xdr:cxnSp macro="">
      <xdr:nvCxnSpPr>
        <xdr:cNvPr id="493" name="直線コネクタ 492">
          <a:extLst>
            <a:ext uri="{FF2B5EF4-FFF2-40B4-BE49-F238E27FC236}">
              <a16:creationId xmlns:a16="http://schemas.microsoft.com/office/drawing/2014/main" id="{996B005D-47F6-4C5F-B661-CCE8259E81A2}"/>
            </a:ext>
          </a:extLst>
        </xdr:cNvPr>
        <xdr:cNvCxnSpPr/>
      </xdr:nvCxnSpPr>
      <xdr:spPr>
        <a:xfrm flipV="1">
          <a:off x="15104427" y="5471160"/>
          <a:ext cx="0" cy="91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60977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7A9EBFDA-0D04-40B9-9747-7F11EEB2D98F}"/>
            </a:ext>
          </a:extLst>
        </xdr:cNvPr>
        <xdr:cNvSpPr txBox="1"/>
      </xdr:nvSpPr>
      <xdr:spPr>
        <a:xfrm>
          <a:off x="15143163"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57150</xdr:rowOff>
    </xdr:from>
    <xdr:to>
      <xdr:col>86</xdr:col>
      <xdr:colOff>25400</xdr:colOff>
      <xdr:row>39</xdr:row>
      <xdr:rowOff>57150</xdr:rowOff>
    </xdr:to>
    <xdr:cxnSp macro="">
      <xdr:nvCxnSpPr>
        <xdr:cNvPr id="495" name="直線コネクタ 494">
          <a:extLst>
            <a:ext uri="{FF2B5EF4-FFF2-40B4-BE49-F238E27FC236}">
              <a16:creationId xmlns:a16="http://schemas.microsoft.com/office/drawing/2014/main" id="{598D1564-2763-42A4-9BA6-64B7DCE68A13}"/>
            </a:ext>
          </a:extLst>
        </xdr:cNvPr>
        <xdr:cNvCxnSpPr/>
      </xdr:nvCxnSpPr>
      <xdr:spPr>
        <a:xfrm>
          <a:off x="15016163" y="6381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65E5FD0D-FE79-4105-8382-0AAB9DEFF893}"/>
            </a:ext>
          </a:extLst>
        </xdr:cNvPr>
        <xdr:cNvSpPr txBox="1"/>
      </xdr:nvSpPr>
      <xdr:spPr>
        <a:xfrm>
          <a:off x="15143163" y="525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97" name="直線コネクタ 496">
          <a:extLst>
            <a:ext uri="{FF2B5EF4-FFF2-40B4-BE49-F238E27FC236}">
              <a16:creationId xmlns:a16="http://schemas.microsoft.com/office/drawing/2014/main" id="{BAE12214-F8EF-4DA1-A85A-578745A53F71}"/>
            </a:ext>
          </a:extLst>
        </xdr:cNvPr>
        <xdr:cNvCxnSpPr/>
      </xdr:nvCxnSpPr>
      <xdr:spPr>
        <a:xfrm>
          <a:off x="15016163" y="54711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87647</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D3915664-0987-494C-9D34-0A4D49BE8C1D}"/>
            </a:ext>
          </a:extLst>
        </xdr:cNvPr>
        <xdr:cNvSpPr txBox="1"/>
      </xdr:nvSpPr>
      <xdr:spPr>
        <a:xfrm>
          <a:off x="15143163" y="576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109220</xdr:rowOff>
    </xdr:from>
    <xdr:to>
      <xdr:col>85</xdr:col>
      <xdr:colOff>177800</xdr:colOff>
      <xdr:row>36</xdr:row>
      <xdr:rowOff>39370</xdr:rowOff>
    </xdr:to>
    <xdr:sp macro="" textlink="">
      <xdr:nvSpPr>
        <xdr:cNvPr id="499" name="フローチャート: 判断 498">
          <a:extLst>
            <a:ext uri="{FF2B5EF4-FFF2-40B4-BE49-F238E27FC236}">
              <a16:creationId xmlns:a16="http://schemas.microsoft.com/office/drawing/2014/main" id="{99F2AA11-8D2A-46FF-95F6-5EECC3724A7C}"/>
            </a:ext>
          </a:extLst>
        </xdr:cNvPr>
        <xdr:cNvSpPr/>
      </xdr:nvSpPr>
      <xdr:spPr>
        <a:xfrm>
          <a:off x="15054263" y="57861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500" name="フローチャート: 判断 499">
          <a:extLst>
            <a:ext uri="{FF2B5EF4-FFF2-40B4-BE49-F238E27FC236}">
              <a16:creationId xmlns:a16="http://schemas.microsoft.com/office/drawing/2014/main" id="{F1F48D3C-CA5E-4604-AF68-ABAF58E97682}"/>
            </a:ext>
          </a:extLst>
        </xdr:cNvPr>
        <xdr:cNvSpPr/>
      </xdr:nvSpPr>
      <xdr:spPr>
        <a:xfrm>
          <a:off x="14273213" y="62414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113030</xdr:rowOff>
    </xdr:from>
    <xdr:to>
      <xdr:col>76</xdr:col>
      <xdr:colOff>165100</xdr:colOff>
      <xdr:row>38</xdr:row>
      <xdr:rowOff>43180</xdr:rowOff>
    </xdr:to>
    <xdr:sp macro="" textlink="">
      <xdr:nvSpPr>
        <xdr:cNvPr id="501" name="フローチャート: 判断 500">
          <a:extLst>
            <a:ext uri="{FF2B5EF4-FFF2-40B4-BE49-F238E27FC236}">
              <a16:creationId xmlns:a16="http://schemas.microsoft.com/office/drawing/2014/main" id="{AB1DC390-06CF-45F0-812E-6BD0BC917EB2}"/>
            </a:ext>
          </a:extLst>
        </xdr:cNvPr>
        <xdr:cNvSpPr/>
      </xdr:nvSpPr>
      <xdr:spPr>
        <a:xfrm>
          <a:off x="13455650" y="61137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101600</xdr:rowOff>
    </xdr:from>
    <xdr:to>
      <xdr:col>72</xdr:col>
      <xdr:colOff>38100</xdr:colOff>
      <xdr:row>38</xdr:row>
      <xdr:rowOff>31750</xdr:rowOff>
    </xdr:to>
    <xdr:sp macro="" textlink="">
      <xdr:nvSpPr>
        <xdr:cNvPr id="502" name="フローチャート: 判断 501">
          <a:extLst>
            <a:ext uri="{FF2B5EF4-FFF2-40B4-BE49-F238E27FC236}">
              <a16:creationId xmlns:a16="http://schemas.microsoft.com/office/drawing/2014/main" id="{5E8DAA0E-0AE1-448B-9C31-367EDD3D457B}"/>
            </a:ext>
          </a:extLst>
        </xdr:cNvPr>
        <xdr:cNvSpPr/>
      </xdr:nvSpPr>
      <xdr:spPr>
        <a:xfrm>
          <a:off x="12638088" y="61023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71120</xdr:rowOff>
    </xdr:from>
    <xdr:to>
      <xdr:col>67</xdr:col>
      <xdr:colOff>101600</xdr:colOff>
      <xdr:row>35</xdr:row>
      <xdr:rowOff>1270</xdr:rowOff>
    </xdr:to>
    <xdr:sp macro="" textlink="">
      <xdr:nvSpPr>
        <xdr:cNvPr id="503" name="フローチャート: 判断 502">
          <a:extLst>
            <a:ext uri="{FF2B5EF4-FFF2-40B4-BE49-F238E27FC236}">
              <a16:creationId xmlns:a16="http://schemas.microsoft.com/office/drawing/2014/main" id="{5BE6D121-9E75-4EE3-A17D-88385C975447}"/>
            </a:ext>
          </a:extLst>
        </xdr:cNvPr>
        <xdr:cNvSpPr/>
      </xdr:nvSpPr>
      <xdr:spPr>
        <a:xfrm>
          <a:off x="11806238" y="55860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10278062-34F7-40E3-95B9-AF38C7886685}"/>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587F0099-67E8-4442-9DF8-61A9B12329B9}"/>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6CAF4432-5C54-49E2-970A-963098E2F6C5}"/>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5F87C1F4-C564-45CA-B659-62624E37F3FA}"/>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D7A769E8-1055-48C9-88BE-7BEDE2197342}"/>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67310</xdr:rowOff>
    </xdr:from>
    <xdr:to>
      <xdr:col>85</xdr:col>
      <xdr:colOff>177800</xdr:colOff>
      <xdr:row>35</xdr:row>
      <xdr:rowOff>168910</xdr:rowOff>
    </xdr:to>
    <xdr:sp macro="" textlink="">
      <xdr:nvSpPr>
        <xdr:cNvPr id="509" name="楕円 508">
          <a:extLst>
            <a:ext uri="{FF2B5EF4-FFF2-40B4-BE49-F238E27FC236}">
              <a16:creationId xmlns:a16="http://schemas.microsoft.com/office/drawing/2014/main" id="{7F681147-57E9-405D-81BA-112EB72F2BB3}"/>
            </a:ext>
          </a:extLst>
        </xdr:cNvPr>
        <xdr:cNvSpPr/>
      </xdr:nvSpPr>
      <xdr:spPr>
        <a:xfrm>
          <a:off x="15054263" y="574421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90187</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B75C94A6-401D-4FBD-8825-E53288B0DB2B}"/>
            </a:ext>
          </a:extLst>
        </xdr:cNvPr>
        <xdr:cNvSpPr txBox="1"/>
      </xdr:nvSpPr>
      <xdr:spPr>
        <a:xfrm>
          <a:off x="15143163"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120650</xdr:rowOff>
    </xdr:from>
    <xdr:to>
      <xdr:col>81</xdr:col>
      <xdr:colOff>101600</xdr:colOff>
      <xdr:row>35</xdr:row>
      <xdr:rowOff>50800</xdr:rowOff>
    </xdr:to>
    <xdr:sp macro="" textlink="">
      <xdr:nvSpPr>
        <xdr:cNvPr id="511" name="楕円 510">
          <a:extLst>
            <a:ext uri="{FF2B5EF4-FFF2-40B4-BE49-F238E27FC236}">
              <a16:creationId xmlns:a16="http://schemas.microsoft.com/office/drawing/2014/main" id="{DA0E802D-884D-4E8E-B9E8-421B6E61D286}"/>
            </a:ext>
          </a:extLst>
        </xdr:cNvPr>
        <xdr:cNvSpPr/>
      </xdr:nvSpPr>
      <xdr:spPr>
        <a:xfrm>
          <a:off x="14273213" y="56356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0</xdr:rowOff>
    </xdr:from>
    <xdr:to>
      <xdr:col>85</xdr:col>
      <xdr:colOff>127000</xdr:colOff>
      <xdr:row>35</xdr:row>
      <xdr:rowOff>118110</xdr:rowOff>
    </xdr:to>
    <xdr:cxnSp macro="">
      <xdr:nvCxnSpPr>
        <xdr:cNvPr id="512" name="直線コネクタ 511">
          <a:extLst>
            <a:ext uri="{FF2B5EF4-FFF2-40B4-BE49-F238E27FC236}">
              <a16:creationId xmlns:a16="http://schemas.microsoft.com/office/drawing/2014/main" id="{E722B185-17DC-4B20-9E23-E2CA55D2C528}"/>
            </a:ext>
          </a:extLst>
        </xdr:cNvPr>
        <xdr:cNvCxnSpPr/>
      </xdr:nvCxnSpPr>
      <xdr:spPr>
        <a:xfrm>
          <a:off x="14324013" y="5676900"/>
          <a:ext cx="78105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71120</xdr:rowOff>
    </xdr:from>
    <xdr:to>
      <xdr:col>76</xdr:col>
      <xdr:colOff>165100</xdr:colOff>
      <xdr:row>35</xdr:row>
      <xdr:rowOff>1270</xdr:rowOff>
    </xdr:to>
    <xdr:sp macro="" textlink="">
      <xdr:nvSpPr>
        <xdr:cNvPr id="513" name="楕円 512">
          <a:extLst>
            <a:ext uri="{FF2B5EF4-FFF2-40B4-BE49-F238E27FC236}">
              <a16:creationId xmlns:a16="http://schemas.microsoft.com/office/drawing/2014/main" id="{808D5425-FB3C-486A-A43A-BD67EC9DF054}"/>
            </a:ext>
          </a:extLst>
        </xdr:cNvPr>
        <xdr:cNvSpPr/>
      </xdr:nvSpPr>
      <xdr:spPr>
        <a:xfrm>
          <a:off x="13455650" y="55860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121920</xdr:rowOff>
    </xdr:from>
    <xdr:to>
      <xdr:col>81</xdr:col>
      <xdr:colOff>50800</xdr:colOff>
      <xdr:row>35</xdr:row>
      <xdr:rowOff>0</xdr:rowOff>
    </xdr:to>
    <xdr:cxnSp macro="">
      <xdr:nvCxnSpPr>
        <xdr:cNvPr id="514" name="直線コネクタ 513">
          <a:extLst>
            <a:ext uri="{FF2B5EF4-FFF2-40B4-BE49-F238E27FC236}">
              <a16:creationId xmlns:a16="http://schemas.microsoft.com/office/drawing/2014/main" id="{30830D51-9FAC-4C47-83A5-266C6528BA08}"/>
            </a:ext>
          </a:extLst>
        </xdr:cNvPr>
        <xdr:cNvCxnSpPr/>
      </xdr:nvCxnSpPr>
      <xdr:spPr>
        <a:xfrm>
          <a:off x="13506450" y="5636895"/>
          <a:ext cx="817563"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67310</xdr:rowOff>
    </xdr:from>
    <xdr:to>
      <xdr:col>72</xdr:col>
      <xdr:colOff>38100</xdr:colOff>
      <xdr:row>40</xdr:row>
      <xdr:rowOff>168910</xdr:rowOff>
    </xdr:to>
    <xdr:sp macro="" textlink="">
      <xdr:nvSpPr>
        <xdr:cNvPr id="515" name="楕円 514">
          <a:extLst>
            <a:ext uri="{FF2B5EF4-FFF2-40B4-BE49-F238E27FC236}">
              <a16:creationId xmlns:a16="http://schemas.microsoft.com/office/drawing/2014/main" id="{C5084E8F-6FFB-4730-9BAC-772904DF5BF1}"/>
            </a:ext>
          </a:extLst>
        </xdr:cNvPr>
        <xdr:cNvSpPr/>
      </xdr:nvSpPr>
      <xdr:spPr>
        <a:xfrm>
          <a:off x="12638088" y="6553835"/>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40</xdr:row>
      <xdr:rowOff>118110</xdr:rowOff>
    </xdr:to>
    <xdr:cxnSp macro="">
      <xdr:nvCxnSpPr>
        <xdr:cNvPr id="516" name="直線コネクタ 515">
          <a:extLst>
            <a:ext uri="{FF2B5EF4-FFF2-40B4-BE49-F238E27FC236}">
              <a16:creationId xmlns:a16="http://schemas.microsoft.com/office/drawing/2014/main" id="{5A0B8B22-6F97-4856-8F75-EA04CB5B168B}"/>
            </a:ext>
          </a:extLst>
        </xdr:cNvPr>
        <xdr:cNvCxnSpPr/>
      </xdr:nvCxnSpPr>
      <xdr:spPr>
        <a:xfrm flipV="1">
          <a:off x="12688888" y="5636895"/>
          <a:ext cx="817562" cy="96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037B7A6C-CB0A-4456-B297-E8FF21823EE8}"/>
            </a:ext>
          </a:extLst>
        </xdr:cNvPr>
        <xdr:cNvSpPr txBox="1"/>
      </xdr:nvSpPr>
      <xdr:spPr>
        <a:xfrm>
          <a:off x="14123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34307</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FE5C02E2-E851-485F-ABFB-E713A2CAA6CB}"/>
            </a:ext>
          </a:extLst>
        </xdr:cNvPr>
        <xdr:cNvSpPr txBox="1"/>
      </xdr:nvSpPr>
      <xdr:spPr>
        <a:xfrm>
          <a:off x="13318182" y="619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48277</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FF8D4E99-C050-4AE4-97F6-7E50EA4F4D13}"/>
            </a:ext>
          </a:extLst>
        </xdr:cNvPr>
        <xdr:cNvSpPr txBox="1"/>
      </xdr:nvSpPr>
      <xdr:spPr>
        <a:xfrm>
          <a:off x="12500619"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17797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2B6E0969-10F7-42D3-B51A-9A20E35DEF91}"/>
            </a:ext>
          </a:extLst>
        </xdr:cNvPr>
        <xdr:cNvSpPr txBox="1"/>
      </xdr:nvSpPr>
      <xdr:spPr>
        <a:xfrm>
          <a:off x="11668769"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67327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1B62D8B4-AF00-47CE-89EB-D7BF6D2AD9F4}"/>
            </a:ext>
          </a:extLst>
        </xdr:cNvPr>
        <xdr:cNvSpPr txBox="1"/>
      </xdr:nvSpPr>
      <xdr:spPr>
        <a:xfrm>
          <a:off x="14123044"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17797</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9BDD8338-B142-4950-ACA9-DCB9B9CD9390}"/>
            </a:ext>
          </a:extLst>
        </xdr:cNvPr>
        <xdr:cNvSpPr txBox="1"/>
      </xdr:nvSpPr>
      <xdr:spPr>
        <a:xfrm>
          <a:off x="13318182"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4F9888E7-D5E6-472B-89E3-533528B0C911}"/>
            </a:ext>
          </a:extLst>
        </xdr:cNvPr>
        <xdr:cNvSpPr txBox="1"/>
      </xdr:nvSpPr>
      <xdr:spPr>
        <a:xfrm>
          <a:off x="12500619"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3C890AF9-7717-4145-9BFC-2F339B702029}"/>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9198C68F-3D50-4B38-9A16-067EED920A29}"/>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4A24B459-BE56-4970-A1E2-473071308B5B}"/>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A32D41D2-1AB3-4B3E-B29A-F8BC795AC5AB}"/>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B621CFC9-55F3-49DF-8D29-548C7160732B}"/>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ED4F71D2-B3D6-4C73-8EBB-6C814AF0013B}"/>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7749363F-699B-4E7B-AE14-8F9E8ABD92BF}"/>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D38A5B9E-60DC-4CC3-AD2C-390BBF7DE3ED}"/>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0447E57F-5122-45F6-BFCA-C400127E929D}"/>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B9A689E2-BCF1-4182-80F5-ECD6C52D6C36}"/>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34" name="テキスト ボックス 533">
          <a:extLst>
            <a:ext uri="{FF2B5EF4-FFF2-40B4-BE49-F238E27FC236}">
              <a16:creationId xmlns:a16="http://schemas.microsoft.com/office/drawing/2014/main" id="{7F025B78-BF8F-4D06-97E1-4BF4225CE682}"/>
            </a:ext>
          </a:extLst>
        </xdr:cNvPr>
        <xdr:cNvSpPr txBox="1"/>
      </xdr:nvSpPr>
      <xdr:spPr>
        <a:xfrm>
          <a:off x="16696189" y="7077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5" name="直線コネクタ 534">
          <a:extLst>
            <a:ext uri="{FF2B5EF4-FFF2-40B4-BE49-F238E27FC236}">
              <a16:creationId xmlns:a16="http://schemas.microsoft.com/office/drawing/2014/main" id="{E98BC5BA-0CD4-49DA-B551-FD7D3BCC6078}"/>
            </a:ext>
          </a:extLst>
        </xdr:cNvPr>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36" name="テキスト ボックス 535">
          <a:extLst>
            <a:ext uri="{FF2B5EF4-FFF2-40B4-BE49-F238E27FC236}">
              <a16:creationId xmlns:a16="http://schemas.microsoft.com/office/drawing/2014/main" id="{037B2269-4049-4E3D-AD96-4DF30B6AB51F}"/>
            </a:ext>
          </a:extLst>
        </xdr:cNvPr>
        <xdr:cNvSpPr txBox="1"/>
      </xdr:nvSpPr>
      <xdr:spPr>
        <a:xfrm>
          <a:off x="16427964"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7" name="直線コネクタ 536">
          <a:extLst>
            <a:ext uri="{FF2B5EF4-FFF2-40B4-BE49-F238E27FC236}">
              <a16:creationId xmlns:a16="http://schemas.microsoft.com/office/drawing/2014/main" id="{248AFE16-BE35-4F5D-A0C5-1E23AA6A0E0C}"/>
            </a:ext>
          </a:extLst>
        </xdr:cNvPr>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8" name="テキスト ボックス 537">
          <a:extLst>
            <a:ext uri="{FF2B5EF4-FFF2-40B4-BE49-F238E27FC236}">
              <a16:creationId xmlns:a16="http://schemas.microsoft.com/office/drawing/2014/main" id="{5FD97B90-2F47-4D82-A9AA-D0ADCAFE90F7}"/>
            </a:ext>
          </a:extLst>
        </xdr:cNvPr>
        <xdr:cNvSpPr txBox="1"/>
      </xdr:nvSpPr>
      <xdr:spPr>
        <a:xfrm>
          <a:off x="16427964"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9" name="直線コネクタ 538">
          <a:extLst>
            <a:ext uri="{FF2B5EF4-FFF2-40B4-BE49-F238E27FC236}">
              <a16:creationId xmlns:a16="http://schemas.microsoft.com/office/drawing/2014/main" id="{C07056F4-9C83-42F0-9E86-AE8DDFF45EFD}"/>
            </a:ext>
          </a:extLst>
        </xdr:cNvPr>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40" name="テキスト ボックス 539">
          <a:extLst>
            <a:ext uri="{FF2B5EF4-FFF2-40B4-BE49-F238E27FC236}">
              <a16:creationId xmlns:a16="http://schemas.microsoft.com/office/drawing/2014/main" id="{300B6A46-7272-4B36-991E-379F9B10B5B7}"/>
            </a:ext>
          </a:extLst>
        </xdr:cNvPr>
        <xdr:cNvSpPr txBox="1"/>
      </xdr:nvSpPr>
      <xdr:spPr>
        <a:xfrm>
          <a:off x="16427964" y="600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1" name="直線コネクタ 540">
          <a:extLst>
            <a:ext uri="{FF2B5EF4-FFF2-40B4-BE49-F238E27FC236}">
              <a16:creationId xmlns:a16="http://schemas.microsoft.com/office/drawing/2014/main" id="{264CD506-56A4-4990-B4C3-0B5501DABB4D}"/>
            </a:ext>
          </a:extLst>
        </xdr:cNvPr>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2" name="テキスト ボックス 541">
          <a:extLst>
            <a:ext uri="{FF2B5EF4-FFF2-40B4-BE49-F238E27FC236}">
              <a16:creationId xmlns:a16="http://schemas.microsoft.com/office/drawing/2014/main" id="{4CCC912A-3358-47D0-8E82-4BEDA0CD7E2A}"/>
            </a:ext>
          </a:extLst>
        </xdr:cNvPr>
        <xdr:cNvSpPr txBox="1"/>
      </xdr:nvSpPr>
      <xdr:spPr>
        <a:xfrm>
          <a:off x="16427964" y="563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3" name="直線コネクタ 542">
          <a:extLst>
            <a:ext uri="{FF2B5EF4-FFF2-40B4-BE49-F238E27FC236}">
              <a16:creationId xmlns:a16="http://schemas.microsoft.com/office/drawing/2014/main" id="{C33E6A9F-F14A-41F3-8D3E-53362A7CFBB9}"/>
            </a:ext>
          </a:extLst>
        </xdr:cNvPr>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44" name="テキスト ボックス 543">
          <a:extLst>
            <a:ext uri="{FF2B5EF4-FFF2-40B4-BE49-F238E27FC236}">
              <a16:creationId xmlns:a16="http://schemas.microsoft.com/office/drawing/2014/main" id="{43AD9B92-3DBB-43DC-A863-01F42EBA8DF7}"/>
            </a:ext>
          </a:extLst>
        </xdr:cNvPr>
        <xdr:cNvSpPr txBox="1"/>
      </xdr:nvSpPr>
      <xdr:spPr>
        <a:xfrm>
          <a:off x="16427964" y="52775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53F163FB-82E4-4DE3-9FAA-AF878D4F91B0}"/>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46" name="テキスト ボックス 545">
          <a:extLst>
            <a:ext uri="{FF2B5EF4-FFF2-40B4-BE49-F238E27FC236}">
              <a16:creationId xmlns:a16="http://schemas.microsoft.com/office/drawing/2014/main" id="{8246A34F-A22A-454B-8E3A-7D9B7438EC28}"/>
            </a:ext>
          </a:extLst>
        </xdr:cNvPr>
        <xdr:cNvSpPr txBox="1"/>
      </xdr:nvSpPr>
      <xdr:spPr>
        <a:xfrm>
          <a:off x="16427964"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DC72EF56-D3A0-4933-8A51-6DB935007187}"/>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94412</xdr:rowOff>
    </xdr:from>
    <xdr:to>
      <xdr:col>116</xdr:col>
      <xdr:colOff>62864</xdr:colOff>
      <xdr:row>41</xdr:row>
      <xdr:rowOff>128588</xdr:rowOff>
    </xdr:to>
    <xdr:cxnSp macro="">
      <xdr:nvCxnSpPr>
        <xdr:cNvPr id="548" name="直線コネクタ 547">
          <a:extLst>
            <a:ext uri="{FF2B5EF4-FFF2-40B4-BE49-F238E27FC236}">
              <a16:creationId xmlns:a16="http://schemas.microsoft.com/office/drawing/2014/main" id="{5E9C0567-2881-4A17-A56E-BCC97B4C6EC6}"/>
            </a:ext>
          </a:extLst>
        </xdr:cNvPr>
        <xdr:cNvCxnSpPr/>
      </xdr:nvCxnSpPr>
      <xdr:spPr>
        <a:xfrm flipV="1">
          <a:off x="20503514" y="6419012"/>
          <a:ext cx="0" cy="358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132415</xdr:rowOff>
    </xdr:from>
    <xdr:ext cx="534377" cy="259045"/>
    <xdr:sp macro="" textlink="">
      <xdr:nvSpPr>
        <xdr:cNvPr id="549" name="【一般廃棄物処理施設】&#10;一人当たり有形固定資産（償却資産）額最小値テキスト">
          <a:extLst>
            <a:ext uri="{FF2B5EF4-FFF2-40B4-BE49-F238E27FC236}">
              <a16:creationId xmlns:a16="http://schemas.microsoft.com/office/drawing/2014/main" id="{3BF8BB75-B9F5-4FD3-AB96-A22FD2180F28}"/>
            </a:ext>
          </a:extLst>
        </xdr:cNvPr>
        <xdr:cNvSpPr txBox="1"/>
      </xdr:nvSpPr>
      <xdr:spPr>
        <a:xfrm>
          <a:off x="20542250" y="67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128588</xdr:rowOff>
    </xdr:from>
    <xdr:to>
      <xdr:col>116</xdr:col>
      <xdr:colOff>152400</xdr:colOff>
      <xdr:row>41</xdr:row>
      <xdr:rowOff>128588</xdr:rowOff>
    </xdr:to>
    <xdr:cxnSp macro="">
      <xdr:nvCxnSpPr>
        <xdr:cNvPr id="550" name="直線コネクタ 549">
          <a:extLst>
            <a:ext uri="{FF2B5EF4-FFF2-40B4-BE49-F238E27FC236}">
              <a16:creationId xmlns:a16="http://schemas.microsoft.com/office/drawing/2014/main" id="{B72A49E5-3149-4337-8213-DB480F39EC04}"/>
            </a:ext>
          </a:extLst>
        </xdr:cNvPr>
        <xdr:cNvCxnSpPr/>
      </xdr:nvCxnSpPr>
      <xdr:spPr>
        <a:xfrm>
          <a:off x="20429538" y="677703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41089</xdr:rowOff>
    </xdr:from>
    <xdr:ext cx="534377" cy="259045"/>
    <xdr:sp macro="" textlink="">
      <xdr:nvSpPr>
        <xdr:cNvPr id="551" name="【一般廃棄物処理施設】&#10;一人当たり有形固定資産（償却資産）額最大値テキスト">
          <a:extLst>
            <a:ext uri="{FF2B5EF4-FFF2-40B4-BE49-F238E27FC236}">
              <a16:creationId xmlns:a16="http://schemas.microsoft.com/office/drawing/2014/main" id="{1294CE29-DDF4-4B58-A829-AA35CC26372A}"/>
            </a:ext>
          </a:extLst>
        </xdr:cNvPr>
        <xdr:cNvSpPr txBox="1"/>
      </xdr:nvSpPr>
      <xdr:spPr>
        <a:xfrm>
          <a:off x="20542250" y="62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94412</xdr:rowOff>
    </xdr:from>
    <xdr:to>
      <xdr:col>116</xdr:col>
      <xdr:colOff>152400</xdr:colOff>
      <xdr:row>39</xdr:row>
      <xdr:rowOff>94412</xdr:rowOff>
    </xdr:to>
    <xdr:cxnSp macro="">
      <xdr:nvCxnSpPr>
        <xdr:cNvPr id="552" name="直線コネクタ 551">
          <a:extLst>
            <a:ext uri="{FF2B5EF4-FFF2-40B4-BE49-F238E27FC236}">
              <a16:creationId xmlns:a16="http://schemas.microsoft.com/office/drawing/2014/main" id="{9F469754-0776-4B84-B142-E7ABB3D30AA5}"/>
            </a:ext>
          </a:extLst>
        </xdr:cNvPr>
        <xdr:cNvCxnSpPr/>
      </xdr:nvCxnSpPr>
      <xdr:spPr>
        <a:xfrm>
          <a:off x="20429538" y="64190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147159</xdr:rowOff>
    </xdr:from>
    <xdr:ext cx="534377" cy="259045"/>
    <xdr:sp macro="" textlink="">
      <xdr:nvSpPr>
        <xdr:cNvPr id="553" name="【一般廃棄物処理施設】&#10;一人当たり有形固定資産（償却資産）額平均値テキスト">
          <a:extLst>
            <a:ext uri="{FF2B5EF4-FFF2-40B4-BE49-F238E27FC236}">
              <a16:creationId xmlns:a16="http://schemas.microsoft.com/office/drawing/2014/main" id="{DD9E5B88-AB49-4932-B639-4393AF5FDDEF}"/>
            </a:ext>
          </a:extLst>
        </xdr:cNvPr>
        <xdr:cNvSpPr txBox="1"/>
      </xdr:nvSpPr>
      <xdr:spPr>
        <a:xfrm>
          <a:off x="20542250" y="6471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168732</xdr:rowOff>
    </xdr:from>
    <xdr:to>
      <xdr:col>116</xdr:col>
      <xdr:colOff>114300</xdr:colOff>
      <xdr:row>40</xdr:row>
      <xdr:rowOff>98882</xdr:rowOff>
    </xdr:to>
    <xdr:sp macro="" textlink="">
      <xdr:nvSpPr>
        <xdr:cNvPr id="554" name="フローチャート: 判断 553">
          <a:extLst>
            <a:ext uri="{FF2B5EF4-FFF2-40B4-BE49-F238E27FC236}">
              <a16:creationId xmlns:a16="http://schemas.microsoft.com/office/drawing/2014/main" id="{88C3FF4A-11E8-444A-8BD7-883AF23052B0}"/>
            </a:ext>
          </a:extLst>
        </xdr:cNvPr>
        <xdr:cNvSpPr/>
      </xdr:nvSpPr>
      <xdr:spPr>
        <a:xfrm>
          <a:off x="20453350" y="6488569"/>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145834</xdr:rowOff>
    </xdr:from>
    <xdr:to>
      <xdr:col>112</xdr:col>
      <xdr:colOff>38100</xdr:colOff>
      <xdr:row>37</xdr:row>
      <xdr:rowOff>75984</xdr:rowOff>
    </xdr:to>
    <xdr:sp macro="" textlink="">
      <xdr:nvSpPr>
        <xdr:cNvPr id="555" name="フローチャート: 判断 554">
          <a:extLst>
            <a:ext uri="{FF2B5EF4-FFF2-40B4-BE49-F238E27FC236}">
              <a16:creationId xmlns:a16="http://schemas.microsoft.com/office/drawing/2014/main" id="{F093DEDC-8343-4B9D-87F6-4D35DF772F57}"/>
            </a:ext>
          </a:extLst>
        </xdr:cNvPr>
        <xdr:cNvSpPr/>
      </xdr:nvSpPr>
      <xdr:spPr>
        <a:xfrm>
          <a:off x="19686588" y="598465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169609</xdr:rowOff>
    </xdr:from>
    <xdr:to>
      <xdr:col>107</xdr:col>
      <xdr:colOff>101600</xdr:colOff>
      <xdr:row>37</xdr:row>
      <xdr:rowOff>99759</xdr:rowOff>
    </xdr:to>
    <xdr:sp macro="" textlink="">
      <xdr:nvSpPr>
        <xdr:cNvPr id="556" name="フローチャート: 判断 555">
          <a:extLst>
            <a:ext uri="{FF2B5EF4-FFF2-40B4-BE49-F238E27FC236}">
              <a16:creationId xmlns:a16="http://schemas.microsoft.com/office/drawing/2014/main" id="{CADDDD9E-9376-44BB-B409-068EBBC1E5A1}"/>
            </a:ext>
          </a:extLst>
        </xdr:cNvPr>
        <xdr:cNvSpPr/>
      </xdr:nvSpPr>
      <xdr:spPr>
        <a:xfrm>
          <a:off x="18854738" y="599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89103</xdr:rowOff>
    </xdr:from>
    <xdr:to>
      <xdr:col>102</xdr:col>
      <xdr:colOff>165100</xdr:colOff>
      <xdr:row>38</xdr:row>
      <xdr:rowOff>19253</xdr:rowOff>
    </xdr:to>
    <xdr:sp macro="" textlink="">
      <xdr:nvSpPr>
        <xdr:cNvPr id="557" name="フローチャート: 判断 556">
          <a:extLst>
            <a:ext uri="{FF2B5EF4-FFF2-40B4-BE49-F238E27FC236}">
              <a16:creationId xmlns:a16="http://schemas.microsoft.com/office/drawing/2014/main" id="{C85F6504-7025-478A-9694-F62FAE932152}"/>
            </a:ext>
          </a:extLst>
        </xdr:cNvPr>
        <xdr:cNvSpPr/>
      </xdr:nvSpPr>
      <xdr:spPr>
        <a:xfrm>
          <a:off x="18037175" y="608985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109068</xdr:rowOff>
    </xdr:from>
    <xdr:to>
      <xdr:col>98</xdr:col>
      <xdr:colOff>38100</xdr:colOff>
      <xdr:row>33</xdr:row>
      <xdr:rowOff>39218</xdr:rowOff>
    </xdr:to>
    <xdr:sp macro="" textlink="">
      <xdr:nvSpPr>
        <xdr:cNvPr id="558" name="フローチャート: 判断 557">
          <a:extLst>
            <a:ext uri="{FF2B5EF4-FFF2-40B4-BE49-F238E27FC236}">
              <a16:creationId xmlns:a16="http://schemas.microsoft.com/office/drawing/2014/main" id="{DCC01874-9125-4132-A506-941FCDD84A64}"/>
            </a:ext>
          </a:extLst>
        </xdr:cNvPr>
        <xdr:cNvSpPr/>
      </xdr:nvSpPr>
      <xdr:spPr>
        <a:xfrm>
          <a:off x="17219613" y="530019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BA878C68-02ED-4683-9F76-B807A0D19E36}"/>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A2FBF28E-2A16-4879-9A66-74311E5C18BC}"/>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93DA165-8AFF-42BB-9B64-1FCB43E3B376}"/>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990FF1E1-17E8-4C21-8957-95B2313DCB95}"/>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86E3F463-58FE-4B61-A5BC-A06D7695ACA2}"/>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55232</xdr:rowOff>
    </xdr:from>
    <xdr:to>
      <xdr:col>116</xdr:col>
      <xdr:colOff>114300</xdr:colOff>
      <xdr:row>39</xdr:row>
      <xdr:rowOff>156832</xdr:rowOff>
    </xdr:to>
    <xdr:sp macro="" textlink="">
      <xdr:nvSpPr>
        <xdr:cNvPr id="564" name="楕円 563">
          <a:extLst>
            <a:ext uri="{FF2B5EF4-FFF2-40B4-BE49-F238E27FC236}">
              <a16:creationId xmlns:a16="http://schemas.microsoft.com/office/drawing/2014/main" id="{29799989-0546-41FB-B87E-98B9B6DC5784}"/>
            </a:ext>
          </a:extLst>
        </xdr:cNvPr>
        <xdr:cNvSpPr/>
      </xdr:nvSpPr>
      <xdr:spPr>
        <a:xfrm>
          <a:off x="20453350" y="63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168089</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48439F29-8429-4CD2-8089-27738EFFA8CA}"/>
            </a:ext>
          </a:extLst>
        </xdr:cNvPr>
        <xdr:cNvSpPr txBox="1"/>
      </xdr:nvSpPr>
      <xdr:spPr>
        <a:xfrm>
          <a:off x="20542250" y="63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50088</xdr:rowOff>
    </xdr:from>
    <xdr:to>
      <xdr:col>112</xdr:col>
      <xdr:colOff>38100</xdr:colOff>
      <xdr:row>39</xdr:row>
      <xdr:rowOff>151688</xdr:rowOff>
    </xdr:to>
    <xdr:sp macro="" textlink="">
      <xdr:nvSpPr>
        <xdr:cNvPr id="566" name="楕円 565">
          <a:extLst>
            <a:ext uri="{FF2B5EF4-FFF2-40B4-BE49-F238E27FC236}">
              <a16:creationId xmlns:a16="http://schemas.microsoft.com/office/drawing/2014/main" id="{B0CCF261-3BCC-4243-AAFC-0A841810B28F}"/>
            </a:ext>
          </a:extLst>
        </xdr:cNvPr>
        <xdr:cNvSpPr/>
      </xdr:nvSpPr>
      <xdr:spPr>
        <a:xfrm>
          <a:off x="19686588" y="637468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100888</xdr:rowOff>
    </xdr:from>
    <xdr:to>
      <xdr:col>116</xdr:col>
      <xdr:colOff>63500</xdr:colOff>
      <xdr:row>39</xdr:row>
      <xdr:rowOff>106032</xdr:rowOff>
    </xdr:to>
    <xdr:cxnSp macro="">
      <xdr:nvCxnSpPr>
        <xdr:cNvPr id="567" name="直線コネクタ 566">
          <a:extLst>
            <a:ext uri="{FF2B5EF4-FFF2-40B4-BE49-F238E27FC236}">
              <a16:creationId xmlns:a16="http://schemas.microsoft.com/office/drawing/2014/main" id="{DE8A621C-8C28-4266-95A0-5D3748BD8E1D}"/>
            </a:ext>
          </a:extLst>
        </xdr:cNvPr>
        <xdr:cNvCxnSpPr/>
      </xdr:nvCxnSpPr>
      <xdr:spPr>
        <a:xfrm>
          <a:off x="19737388" y="6425488"/>
          <a:ext cx="766762"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59728</xdr:rowOff>
    </xdr:from>
    <xdr:to>
      <xdr:col>107</xdr:col>
      <xdr:colOff>101600</xdr:colOff>
      <xdr:row>39</xdr:row>
      <xdr:rowOff>161328</xdr:rowOff>
    </xdr:to>
    <xdr:sp macro="" textlink="">
      <xdr:nvSpPr>
        <xdr:cNvPr id="568" name="楕円 567">
          <a:extLst>
            <a:ext uri="{FF2B5EF4-FFF2-40B4-BE49-F238E27FC236}">
              <a16:creationId xmlns:a16="http://schemas.microsoft.com/office/drawing/2014/main" id="{4C3943AA-C668-4695-9108-ECD022165D95}"/>
            </a:ext>
          </a:extLst>
        </xdr:cNvPr>
        <xdr:cNvSpPr/>
      </xdr:nvSpPr>
      <xdr:spPr>
        <a:xfrm>
          <a:off x="18854738" y="63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100888</xdr:rowOff>
    </xdr:from>
    <xdr:to>
      <xdr:col>111</xdr:col>
      <xdr:colOff>177800</xdr:colOff>
      <xdr:row>39</xdr:row>
      <xdr:rowOff>110528</xdr:rowOff>
    </xdr:to>
    <xdr:cxnSp macro="">
      <xdr:nvCxnSpPr>
        <xdr:cNvPr id="569" name="直線コネクタ 568">
          <a:extLst>
            <a:ext uri="{FF2B5EF4-FFF2-40B4-BE49-F238E27FC236}">
              <a16:creationId xmlns:a16="http://schemas.microsoft.com/office/drawing/2014/main" id="{2BA27AA7-BD82-4126-9A0E-48F032EC76BC}"/>
            </a:ext>
          </a:extLst>
        </xdr:cNvPr>
        <xdr:cNvCxnSpPr/>
      </xdr:nvCxnSpPr>
      <xdr:spPr>
        <a:xfrm flipV="1">
          <a:off x="18905538" y="6425488"/>
          <a:ext cx="83185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89065</xdr:rowOff>
    </xdr:from>
    <xdr:to>
      <xdr:col>102</xdr:col>
      <xdr:colOff>165100</xdr:colOff>
      <xdr:row>42</xdr:row>
      <xdr:rowOff>19215</xdr:rowOff>
    </xdr:to>
    <xdr:sp macro="" textlink="">
      <xdr:nvSpPr>
        <xdr:cNvPr id="570" name="楕円 569">
          <a:extLst>
            <a:ext uri="{FF2B5EF4-FFF2-40B4-BE49-F238E27FC236}">
              <a16:creationId xmlns:a16="http://schemas.microsoft.com/office/drawing/2014/main" id="{A5F65596-0367-449E-9B31-5C5A3FAA9969}"/>
            </a:ext>
          </a:extLst>
        </xdr:cNvPr>
        <xdr:cNvSpPr/>
      </xdr:nvSpPr>
      <xdr:spPr>
        <a:xfrm>
          <a:off x="18037175" y="67375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110528</xdr:rowOff>
    </xdr:from>
    <xdr:to>
      <xdr:col>107</xdr:col>
      <xdr:colOff>50800</xdr:colOff>
      <xdr:row>41</xdr:row>
      <xdr:rowOff>139865</xdr:rowOff>
    </xdr:to>
    <xdr:cxnSp macro="">
      <xdr:nvCxnSpPr>
        <xdr:cNvPr id="571" name="直線コネクタ 570">
          <a:extLst>
            <a:ext uri="{FF2B5EF4-FFF2-40B4-BE49-F238E27FC236}">
              <a16:creationId xmlns:a16="http://schemas.microsoft.com/office/drawing/2014/main" id="{EB409F84-C478-4BA6-ACE9-7C60F6C0FD50}"/>
            </a:ext>
          </a:extLst>
        </xdr:cNvPr>
        <xdr:cNvCxnSpPr/>
      </xdr:nvCxnSpPr>
      <xdr:spPr>
        <a:xfrm flipV="1">
          <a:off x="18087975" y="6435128"/>
          <a:ext cx="817563" cy="3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92511</xdr:rowOff>
    </xdr:from>
    <xdr:ext cx="534377" cy="259045"/>
    <xdr:sp macro="" textlink="">
      <xdr:nvSpPr>
        <xdr:cNvPr id="572" name="n_1aveValue【一般廃棄物処理施設】&#10;一人当たり有形固定資産（償却資産）額">
          <a:extLst>
            <a:ext uri="{FF2B5EF4-FFF2-40B4-BE49-F238E27FC236}">
              <a16:creationId xmlns:a16="http://schemas.microsoft.com/office/drawing/2014/main" id="{4F775172-BBC7-44AA-9207-73254738DB15}"/>
            </a:ext>
          </a:extLst>
        </xdr:cNvPr>
        <xdr:cNvSpPr txBox="1"/>
      </xdr:nvSpPr>
      <xdr:spPr>
        <a:xfrm>
          <a:off x="19471786" y="57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116286</xdr:rowOff>
    </xdr:from>
    <xdr:ext cx="534377" cy="259045"/>
    <xdr:sp macro="" textlink="">
      <xdr:nvSpPr>
        <xdr:cNvPr id="573" name="n_2aveValue【一般廃棄物処理施設】&#10;一人当たり有形固定資産（償却資産）額">
          <a:extLst>
            <a:ext uri="{FF2B5EF4-FFF2-40B4-BE49-F238E27FC236}">
              <a16:creationId xmlns:a16="http://schemas.microsoft.com/office/drawing/2014/main" id="{E8E2138A-BD19-421D-AE12-1496CD173717}"/>
            </a:ext>
          </a:extLst>
        </xdr:cNvPr>
        <xdr:cNvSpPr txBox="1"/>
      </xdr:nvSpPr>
      <xdr:spPr>
        <a:xfrm>
          <a:off x="18666924" y="579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35780</xdr:rowOff>
    </xdr:from>
    <xdr:ext cx="534377" cy="259045"/>
    <xdr:sp macro="" textlink="">
      <xdr:nvSpPr>
        <xdr:cNvPr id="574" name="n_3aveValue【一般廃棄物処理施設】&#10;一人当たり有形固定資産（償却資産）額">
          <a:extLst>
            <a:ext uri="{FF2B5EF4-FFF2-40B4-BE49-F238E27FC236}">
              <a16:creationId xmlns:a16="http://schemas.microsoft.com/office/drawing/2014/main" id="{42A90CE9-48DA-45AA-B65B-C52682278932}"/>
            </a:ext>
          </a:extLst>
        </xdr:cNvPr>
        <xdr:cNvSpPr txBox="1"/>
      </xdr:nvSpPr>
      <xdr:spPr>
        <a:xfrm>
          <a:off x="17835074" y="58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31</xdr:row>
      <xdr:rowOff>55745</xdr:rowOff>
    </xdr:from>
    <xdr:ext cx="534377" cy="259045"/>
    <xdr:sp macro="" textlink="">
      <xdr:nvSpPr>
        <xdr:cNvPr id="575" name="n_4aveValue【一般廃棄物処理施設】&#10;一人当たり有形固定資産（償却資産）額">
          <a:extLst>
            <a:ext uri="{FF2B5EF4-FFF2-40B4-BE49-F238E27FC236}">
              <a16:creationId xmlns:a16="http://schemas.microsoft.com/office/drawing/2014/main" id="{30B03B41-63AF-490A-A204-7078992DA557}"/>
            </a:ext>
          </a:extLst>
        </xdr:cNvPr>
        <xdr:cNvSpPr txBox="1"/>
      </xdr:nvSpPr>
      <xdr:spPr>
        <a:xfrm>
          <a:off x="17017511" y="50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142815</xdr:rowOff>
    </xdr:from>
    <xdr:ext cx="534377" cy="259045"/>
    <xdr:sp macro="" textlink="">
      <xdr:nvSpPr>
        <xdr:cNvPr id="576" name="n_1mainValue【一般廃棄物処理施設】&#10;一人当たり有形固定資産（償却資産）額">
          <a:extLst>
            <a:ext uri="{FF2B5EF4-FFF2-40B4-BE49-F238E27FC236}">
              <a16:creationId xmlns:a16="http://schemas.microsoft.com/office/drawing/2014/main" id="{765EE7B9-A3CF-454C-93D2-8E370F2FDEA1}"/>
            </a:ext>
          </a:extLst>
        </xdr:cNvPr>
        <xdr:cNvSpPr txBox="1"/>
      </xdr:nvSpPr>
      <xdr:spPr>
        <a:xfrm>
          <a:off x="19471786" y="64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152455</xdr:rowOff>
    </xdr:from>
    <xdr:ext cx="534377" cy="259045"/>
    <xdr:sp macro="" textlink="">
      <xdr:nvSpPr>
        <xdr:cNvPr id="577" name="n_2mainValue【一般廃棄物処理施設】&#10;一人当たり有形固定資産（償却資産）額">
          <a:extLst>
            <a:ext uri="{FF2B5EF4-FFF2-40B4-BE49-F238E27FC236}">
              <a16:creationId xmlns:a16="http://schemas.microsoft.com/office/drawing/2014/main" id="{F3F5B8F4-DED3-481D-8E3E-151F26146CB9}"/>
            </a:ext>
          </a:extLst>
        </xdr:cNvPr>
        <xdr:cNvSpPr txBox="1"/>
      </xdr:nvSpPr>
      <xdr:spPr>
        <a:xfrm>
          <a:off x="18666924" y="64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10342</xdr:rowOff>
    </xdr:from>
    <xdr:ext cx="534377" cy="259045"/>
    <xdr:sp macro="" textlink="">
      <xdr:nvSpPr>
        <xdr:cNvPr id="578" name="n_3mainValue【一般廃棄物処理施設】&#10;一人当たり有形固定資産（償却資産）額">
          <a:extLst>
            <a:ext uri="{FF2B5EF4-FFF2-40B4-BE49-F238E27FC236}">
              <a16:creationId xmlns:a16="http://schemas.microsoft.com/office/drawing/2014/main" id="{FE8FBD74-4B4E-4E1F-8F7F-BFCCF487ADAA}"/>
            </a:ext>
          </a:extLst>
        </xdr:cNvPr>
        <xdr:cNvSpPr txBox="1"/>
      </xdr:nvSpPr>
      <xdr:spPr>
        <a:xfrm>
          <a:off x="17835074" y="68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C111B81D-C71C-4826-9820-F4DB69C52243}"/>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4CAB6713-433B-4DAC-BAD1-659239E3FDE4}"/>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659598EB-7A4C-4AC4-AFC9-1090A0D0A218}"/>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7440CFE2-A096-4376-857F-2CD9FEDA924F}"/>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BA68198B-C13B-458B-B145-40BB38C8F145}"/>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5D331CA1-B639-44DF-8060-D4485B265CBF}"/>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65520332-A89A-4C2F-9639-BEF7D9FE191A}"/>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6A7F40C6-690E-4A5A-8455-599034FF249B}"/>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35AA5F6B-E1A2-4661-AEB2-90974AA405AB}"/>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9C135167-DABA-4638-883B-91C9C379250A}"/>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C8A3D752-EF67-4BA0-B670-64F2ACCD7A2E}"/>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a:extLst>
            <a:ext uri="{FF2B5EF4-FFF2-40B4-BE49-F238E27FC236}">
              <a16:creationId xmlns:a16="http://schemas.microsoft.com/office/drawing/2014/main" id="{F5EC424F-47A0-407B-AE2C-89FDBE2673DE}"/>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1" name="テキスト ボックス 590">
          <a:extLst>
            <a:ext uri="{FF2B5EF4-FFF2-40B4-BE49-F238E27FC236}">
              <a16:creationId xmlns:a16="http://schemas.microsoft.com/office/drawing/2014/main" id="{413532D3-DB7D-4890-9278-E39D8F5AA466}"/>
            </a:ext>
          </a:extLst>
        </xdr:cNvPr>
        <xdr:cNvSpPr txBox="1"/>
      </xdr:nvSpPr>
      <xdr:spPr>
        <a:xfrm>
          <a:off x="1114282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a:extLst>
            <a:ext uri="{FF2B5EF4-FFF2-40B4-BE49-F238E27FC236}">
              <a16:creationId xmlns:a16="http://schemas.microsoft.com/office/drawing/2014/main" id="{50A97DA9-787C-48F4-B70B-0211DF6364BA}"/>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a:extLst>
            <a:ext uri="{FF2B5EF4-FFF2-40B4-BE49-F238E27FC236}">
              <a16:creationId xmlns:a16="http://schemas.microsoft.com/office/drawing/2014/main" id="{7F612277-AA00-444E-AC1F-1B6869EF38CE}"/>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a:extLst>
            <a:ext uri="{FF2B5EF4-FFF2-40B4-BE49-F238E27FC236}">
              <a16:creationId xmlns:a16="http://schemas.microsoft.com/office/drawing/2014/main" id="{01272201-F606-4C6D-80D3-C8867EC0BF30}"/>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a:extLst>
            <a:ext uri="{FF2B5EF4-FFF2-40B4-BE49-F238E27FC236}">
              <a16:creationId xmlns:a16="http://schemas.microsoft.com/office/drawing/2014/main" id="{6D187283-FBB4-476D-8C8C-6958D656B654}"/>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a:extLst>
            <a:ext uri="{FF2B5EF4-FFF2-40B4-BE49-F238E27FC236}">
              <a16:creationId xmlns:a16="http://schemas.microsoft.com/office/drawing/2014/main" id="{AE925023-AFA3-42F4-94C5-C2662A641BC4}"/>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a:extLst>
            <a:ext uri="{FF2B5EF4-FFF2-40B4-BE49-F238E27FC236}">
              <a16:creationId xmlns:a16="http://schemas.microsoft.com/office/drawing/2014/main" id="{5C0C24FD-993A-4FFE-9105-9BF6C80CBA9E}"/>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a:extLst>
            <a:ext uri="{FF2B5EF4-FFF2-40B4-BE49-F238E27FC236}">
              <a16:creationId xmlns:a16="http://schemas.microsoft.com/office/drawing/2014/main" id="{3E9BBD6A-73CC-4675-BF37-0DA3AE5DBDD9}"/>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9" name="テキスト ボックス 598">
          <a:extLst>
            <a:ext uri="{FF2B5EF4-FFF2-40B4-BE49-F238E27FC236}">
              <a16:creationId xmlns:a16="http://schemas.microsoft.com/office/drawing/2014/main" id="{6EF90284-45E6-4D65-9198-664DFD10BCCD}"/>
            </a:ext>
          </a:extLst>
        </xdr:cNvPr>
        <xdr:cNvSpPr txBox="1"/>
      </xdr:nvSpPr>
      <xdr:spPr>
        <a:xfrm>
          <a:off x="11206949" y="8877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264CEA21-D16F-47A7-BAD4-97F34EB4BA2A}"/>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116A6DB3-E735-4791-806C-D00D4349E260}"/>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43815</xdr:rowOff>
    </xdr:from>
    <xdr:to>
      <xdr:col>85</xdr:col>
      <xdr:colOff>126364</xdr:colOff>
      <xdr:row>64</xdr:row>
      <xdr:rowOff>123825</xdr:rowOff>
    </xdr:to>
    <xdr:cxnSp macro="">
      <xdr:nvCxnSpPr>
        <xdr:cNvPr id="602" name="直線コネクタ 601">
          <a:extLst>
            <a:ext uri="{FF2B5EF4-FFF2-40B4-BE49-F238E27FC236}">
              <a16:creationId xmlns:a16="http://schemas.microsoft.com/office/drawing/2014/main" id="{3E7F81BB-4CD5-4225-9427-045DBA36E85B}"/>
            </a:ext>
          </a:extLst>
        </xdr:cNvPr>
        <xdr:cNvCxnSpPr/>
      </xdr:nvCxnSpPr>
      <xdr:spPr>
        <a:xfrm flipV="1">
          <a:off x="15104427" y="912114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7AD88A8A-F9F5-487E-8C53-B24D892A55DA}"/>
            </a:ext>
          </a:extLst>
        </xdr:cNvPr>
        <xdr:cNvSpPr txBox="1"/>
      </xdr:nvSpPr>
      <xdr:spPr>
        <a:xfrm>
          <a:off x="15143163"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604" name="直線コネクタ 603">
          <a:extLst>
            <a:ext uri="{FF2B5EF4-FFF2-40B4-BE49-F238E27FC236}">
              <a16:creationId xmlns:a16="http://schemas.microsoft.com/office/drawing/2014/main" id="{AAD3F59B-F702-40A4-8A39-43497FDA8243}"/>
            </a:ext>
          </a:extLst>
        </xdr:cNvPr>
        <xdr:cNvCxnSpPr/>
      </xdr:nvCxnSpPr>
      <xdr:spPr>
        <a:xfrm>
          <a:off x="15016163" y="104965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161942</xdr:rowOff>
    </xdr:from>
    <xdr:ext cx="340478" cy="259045"/>
    <xdr:sp macro="" textlink="">
      <xdr:nvSpPr>
        <xdr:cNvPr id="605" name="【保健センター・保健所】&#10;有形固定資産減価償却率最大値テキスト">
          <a:extLst>
            <a:ext uri="{FF2B5EF4-FFF2-40B4-BE49-F238E27FC236}">
              <a16:creationId xmlns:a16="http://schemas.microsoft.com/office/drawing/2014/main" id="{FF0BEAA2-5B09-4F17-9777-C358E15B122A}"/>
            </a:ext>
          </a:extLst>
        </xdr:cNvPr>
        <xdr:cNvSpPr txBox="1"/>
      </xdr:nvSpPr>
      <xdr:spPr>
        <a:xfrm>
          <a:off x="15143163" y="8915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43815</xdr:rowOff>
    </xdr:from>
    <xdr:to>
      <xdr:col>86</xdr:col>
      <xdr:colOff>25400</xdr:colOff>
      <xdr:row>56</xdr:row>
      <xdr:rowOff>43815</xdr:rowOff>
    </xdr:to>
    <xdr:cxnSp macro="">
      <xdr:nvCxnSpPr>
        <xdr:cNvPr id="606" name="直線コネクタ 605">
          <a:extLst>
            <a:ext uri="{FF2B5EF4-FFF2-40B4-BE49-F238E27FC236}">
              <a16:creationId xmlns:a16="http://schemas.microsoft.com/office/drawing/2014/main" id="{5CADB26B-8A8F-4F8F-A128-37B8D35F0354}"/>
            </a:ext>
          </a:extLst>
        </xdr:cNvPr>
        <xdr:cNvCxnSpPr/>
      </xdr:nvCxnSpPr>
      <xdr:spPr>
        <a:xfrm>
          <a:off x="15016163" y="91211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114952</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ED765142-C4ED-42FA-BDAB-9E61E268828E}"/>
            </a:ext>
          </a:extLst>
        </xdr:cNvPr>
        <xdr:cNvSpPr txBox="1"/>
      </xdr:nvSpPr>
      <xdr:spPr>
        <a:xfrm>
          <a:off x="15143163" y="983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608" name="フローチャート: 判断 607">
          <a:extLst>
            <a:ext uri="{FF2B5EF4-FFF2-40B4-BE49-F238E27FC236}">
              <a16:creationId xmlns:a16="http://schemas.microsoft.com/office/drawing/2014/main" id="{33F1ED69-1971-4A65-9E57-EE872BB1A829}"/>
            </a:ext>
          </a:extLst>
        </xdr:cNvPr>
        <xdr:cNvSpPr/>
      </xdr:nvSpPr>
      <xdr:spPr>
        <a:xfrm>
          <a:off x="15054263" y="99790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46355</xdr:rowOff>
    </xdr:from>
    <xdr:to>
      <xdr:col>81</xdr:col>
      <xdr:colOff>101600</xdr:colOff>
      <xdr:row>61</xdr:row>
      <xdr:rowOff>147955</xdr:rowOff>
    </xdr:to>
    <xdr:sp macro="" textlink="">
      <xdr:nvSpPr>
        <xdr:cNvPr id="609" name="フローチャート: 判断 608">
          <a:extLst>
            <a:ext uri="{FF2B5EF4-FFF2-40B4-BE49-F238E27FC236}">
              <a16:creationId xmlns:a16="http://schemas.microsoft.com/office/drawing/2014/main" id="{2CBF5E54-F8F5-4A4F-A5FC-98434C523FC5}"/>
            </a:ext>
          </a:extLst>
        </xdr:cNvPr>
        <xdr:cNvSpPr/>
      </xdr:nvSpPr>
      <xdr:spPr>
        <a:xfrm>
          <a:off x="14273213"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4445</xdr:rowOff>
    </xdr:from>
    <xdr:to>
      <xdr:col>76</xdr:col>
      <xdr:colOff>165100</xdr:colOff>
      <xdr:row>61</xdr:row>
      <xdr:rowOff>106045</xdr:rowOff>
    </xdr:to>
    <xdr:sp macro="" textlink="">
      <xdr:nvSpPr>
        <xdr:cNvPr id="610" name="フローチャート: 判断 609">
          <a:extLst>
            <a:ext uri="{FF2B5EF4-FFF2-40B4-BE49-F238E27FC236}">
              <a16:creationId xmlns:a16="http://schemas.microsoft.com/office/drawing/2014/main" id="{B05CA272-66C5-4CB6-8977-6DE151F6D68C}"/>
            </a:ext>
          </a:extLst>
        </xdr:cNvPr>
        <xdr:cNvSpPr/>
      </xdr:nvSpPr>
      <xdr:spPr>
        <a:xfrm>
          <a:off x="1345565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141605</xdr:rowOff>
    </xdr:from>
    <xdr:to>
      <xdr:col>72</xdr:col>
      <xdr:colOff>38100</xdr:colOff>
      <xdr:row>61</xdr:row>
      <xdr:rowOff>71755</xdr:rowOff>
    </xdr:to>
    <xdr:sp macro="" textlink="">
      <xdr:nvSpPr>
        <xdr:cNvPr id="611" name="フローチャート: 判断 610">
          <a:extLst>
            <a:ext uri="{FF2B5EF4-FFF2-40B4-BE49-F238E27FC236}">
              <a16:creationId xmlns:a16="http://schemas.microsoft.com/office/drawing/2014/main" id="{54978247-863B-4C01-9B41-42684A9D4A1E}"/>
            </a:ext>
          </a:extLst>
        </xdr:cNvPr>
        <xdr:cNvSpPr/>
      </xdr:nvSpPr>
      <xdr:spPr>
        <a:xfrm>
          <a:off x="12638088" y="986663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92075</xdr:rowOff>
    </xdr:from>
    <xdr:to>
      <xdr:col>67</xdr:col>
      <xdr:colOff>101600</xdr:colOff>
      <xdr:row>62</xdr:row>
      <xdr:rowOff>22225</xdr:rowOff>
    </xdr:to>
    <xdr:sp macro="" textlink="">
      <xdr:nvSpPr>
        <xdr:cNvPr id="612" name="フローチャート: 判断 611">
          <a:extLst>
            <a:ext uri="{FF2B5EF4-FFF2-40B4-BE49-F238E27FC236}">
              <a16:creationId xmlns:a16="http://schemas.microsoft.com/office/drawing/2014/main" id="{A191B43F-72E8-4DC6-8F8A-4850E6A1A8A3}"/>
            </a:ext>
          </a:extLst>
        </xdr:cNvPr>
        <xdr:cNvSpPr/>
      </xdr:nvSpPr>
      <xdr:spPr>
        <a:xfrm>
          <a:off x="11806238" y="99790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32F42DEA-194C-49B7-83C4-3B0BCE2F71FC}"/>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C33F29A9-9B31-42F4-A859-AE0F778A7D0D}"/>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2F587AE4-AC3C-47F5-AE1D-8B83E901122C}"/>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73691D4-9683-43AF-A191-5D12360560BD}"/>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30D5CB4-FBA7-43DF-9125-101DA9BFC707}"/>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33020</xdr:rowOff>
    </xdr:from>
    <xdr:to>
      <xdr:col>85</xdr:col>
      <xdr:colOff>177800</xdr:colOff>
      <xdr:row>63</xdr:row>
      <xdr:rowOff>134620</xdr:rowOff>
    </xdr:to>
    <xdr:sp macro="" textlink="">
      <xdr:nvSpPr>
        <xdr:cNvPr id="618" name="楕円 617">
          <a:extLst>
            <a:ext uri="{FF2B5EF4-FFF2-40B4-BE49-F238E27FC236}">
              <a16:creationId xmlns:a16="http://schemas.microsoft.com/office/drawing/2014/main" id="{7C433A61-FB8A-464C-8091-6C92C05F29FA}"/>
            </a:ext>
          </a:extLst>
        </xdr:cNvPr>
        <xdr:cNvSpPr/>
      </xdr:nvSpPr>
      <xdr:spPr>
        <a:xfrm>
          <a:off x="15054263"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11447</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F5B69831-481B-4A5C-AB5F-7CA033C49630}"/>
            </a:ext>
          </a:extLst>
        </xdr:cNvPr>
        <xdr:cNvSpPr txBox="1"/>
      </xdr:nvSpPr>
      <xdr:spPr>
        <a:xfrm>
          <a:off x="15143163"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168275</xdr:rowOff>
    </xdr:from>
    <xdr:to>
      <xdr:col>81</xdr:col>
      <xdr:colOff>101600</xdr:colOff>
      <xdr:row>63</xdr:row>
      <xdr:rowOff>98425</xdr:rowOff>
    </xdr:to>
    <xdr:sp macro="" textlink="">
      <xdr:nvSpPr>
        <xdr:cNvPr id="620" name="楕円 619">
          <a:extLst>
            <a:ext uri="{FF2B5EF4-FFF2-40B4-BE49-F238E27FC236}">
              <a16:creationId xmlns:a16="http://schemas.microsoft.com/office/drawing/2014/main" id="{A2E7DCEA-FB6F-417F-BDE7-DA78A6542A5D}"/>
            </a:ext>
          </a:extLst>
        </xdr:cNvPr>
        <xdr:cNvSpPr/>
      </xdr:nvSpPr>
      <xdr:spPr>
        <a:xfrm>
          <a:off x="14273213" y="10212387"/>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47625</xdr:rowOff>
    </xdr:from>
    <xdr:to>
      <xdr:col>85</xdr:col>
      <xdr:colOff>127000</xdr:colOff>
      <xdr:row>63</xdr:row>
      <xdr:rowOff>83820</xdr:rowOff>
    </xdr:to>
    <xdr:cxnSp macro="">
      <xdr:nvCxnSpPr>
        <xdr:cNvPr id="621" name="直線コネクタ 620">
          <a:extLst>
            <a:ext uri="{FF2B5EF4-FFF2-40B4-BE49-F238E27FC236}">
              <a16:creationId xmlns:a16="http://schemas.microsoft.com/office/drawing/2014/main" id="{CEEC29CD-F4A6-4626-B3C7-F1CDE7E3EA76}"/>
            </a:ext>
          </a:extLst>
        </xdr:cNvPr>
        <xdr:cNvCxnSpPr/>
      </xdr:nvCxnSpPr>
      <xdr:spPr>
        <a:xfrm>
          <a:off x="14324013" y="10258425"/>
          <a:ext cx="7810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132080</xdr:rowOff>
    </xdr:from>
    <xdr:to>
      <xdr:col>76</xdr:col>
      <xdr:colOff>165100</xdr:colOff>
      <xdr:row>63</xdr:row>
      <xdr:rowOff>62230</xdr:rowOff>
    </xdr:to>
    <xdr:sp macro="" textlink="">
      <xdr:nvSpPr>
        <xdr:cNvPr id="622" name="楕円 621">
          <a:extLst>
            <a:ext uri="{FF2B5EF4-FFF2-40B4-BE49-F238E27FC236}">
              <a16:creationId xmlns:a16="http://schemas.microsoft.com/office/drawing/2014/main" id="{9AA58592-6B65-474C-9453-E372508E35CD}"/>
            </a:ext>
          </a:extLst>
        </xdr:cNvPr>
        <xdr:cNvSpPr/>
      </xdr:nvSpPr>
      <xdr:spPr>
        <a:xfrm>
          <a:off x="13455650" y="101809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11430</xdr:rowOff>
    </xdr:from>
    <xdr:to>
      <xdr:col>81</xdr:col>
      <xdr:colOff>50800</xdr:colOff>
      <xdr:row>63</xdr:row>
      <xdr:rowOff>47625</xdr:rowOff>
    </xdr:to>
    <xdr:cxnSp macro="">
      <xdr:nvCxnSpPr>
        <xdr:cNvPr id="623" name="直線コネクタ 622">
          <a:extLst>
            <a:ext uri="{FF2B5EF4-FFF2-40B4-BE49-F238E27FC236}">
              <a16:creationId xmlns:a16="http://schemas.microsoft.com/office/drawing/2014/main" id="{C467748D-F299-4E1B-BB54-9FC8294E1BDF}"/>
            </a:ext>
          </a:extLst>
        </xdr:cNvPr>
        <xdr:cNvCxnSpPr/>
      </xdr:nvCxnSpPr>
      <xdr:spPr>
        <a:xfrm>
          <a:off x="13506450" y="10222230"/>
          <a:ext cx="817563"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114935</xdr:rowOff>
    </xdr:from>
    <xdr:to>
      <xdr:col>72</xdr:col>
      <xdr:colOff>38100</xdr:colOff>
      <xdr:row>63</xdr:row>
      <xdr:rowOff>45085</xdr:rowOff>
    </xdr:to>
    <xdr:sp macro="" textlink="">
      <xdr:nvSpPr>
        <xdr:cNvPr id="624" name="楕円 623">
          <a:extLst>
            <a:ext uri="{FF2B5EF4-FFF2-40B4-BE49-F238E27FC236}">
              <a16:creationId xmlns:a16="http://schemas.microsoft.com/office/drawing/2014/main" id="{0378DDC3-9268-4F34-B1CB-0DD3655D00FC}"/>
            </a:ext>
          </a:extLst>
        </xdr:cNvPr>
        <xdr:cNvSpPr/>
      </xdr:nvSpPr>
      <xdr:spPr>
        <a:xfrm>
          <a:off x="12638088" y="1016381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165735</xdr:rowOff>
    </xdr:from>
    <xdr:to>
      <xdr:col>76</xdr:col>
      <xdr:colOff>114300</xdr:colOff>
      <xdr:row>63</xdr:row>
      <xdr:rowOff>11430</xdr:rowOff>
    </xdr:to>
    <xdr:cxnSp macro="">
      <xdr:nvCxnSpPr>
        <xdr:cNvPr id="625" name="直線コネクタ 624">
          <a:extLst>
            <a:ext uri="{FF2B5EF4-FFF2-40B4-BE49-F238E27FC236}">
              <a16:creationId xmlns:a16="http://schemas.microsoft.com/office/drawing/2014/main" id="{51DBF5C5-B0EE-43A2-B8D1-0768233B5699}"/>
            </a:ext>
          </a:extLst>
        </xdr:cNvPr>
        <xdr:cNvCxnSpPr/>
      </xdr:nvCxnSpPr>
      <xdr:spPr>
        <a:xfrm>
          <a:off x="12688888" y="10209847"/>
          <a:ext cx="817562"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164482</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4F4CDBAE-5A98-4CA0-8808-0D5A5AC956BE}"/>
            </a:ext>
          </a:extLst>
        </xdr:cNvPr>
        <xdr:cNvSpPr txBox="1"/>
      </xdr:nvSpPr>
      <xdr:spPr>
        <a:xfrm>
          <a:off x="14123044" y="972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122572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855C9D3D-D1DE-4974-BFE5-B1992D57E60A}"/>
            </a:ext>
          </a:extLst>
        </xdr:cNvPr>
        <xdr:cNvSpPr txBox="1"/>
      </xdr:nvSpPr>
      <xdr:spPr>
        <a:xfrm>
          <a:off x="13318182"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88282</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1AA33E2E-5C6F-4936-A0E5-4F1BA130BB7C}"/>
            </a:ext>
          </a:extLst>
        </xdr:cNvPr>
        <xdr:cNvSpPr txBox="1"/>
      </xdr:nvSpPr>
      <xdr:spPr>
        <a:xfrm>
          <a:off x="12500619"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38752</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8BD4CF4B-BCC2-4FA9-A874-03B7C9237A35}"/>
            </a:ext>
          </a:extLst>
        </xdr:cNvPr>
        <xdr:cNvSpPr txBox="1"/>
      </xdr:nvSpPr>
      <xdr:spPr>
        <a:xfrm>
          <a:off x="11668769"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89552</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0F431BF6-ED50-4BF6-B490-FC986E64E05E}"/>
            </a:ext>
          </a:extLst>
        </xdr:cNvPr>
        <xdr:cNvSpPr txBox="1"/>
      </xdr:nvSpPr>
      <xdr:spPr>
        <a:xfrm>
          <a:off x="14123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53357</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FDCBEACB-8FF1-4417-8FB2-E4397FB68185}"/>
            </a:ext>
          </a:extLst>
        </xdr:cNvPr>
        <xdr:cNvSpPr txBox="1"/>
      </xdr:nvSpPr>
      <xdr:spPr>
        <a:xfrm>
          <a:off x="13318182"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01B8654E-09B1-493A-801B-8FAF2F3DE3D4}"/>
            </a:ext>
          </a:extLst>
        </xdr:cNvPr>
        <xdr:cNvSpPr txBox="1"/>
      </xdr:nvSpPr>
      <xdr:spPr>
        <a:xfrm>
          <a:off x="12500619"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31F6A9BA-5ADD-4DE7-98CF-B0FE458607AE}"/>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1FBCB4FD-6333-4EB7-B407-DAFAE41A4542}"/>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4D4CCDE8-6D16-47D9-B9CB-3080BBBFC8F9}"/>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A37D963A-1463-4A9C-81AF-6700CED69137}"/>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18028C8-CA46-4A1C-92A9-2C1FE261BBD0}"/>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90E0BD3A-A4E1-4B7F-84B2-7561D074117C}"/>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B0E0F3E1-9941-4E47-BEE4-322B7A3B168C}"/>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BB861D95-24B5-497E-A3FD-8849BE0F71D3}"/>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2F92B28E-22BB-4D60-AF19-FEF6CB9DC3D5}"/>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B90DE2B7-07E3-4A1E-A9AA-32D99BDB6FDB}"/>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3" name="直線コネクタ 642">
          <a:extLst>
            <a:ext uri="{FF2B5EF4-FFF2-40B4-BE49-F238E27FC236}">
              <a16:creationId xmlns:a16="http://schemas.microsoft.com/office/drawing/2014/main" id="{FD08D3EE-53A7-43A0-BF8E-656E27A50F50}"/>
            </a:ext>
          </a:extLst>
        </xdr:cNvPr>
        <xdr:cNvCxnSpPr/>
      </xdr:nvCxnSpPr>
      <xdr:spPr>
        <a:xfrm>
          <a:off x="16916400" y="10267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4" name="テキスト ボックス 643">
          <a:extLst>
            <a:ext uri="{FF2B5EF4-FFF2-40B4-BE49-F238E27FC236}">
              <a16:creationId xmlns:a16="http://schemas.microsoft.com/office/drawing/2014/main" id="{A5F73814-EAC5-4F14-8F66-A43E0B9F83BD}"/>
            </a:ext>
          </a:extLst>
        </xdr:cNvPr>
        <xdr:cNvSpPr txBox="1"/>
      </xdr:nvSpPr>
      <xdr:spPr>
        <a:xfrm>
          <a:off x="16492084" y="1013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a:extLst>
            <a:ext uri="{FF2B5EF4-FFF2-40B4-BE49-F238E27FC236}">
              <a16:creationId xmlns:a16="http://schemas.microsoft.com/office/drawing/2014/main" id="{0A3AE015-342E-46FB-9703-40D6734CE816}"/>
            </a:ext>
          </a:extLst>
        </xdr:cNvPr>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a:extLst>
            <a:ext uri="{FF2B5EF4-FFF2-40B4-BE49-F238E27FC236}">
              <a16:creationId xmlns:a16="http://schemas.microsoft.com/office/drawing/2014/main" id="{1318F2E7-52A5-488C-85E8-F48CF09186C9}"/>
            </a:ext>
          </a:extLst>
        </xdr:cNvPr>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7" name="直線コネクタ 646">
          <a:extLst>
            <a:ext uri="{FF2B5EF4-FFF2-40B4-BE49-F238E27FC236}">
              <a16:creationId xmlns:a16="http://schemas.microsoft.com/office/drawing/2014/main" id="{254BEE34-12E3-46C1-A058-070EB79E79CE}"/>
            </a:ext>
          </a:extLst>
        </xdr:cNvPr>
        <xdr:cNvCxnSpPr/>
      </xdr:nvCxnSpPr>
      <xdr:spPr>
        <a:xfrm>
          <a:off x="16916400" y="9191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8" name="テキスト ボックス 647">
          <a:extLst>
            <a:ext uri="{FF2B5EF4-FFF2-40B4-BE49-F238E27FC236}">
              <a16:creationId xmlns:a16="http://schemas.microsoft.com/office/drawing/2014/main" id="{0FB1F9B5-BDFB-4BAA-9618-6473882327A1}"/>
            </a:ext>
          </a:extLst>
        </xdr:cNvPr>
        <xdr:cNvSpPr txBox="1"/>
      </xdr:nvSpPr>
      <xdr:spPr>
        <a:xfrm>
          <a:off x="16492084" y="905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a:extLst>
            <a:ext uri="{FF2B5EF4-FFF2-40B4-BE49-F238E27FC236}">
              <a16:creationId xmlns:a16="http://schemas.microsoft.com/office/drawing/2014/main" id="{F1DB1C12-2F6D-4FBE-89AB-EDDD69D155FC}"/>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a:extLst>
            <a:ext uri="{FF2B5EF4-FFF2-40B4-BE49-F238E27FC236}">
              <a16:creationId xmlns:a16="http://schemas.microsoft.com/office/drawing/2014/main" id="{7D8E42F8-1597-4EFC-8AE0-1BC2EA4ACD62}"/>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a:extLst>
            <a:ext uri="{FF2B5EF4-FFF2-40B4-BE49-F238E27FC236}">
              <a16:creationId xmlns:a16="http://schemas.microsoft.com/office/drawing/2014/main" id="{202856AC-86E8-496F-B6D9-A55E5F8EEC96}"/>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52" name="直線コネクタ 651">
          <a:extLst>
            <a:ext uri="{FF2B5EF4-FFF2-40B4-BE49-F238E27FC236}">
              <a16:creationId xmlns:a16="http://schemas.microsoft.com/office/drawing/2014/main" id="{733FD002-FC91-412C-81B2-F8C78F436AA3}"/>
            </a:ext>
          </a:extLst>
        </xdr:cNvPr>
        <xdr:cNvCxnSpPr/>
      </xdr:nvCxnSpPr>
      <xdr:spPr>
        <a:xfrm flipV="1">
          <a:off x="20503514" y="902970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53" name="【保健センター・保健所】&#10;一人当たり面積最小値テキスト">
          <a:extLst>
            <a:ext uri="{FF2B5EF4-FFF2-40B4-BE49-F238E27FC236}">
              <a16:creationId xmlns:a16="http://schemas.microsoft.com/office/drawing/2014/main" id="{7AAB9679-4AA6-4588-8D18-60742CFE53AA}"/>
            </a:ext>
          </a:extLst>
        </xdr:cNvPr>
        <xdr:cNvSpPr txBox="1"/>
      </xdr:nvSpPr>
      <xdr:spPr>
        <a:xfrm>
          <a:off x="20542250" y="101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54" name="直線コネクタ 653">
          <a:extLst>
            <a:ext uri="{FF2B5EF4-FFF2-40B4-BE49-F238E27FC236}">
              <a16:creationId xmlns:a16="http://schemas.microsoft.com/office/drawing/2014/main" id="{1E263DAA-BF4F-458D-BEDD-9391627A6BBD}"/>
            </a:ext>
          </a:extLst>
        </xdr:cNvPr>
        <xdr:cNvCxnSpPr/>
      </xdr:nvCxnSpPr>
      <xdr:spPr>
        <a:xfrm>
          <a:off x="20429538" y="101631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55" name="【保健センター・保健所】&#10;一人当たり面積最大値テキスト">
          <a:extLst>
            <a:ext uri="{FF2B5EF4-FFF2-40B4-BE49-F238E27FC236}">
              <a16:creationId xmlns:a16="http://schemas.microsoft.com/office/drawing/2014/main" id="{C50806B5-B12A-4068-9AD3-CFF46A8A27E6}"/>
            </a:ext>
          </a:extLst>
        </xdr:cNvPr>
        <xdr:cNvSpPr txBox="1"/>
      </xdr:nvSpPr>
      <xdr:spPr>
        <a:xfrm>
          <a:off x="20542250" y="88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56" name="直線コネクタ 655">
          <a:extLst>
            <a:ext uri="{FF2B5EF4-FFF2-40B4-BE49-F238E27FC236}">
              <a16:creationId xmlns:a16="http://schemas.microsoft.com/office/drawing/2014/main" id="{BADBD5D2-CA97-4D64-994C-186CACB7987F}"/>
            </a:ext>
          </a:extLst>
        </xdr:cNvPr>
        <xdr:cNvCxnSpPr/>
      </xdr:nvCxnSpPr>
      <xdr:spPr>
        <a:xfrm>
          <a:off x="20429538" y="90297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57" name="【保健センター・保健所】&#10;一人当たり面積平均値テキスト">
          <a:extLst>
            <a:ext uri="{FF2B5EF4-FFF2-40B4-BE49-F238E27FC236}">
              <a16:creationId xmlns:a16="http://schemas.microsoft.com/office/drawing/2014/main" id="{493367CC-AE9D-4349-909A-DB30E190FA7A}"/>
            </a:ext>
          </a:extLst>
        </xdr:cNvPr>
        <xdr:cNvSpPr txBox="1"/>
      </xdr:nvSpPr>
      <xdr:spPr>
        <a:xfrm>
          <a:off x="20542250" y="9766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58" name="フローチャート: 判断 657">
          <a:extLst>
            <a:ext uri="{FF2B5EF4-FFF2-40B4-BE49-F238E27FC236}">
              <a16:creationId xmlns:a16="http://schemas.microsoft.com/office/drawing/2014/main" id="{B70EED2A-5AF9-4AF5-B6BF-599BD141943C}"/>
            </a:ext>
          </a:extLst>
        </xdr:cNvPr>
        <xdr:cNvSpPr/>
      </xdr:nvSpPr>
      <xdr:spPr>
        <a:xfrm>
          <a:off x="20453350" y="978852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59" name="フローチャート: 判断 658">
          <a:extLst>
            <a:ext uri="{FF2B5EF4-FFF2-40B4-BE49-F238E27FC236}">
              <a16:creationId xmlns:a16="http://schemas.microsoft.com/office/drawing/2014/main" id="{99762D6A-F1A6-4DEB-BE53-64FE81F3722F}"/>
            </a:ext>
          </a:extLst>
        </xdr:cNvPr>
        <xdr:cNvSpPr/>
      </xdr:nvSpPr>
      <xdr:spPr>
        <a:xfrm>
          <a:off x="19686588" y="95694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660" name="フローチャート: 判断 659">
          <a:extLst>
            <a:ext uri="{FF2B5EF4-FFF2-40B4-BE49-F238E27FC236}">
              <a16:creationId xmlns:a16="http://schemas.microsoft.com/office/drawing/2014/main" id="{AAC750CC-711F-4746-BD95-EE61316ECFA3}"/>
            </a:ext>
          </a:extLst>
        </xdr:cNvPr>
        <xdr:cNvSpPr/>
      </xdr:nvSpPr>
      <xdr:spPr>
        <a:xfrm>
          <a:off x="18854738"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61" name="フローチャート: 判断 660">
          <a:extLst>
            <a:ext uri="{FF2B5EF4-FFF2-40B4-BE49-F238E27FC236}">
              <a16:creationId xmlns:a16="http://schemas.microsoft.com/office/drawing/2014/main" id="{36E1FC5E-909A-47ED-A8F9-809D1063FDBD}"/>
            </a:ext>
          </a:extLst>
        </xdr:cNvPr>
        <xdr:cNvSpPr/>
      </xdr:nvSpPr>
      <xdr:spPr>
        <a:xfrm>
          <a:off x="18037175"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62" name="フローチャート: 判断 661">
          <a:extLst>
            <a:ext uri="{FF2B5EF4-FFF2-40B4-BE49-F238E27FC236}">
              <a16:creationId xmlns:a16="http://schemas.microsoft.com/office/drawing/2014/main" id="{661E97AC-DFF3-4AB0-BA8B-EED5A2068BCC}"/>
            </a:ext>
          </a:extLst>
        </xdr:cNvPr>
        <xdr:cNvSpPr/>
      </xdr:nvSpPr>
      <xdr:spPr>
        <a:xfrm>
          <a:off x="17219613" y="9788525"/>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22BC128-B1FD-416E-9D4C-1BCF5DF2A408}"/>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BF9C1F0B-E3E1-432D-B5B6-8534B525BACA}"/>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CAAA940E-252B-47E1-9BBE-767D5F0583C9}"/>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B14F53B5-1ECE-46E4-AF81-E615B1CFA3E6}"/>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11582D28-220A-4B39-A2EA-651680054F48}"/>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63500</xdr:rowOff>
    </xdr:from>
    <xdr:to>
      <xdr:col>116</xdr:col>
      <xdr:colOff>114300</xdr:colOff>
      <xdr:row>55</xdr:row>
      <xdr:rowOff>165100</xdr:rowOff>
    </xdr:to>
    <xdr:sp macro="" textlink="">
      <xdr:nvSpPr>
        <xdr:cNvPr id="668" name="楕円 667">
          <a:extLst>
            <a:ext uri="{FF2B5EF4-FFF2-40B4-BE49-F238E27FC236}">
              <a16:creationId xmlns:a16="http://schemas.microsoft.com/office/drawing/2014/main" id="{2F8866EB-FA62-493F-92AD-DE835AB7EF08}"/>
            </a:ext>
          </a:extLst>
        </xdr:cNvPr>
        <xdr:cNvSpPr/>
      </xdr:nvSpPr>
      <xdr:spPr>
        <a:xfrm>
          <a:off x="20453350" y="897890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16527</xdr:rowOff>
    </xdr:from>
    <xdr:ext cx="469744" cy="259045"/>
    <xdr:sp macro="" textlink="">
      <xdr:nvSpPr>
        <xdr:cNvPr id="669" name="【保健センター・保健所】&#10;一人当たり面積該当値テキスト">
          <a:extLst>
            <a:ext uri="{FF2B5EF4-FFF2-40B4-BE49-F238E27FC236}">
              <a16:creationId xmlns:a16="http://schemas.microsoft.com/office/drawing/2014/main" id="{DD3D6ACA-1E36-4FB9-9261-64411C2F2061}"/>
            </a:ext>
          </a:extLst>
        </xdr:cNvPr>
        <xdr:cNvSpPr txBox="1"/>
      </xdr:nvSpPr>
      <xdr:spPr>
        <a:xfrm>
          <a:off x="20542250" y="893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63500</xdr:rowOff>
    </xdr:from>
    <xdr:to>
      <xdr:col>112</xdr:col>
      <xdr:colOff>38100</xdr:colOff>
      <xdr:row>55</xdr:row>
      <xdr:rowOff>165100</xdr:rowOff>
    </xdr:to>
    <xdr:sp macro="" textlink="">
      <xdr:nvSpPr>
        <xdr:cNvPr id="670" name="楕円 669">
          <a:extLst>
            <a:ext uri="{FF2B5EF4-FFF2-40B4-BE49-F238E27FC236}">
              <a16:creationId xmlns:a16="http://schemas.microsoft.com/office/drawing/2014/main" id="{94CA955F-2FDA-4063-A81C-DA5B47BCE724}"/>
            </a:ext>
          </a:extLst>
        </xdr:cNvPr>
        <xdr:cNvSpPr/>
      </xdr:nvSpPr>
      <xdr:spPr>
        <a:xfrm>
          <a:off x="19686588" y="8978900"/>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114300</xdr:rowOff>
    </xdr:from>
    <xdr:to>
      <xdr:col>116</xdr:col>
      <xdr:colOff>63500</xdr:colOff>
      <xdr:row>55</xdr:row>
      <xdr:rowOff>114300</xdr:rowOff>
    </xdr:to>
    <xdr:cxnSp macro="">
      <xdr:nvCxnSpPr>
        <xdr:cNvPr id="671" name="直線コネクタ 670">
          <a:extLst>
            <a:ext uri="{FF2B5EF4-FFF2-40B4-BE49-F238E27FC236}">
              <a16:creationId xmlns:a16="http://schemas.microsoft.com/office/drawing/2014/main" id="{C8200E2E-EA91-49CF-9958-987F4609D430}"/>
            </a:ext>
          </a:extLst>
        </xdr:cNvPr>
        <xdr:cNvCxnSpPr/>
      </xdr:nvCxnSpPr>
      <xdr:spPr>
        <a:xfrm>
          <a:off x="19737388" y="902970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63500</xdr:rowOff>
    </xdr:from>
    <xdr:to>
      <xdr:col>107</xdr:col>
      <xdr:colOff>101600</xdr:colOff>
      <xdr:row>55</xdr:row>
      <xdr:rowOff>165100</xdr:rowOff>
    </xdr:to>
    <xdr:sp macro="" textlink="">
      <xdr:nvSpPr>
        <xdr:cNvPr id="672" name="楕円 671">
          <a:extLst>
            <a:ext uri="{FF2B5EF4-FFF2-40B4-BE49-F238E27FC236}">
              <a16:creationId xmlns:a16="http://schemas.microsoft.com/office/drawing/2014/main" id="{294EF74A-96CE-4EC2-A46A-DB7F57765C41}"/>
            </a:ext>
          </a:extLst>
        </xdr:cNvPr>
        <xdr:cNvSpPr/>
      </xdr:nvSpPr>
      <xdr:spPr>
        <a:xfrm>
          <a:off x="18854738" y="897890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114300</xdr:rowOff>
    </xdr:from>
    <xdr:to>
      <xdr:col>111</xdr:col>
      <xdr:colOff>177800</xdr:colOff>
      <xdr:row>55</xdr:row>
      <xdr:rowOff>114300</xdr:rowOff>
    </xdr:to>
    <xdr:cxnSp macro="">
      <xdr:nvCxnSpPr>
        <xdr:cNvPr id="673" name="直線コネクタ 672">
          <a:extLst>
            <a:ext uri="{FF2B5EF4-FFF2-40B4-BE49-F238E27FC236}">
              <a16:creationId xmlns:a16="http://schemas.microsoft.com/office/drawing/2014/main" id="{9490EFA0-EE46-4890-8A47-B7FC4742331F}"/>
            </a:ext>
          </a:extLst>
        </xdr:cNvPr>
        <xdr:cNvCxnSpPr/>
      </xdr:nvCxnSpPr>
      <xdr:spPr>
        <a:xfrm>
          <a:off x="18905538" y="902970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63500</xdr:rowOff>
    </xdr:from>
    <xdr:to>
      <xdr:col>102</xdr:col>
      <xdr:colOff>165100</xdr:colOff>
      <xdr:row>55</xdr:row>
      <xdr:rowOff>165100</xdr:rowOff>
    </xdr:to>
    <xdr:sp macro="" textlink="">
      <xdr:nvSpPr>
        <xdr:cNvPr id="674" name="楕円 673">
          <a:extLst>
            <a:ext uri="{FF2B5EF4-FFF2-40B4-BE49-F238E27FC236}">
              <a16:creationId xmlns:a16="http://schemas.microsoft.com/office/drawing/2014/main" id="{DA7D5F9F-000E-44B9-993E-F29B437EA0F6}"/>
            </a:ext>
          </a:extLst>
        </xdr:cNvPr>
        <xdr:cNvSpPr/>
      </xdr:nvSpPr>
      <xdr:spPr>
        <a:xfrm>
          <a:off x="18037175" y="897890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114300</xdr:rowOff>
    </xdr:from>
    <xdr:to>
      <xdr:col>107</xdr:col>
      <xdr:colOff>50800</xdr:colOff>
      <xdr:row>55</xdr:row>
      <xdr:rowOff>114300</xdr:rowOff>
    </xdr:to>
    <xdr:cxnSp macro="">
      <xdr:nvCxnSpPr>
        <xdr:cNvPr id="675" name="直線コネクタ 674">
          <a:extLst>
            <a:ext uri="{FF2B5EF4-FFF2-40B4-BE49-F238E27FC236}">
              <a16:creationId xmlns:a16="http://schemas.microsoft.com/office/drawing/2014/main" id="{CC3433F7-7A8E-413C-BD8A-ACF222E90C2A}"/>
            </a:ext>
          </a:extLst>
        </xdr:cNvPr>
        <xdr:cNvCxnSpPr/>
      </xdr:nvCxnSpPr>
      <xdr:spPr>
        <a:xfrm>
          <a:off x="18087975" y="902970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99077</xdr:rowOff>
    </xdr:from>
    <xdr:ext cx="469744" cy="259045"/>
    <xdr:sp macro="" textlink="">
      <xdr:nvSpPr>
        <xdr:cNvPr id="676" name="n_1aveValue【保健センター・保健所】&#10;一人当たり面積">
          <a:extLst>
            <a:ext uri="{FF2B5EF4-FFF2-40B4-BE49-F238E27FC236}">
              <a16:creationId xmlns:a16="http://schemas.microsoft.com/office/drawing/2014/main" id="{3097AB5F-E427-4842-A8EB-6839C6D8F689}"/>
            </a:ext>
          </a:extLst>
        </xdr:cNvPr>
        <xdr:cNvSpPr txBox="1"/>
      </xdr:nvSpPr>
      <xdr:spPr>
        <a:xfrm>
          <a:off x="19504102" y="966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677" name="n_2aveValue【保健センター・保健所】&#10;一人当たり面積">
          <a:extLst>
            <a:ext uri="{FF2B5EF4-FFF2-40B4-BE49-F238E27FC236}">
              <a16:creationId xmlns:a16="http://schemas.microsoft.com/office/drawing/2014/main" id="{894CD060-604E-4DF1-9046-B1C88DD3BFBA}"/>
            </a:ext>
          </a:extLst>
        </xdr:cNvPr>
        <xdr:cNvSpPr txBox="1"/>
      </xdr:nvSpPr>
      <xdr:spPr>
        <a:xfrm>
          <a:off x="18684952" y="966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678" name="n_3aveValue【保健センター・保健所】&#10;一人当たり面積">
          <a:extLst>
            <a:ext uri="{FF2B5EF4-FFF2-40B4-BE49-F238E27FC236}">
              <a16:creationId xmlns:a16="http://schemas.microsoft.com/office/drawing/2014/main" id="{43440D28-247A-4B06-898C-7AEE8CC8923B}"/>
            </a:ext>
          </a:extLst>
        </xdr:cNvPr>
        <xdr:cNvSpPr txBox="1"/>
      </xdr:nvSpPr>
      <xdr:spPr>
        <a:xfrm>
          <a:off x="17867390" y="966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79" name="n_4aveValue【保健センター・保健所】&#10;一人当たり面積">
          <a:extLst>
            <a:ext uri="{FF2B5EF4-FFF2-40B4-BE49-F238E27FC236}">
              <a16:creationId xmlns:a16="http://schemas.microsoft.com/office/drawing/2014/main" id="{C6E44EA7-1148-4312-B71E-C2C5BD8EA9C0}"/>
            </a:ext>
          </a:extLst>
        </xdr:cNvPr>
        <xdr:cNvSpPr txBox="1"/>
      </xdr:nvSpPr>
      <xdr:spPr>
        <a:xfrm>
          <a:off x="170498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10177</xdr:rowOff>
    </xdr:from>
    <xdr:ext cx="469744" cy="259045"/>
    <xdr:sp macro="" textlink="">
      <xdr:nvSpPr>
        <xdr:cNvPr id="680" name="n_1mainValue【保健センター・保健所】&#10;一人当たり面積">
          <a:extLst>
            <a:ext uri="{FF2B5EF4-FFF2-40B4-BE49-F238E27FC236}">
              <a16:creationId xmlns:a16="http://schemas.microsoft.com/office/drawing/2014/main" id="{A25C90E9-085F-45B1-89E0-B2BE3AC020C5}"/>
            </a:ext>
          </a:extLst>
        </xdr:cNvPr>
        <xdr:cNvSpPr txBox="1"/>
      </xdr:nvSpPr>
      <xdr:spPr>
        <a:xfrm>
          <a:off x="19504102" y="876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10177</xdr:rowOff>
    </xdr:from>
    <xdr:ext cx="469744" cy="259045"/>
    <xdr:sp macro="" textlink="">
      <xdr:nvSpPr>
        <xdr:cNvPr id="681" name="n_2mainValue【保健センター・保健所】&#10;一人当たり面積">
          <a:extLst>
            <a:ext uri="{FF2B5EF4-FFF2-40B4-BE49-F238E27FC236}">
              <a16:creationId xmlns:a16="http://schemas.microsoft.com/office/drawing/2014/main" id="{0897C070-65C7-4AD8-9005-7CCD44C8A0FB}"/>
            </a:ext>
          </a:extLst>
        </xdr:cNvPr>
        <xdr:cNvSpPr txBox="1"/>
      </xdr:nvSpPr>
      <xdr:spPr>
        <a:xfrm>
          <a:off x="18684952" y="876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10177</xdr:rowOff>
    </xdr:from>
    <xdr:ext cx="469744" cy="259045"/>
    <xdr:sp macro="" textlink="">
      <xdr:nvSpPr>
        <xdr:cNvPr id="682" name="n_3mainValue【保健センター・保健所】&#10;一人当たり面積">
          <a:extLst>
            <a:ext uri="{FF2B5EF4-FFF2-40B4-BE49-F238E27FC236}">
              <a16:creationId xmlns:a16="http://schemas.microsoft.com/office/drawing/2014/main" id="{ECCAF825-B13E-426D-8379-B06D627DFF12}"/>
            </a:ext>
          </a:extLst>
        </xdr:cNvPr>
        <xdr:cNvSpPr txBox="1"/>
      </xdr:nvSpPr>
      <xdr:spPr>
        <a:xfrm>
          <a:off x="17867390" y="876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a:extLst>
            <a:ext uri="{FF2B5EF4-FFF2-40B4-BE49-F238E27FC236}">
              <a16:creationId xmlns:a16="http://schemas.microsoft.com/office/drawing/2014/main" id="{6ABA7BE6-D108-4A37-BC82-B5C519EA054C}"/>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a:extLst>
            <a:ext uri="{FF2B5EF4-FFF2-40B4-BE49-F238E27FC236}">
              <a16:creationId xmlns:a16="http://schemas.microsoft.com/office/drawing/2014/main" id="{18E0B385-FE14-42C6-A35B-BB5E1C715937}"/>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a:extLst>
            <a:ext uri="{FF2B5EF4-FFF2-40B4-BE49-F238E27FC236}">
              <a16:creationId xmlns:a16="http://schemas.microsoft.com/office/drawing/2014/main" id="{A1AA699B-63CC-4CEB-A3F1-09557A485BFE}"/>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a:extLst>
            <a:ext uri="{FF2B5EF4-FFF2-40B4-BE49-F238E27FC236}">
              <a16:creationId xmlns:a16="http://schemas.microsoft.com/office/drawing/2014/main" id="{AD1DBF6B-52D4-4B01-A6DB-83FDCA59531C}"/>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a:extLst>
            <a:ext uri="{FF2B5EF4-FFF2-40B4-BE49-F238E27FC236}">
              <a16:creationId xmlns:a16="http://schemas.microsoft.com/office/drawing/2014/main" id="{FD2C9239-EB36-42CE-9F79-0D218C02D580}"/>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a:extLst>
            <a:ext uri="{FF2B5EF4-FFF2-40B4-BE49-F238E27FC236}">
              <a16:creationId xmlns:a16="http://schemas.microsoft.com/office/drawing/2014/main" id="{4EC91C66-CF20-42C3-B1AC-6E8D8498D0D4}"/>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a:extLst>
            <a:ext uri="{FF2B5EF4-FFF2-40B4-BE49-F238E27FC236}">
              <a16:creationId xmlns:a16="http://schemas.microsoft.com/office/drawing/2014/main" id="{27DADBA1-144C-4500-8337-7C111FD92086}"/>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a:extLst>
            <a:ext uri="{FF2B5EF4-FFF2-40B4-BE49-F238E27FC236}">
              <a16:creationId xmlns:a16="http://schemas.microsoft.com/office/drawing/2014/main" id="{417D0BBE-7624-40E4-AA48-1D5D8A1E3BAC}"/>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a:extLst>
            <a:ext uri="{FF2B5EF4-FFF2-40B4-BE49-F238E27FC236}">
              <a16:creationId xmlns:a16="http://schemas.microsoft.com/office/drawing/2014/main" id="{AC788276-3F4D-4FF1-9161-3AD9456704A3}"/>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a:extLst>
            <a:ext uri="{FF2B5EF4-FFF2-40B4-BE49-F238E27FC236}">
              <a16:creationId xmlns:a16="http://schemas.microsoft.com/office/drawing/2014/main" id="{5D754EC3-7A17-4D38-8A29-6A9F1A7FAB28}"/>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a:extLst>
            <a:ext uri="{FF2B5EF4-FFF2-40B4-BE49-F238E27FC236}">
              <a16:creationId xmlns:a16="http://schemas.microsoft.com/office/drawing/2014/main" id="{E115E36C-BB37-420E-A033-47688A270041}"/>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a:extLst>
            <a:ext uri="{FF2B5EF4-FFF2-40B4-BE49-F238E27FC236}">
              <a16:creationId xmlns:a16="http://schemas.microsoft.com/office/drawing/2014/main" id="{090E7DB1-458E-48DA-A999-227F04FFFA31}"/>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95" name="テキスト ボックス 694">
          <a:extLst>
            <a:ext uri="{FF2B5EF4-FFF2-40B4-BE49-F238E27FC236}">
              <a16:creationId xmlns:a16="http://schemas.microsoft.com/office/drawing/2014/main" id="{4993CA85-3837-47A7-8217-6F61009F46DD}"/>
            </a:ext>
          </a:extLst>
        </xdr:cNvPr>
        <xdr:cNvSpPr txBox="1"/>
      </xdr:nvSpPr>
      <xdr:spPr>
        <a:xfrm>
          <a:off x="11142829"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a:extLst>
            <a:ext uri="{FF2B5EF4-FFF2-40B4-BE49-F238E27FC236}">
              <a16:creationId xmlns:a16="http://schemas.microsoft.com/office/drawing/2014/main" id="{B2A9B4A9-28FE-4F40-B6F3-5357C742CB06}"/>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a:extLst>
            <a:ext uri="{FF2B5EF4-FFF2-40B4-BE49-F238E27FC236}">
              <a16:creationId xmlns:a16="http://schemas.microsoft.com/office/drawing/2014/main" id="{35692BFF-A521-4B0F-A529-5FD7F44224C2}"/>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a:extLst>
            <a:ext uri="{FF2B5EF4-FFF2-40B4-BE49-F238E27FC236}">
              <a16:creationId xmlns:a16="http://schemas.microsoft.com/office/drawing/2014/main" id="{41730C38-87CD-4E58-8C03-C02D7F49CE55}"/>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a:extLst>
            <a:ext uri="{FF2B5EF4-FFF2-40B4-BE49-F238E27FC236}">
              <a16:creationId xmlns:a16="http://schemas.microsoft.com/office/drawing/2014/main" id="{6558C80C-D0EC-4DB8-8BF8-61382EB3AD14}"/>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a:extLst>
            <a:ext uri="{FF2B5EF4-FFF2-40B4-BE49-F238E27FC236}">
              <a16:creationId xmlns:a16="http://schemas.microsoft.com/office/drawing/2014/main" id="{F5343CDE-198C-4483-960E-199FC2C6F281}"/>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a:extLst>
            <a:ext uri="{FF2B5EF4-FFF2-40B4-BE49-F238E27FC236}">
              <a16:creationId xmlns:a16="http://schemas.microsoft.com/office/drawing/2014/main" id="{FCA5EAB7-30D4-4AAB-A5C3-17EA04F2AEBD}"/>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a:extLst>
            <a:ext uri="{FF2B5EF4-FFF2-40B4-BE49-F238E27FC236}">
              <a16:creationId xmlns:a16="http://schemas.microsoft.com/office/drawing/2014/main" id="{B33B6FC7-2DF6-4239-8B8E-A8FBFD0AF8B9}"/>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a:extLst>
            <a:ext uri="{FF2B5EF4-FFF2-40B4-BE49-F238E27FC236}">
              <a16:creationId xmlns:a16="http://schemas.microsoft.com/office/drawing/2014/main" id="{2D5252DD-A1F0-4DE0-9787-729A2C7462F8}"/>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A936C123-5D59-41D5-98CD-F2ADEB996936}"/>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5" name="テキスト ボックス 704">
          <a:extLst>
            <a:ext uri="{FF2B5EF4-FFF2-40B4-BE49-F238E27FC236}">
              <a16:creationId xmlns:a16="http://schemas.microsoft.com/office/drawing/2014/main" id="{1889787C-CFC5-4CA3-9FD5-029B6473A43B}"/>
            </a:ext>
          </a:extLst>
        </xdr:cNvPr>
        <xdr:cNvSpPr txBox="1"/>
      </xdr:nvSpPr>
      <xdr:spPr>
        <a:xfrm>
          <a:off x="11142829"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6898BA8A-A070-4CCF-B388-9E00EF95C0D2}"/>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87</xdr:row>
      <xdr:rowOff>38100</xdr:rowOff>
    </xdr:to>
    <xdr:cxnSp macro="">
      <xdr:nvCxnSpPr>
        <xdr:cNvPr id="707" name="直線コネクタ 706">
          <a:extLst>
            <a:ext uri="{FF2B5EF4-FFF2-40B4-BE49-F238E27FC236}">
              <a16:creationId xmlns:a16="http://schemas.microsoft.com/office/drawing/2014/main" id="{BDA607E3-BDA1-4AD8-8C77-614A7802A67F}"/>
            </a:ext>
          </a:extLst>
        </xdr:cNvPr>
        <xdr:cNvCxnSpPr/>
      </xdr:nvCxnSpPr>
      <xdr:spPr>
        <a:xfrm flipV="1">
          <a:off x="15104427" y="125387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41927</xdr:rowOff>
    </xdr:from>
    <xdr:ext cx="405111" cy="259045"/>
    <xdr:sp macro="" textlink="">
      <xdr:nvSpPr>
        <xdr:cNvPr id="708" name="【消防施設】&#10;有形固定資産減価償却率最小値テキスト">
          <a:extLst>
            <a:ext uri="{FF2B5EF4-FFF2-40B4-BE49-F238E27FC236}">
              <a16:creationId xmlns:a16="http://schemas.microsoft.com/office/drawing/2014/main" id="{FF0C3136-4575-45E3-BE80-66DDA04EE27C}"/>
            </a:ext>
          </a:extLst>
        </xdr:cNvPr>
        <xdr:cNvSpPr txBox="1"/>
      </xdr:nvSpPr>
      <xdr:spPr>
        <a:xfrm>
          <a:off x="15143163"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709" name="直線コネクタ 708">
          <a:extLst>
            <a:ext uri="{FF2B5EF4-FFF2-40B4-BE49-F238E27FC236}">
              <a16:creationId xmlns:a16="http://schemas.microsoft.com/office/drawing/2014/main" id="{D5750F49-DF11-44D4-B281-38129D1FB852}"/>
            </a:ext>
          </a:extLst>
        </xdr:cNvPr>
        <xdr:cNvCxnSpPr/>
      </xdr:nvCxnSpPr>
      <xdr:spPr>
        <a:xfrm>
          <a:off x="15016163" y="141351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10" name="【消防施設】&#10;有形固定資産減価償却率最大値テキスト">
          <a:extLst>
            <a:ext uri="{FF2B5EF4-FFF2-40B4-BE49-F238E27FC236}">
              <a16:creationId xmlns:a16="http://schemas.microsoft.com/office/drawing/2014/main" id="{869AE845-8B46-44C3-8432-F2C8A9762111}"/>
            </a:ext>
          </a:extLst>
        </xdr:cNvPr>
        <xdr:cNvSpPr txBox="1"/>
      </xdr:nvSpPr>
      <xdr:spPr>
        <a:xfrm>
          <a:off x="15143163" y="12323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11" name="直線コネクタ 710">
          <a:extLst>
            <a:ext uri="{FF2B5EF4-FFF2-40B4-BE49-F238E27FC236}">
              <a16:creationId xmlns:a16="http://schemas.microsoft.com/office/drawing/2014/main" id="{45BAFF75-135D-4C20-B682-5D6BBA376B34}"/>
            </a:ext>
          </a:extLst>
        </xdr:cNvPr>
        <xdr:cNvCxnSpPr/>
      </xdr:nvCxnSpPr>
      <xdr:spPr>
        <a:xfrm>
          <a:off x="15016163" y="1253871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6366</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3E629325-04FD-4538-BD5F-46C755C6A286}"/>
            </a:ext>
          </a:extLst>
        </xdr:cNvPr>
        <xdr:cNvSpPr txBox="1"/>
      </xdr:nvSpPr>
      <xdr:spPr>
        <a:xfrm>
          <a:off x="15143163" y="13455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154939</xdr:rowOff>
    </xdr:from>
    <xdr:to>
      <xdr:col>85</xdr:col>
      <xdr:colOff>177800</xdr:colOff>
      <xdr:row>84</xdr:row>
      <xdr:rowOff>85089</xdr:rowOff>
    </xdr:to>
    <xdr:sp macro="" textlink="">
      <xdr:nvSpPr>
        <xdr:cNvPr id="713" name="フローチャート: 判断 712">
          <a:extLst>
            <a:ext uri="{FF2B5EF4-FFF2-40B4-BE49-F238E27FC236}">
              <a16:creationId xmlns:a16="http://schemas.microsoft.com/office/drawing/2014/main" id="{90DFFC0B-04CF-4EAE-B1BB-62FC75967428}"/>
            </a:ext>
          </a:extLst>
        </xdr:cNvPr>
        <xdr:cNvSpPr/>
      </xdr:nvSpPr>
      <xdr:spPr>
        <a:xfrm>
          <a:off x="15054263" y="136042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714" name="フローチャート: 判断 713">
          <a:extLst>
            <a:ext uri="{FF2B5EF4-FFF2-40B4-BE49-F238E27FC236}">
              <a16:creationId xmlns:a16="http://schemas.microsoft.com/office/drawing/2014/main" id="{2352A9B2-DD83-4A8A-B253-FF632013ADAC}"/>
            </a:ext>
          </a:extLst>
        </xdr:cNvPr>
        <xdr:cNvSpPr/>
      </xdr:nvSpPr>
      <xdr:spPr>
        <a:xfrm>
          <a:off x="14273213" y="1330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715" name="フローチャート: 判断 714">
          <a:extLst>
            <a:ext uri="{FF2B5EF4-FFF2-40B4-BE49-F238E27FC236}">
              <a16:creationId xmlns:a16="http://schemas.microsoft.com/office/drawing/2014/main" id="{7DFC7AF4-08EB-4A36-B06D-868C2F63D02D}"/>
            </a:ext>
          </a:extLst>
        </xdr:cNvPr>
        <xdr:cNvSpPr/>
      </xdr:nvSpPr>
      <xdr:spPr>
        <a:xfrm>
          <a:off x="13455650" y="1326896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16" name="フローチャート: 判断 715">
          <a:extLst>
            <a:ext uri="{FF2B5EF4-FFF2-40B4-BE49-F238E27FC236}">
              <a16:creationId xmlns:a16="http://schemas.microsoft.com/office/drawing/2014/main" id="{F72C795D-8896-4027-B9FD-F1489A72E8E0}"/>
            </a:ext>
          </a:extLst>
        </xdr:cNvPr>
        <xdr:cNvSpPr/>
      </xdr:nvSpPr>
      <xdr:spPr>
        <a:xfrm>
          <a:off x="12638088" y="1328610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717" name="フローチャート: 判断 716">
          <a:extLst>
            <a:ext uri="{FF2B5EF4-FFF2-40B4-BE49-F238E27FC236}">
              <a16:creationId xmlns:a16="http://schemas.microsoft.com/office/drawing/2014/main" id="{6DF93FAC-CB4B-4368-B6C4-24EE207047E6}"/>
            </a:ext>
          </a:extLst>
        </xdr:cNvPr>
        <xdr:cNvSpPr/>
      </xdr:nvSpPr>
      <xdr:spPr>
        <a:xfrm>
          <a:off x="11806238" y="132537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21CF3C7-D547-4975-9C19-2539D1457B33}"/>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981851F-8407-4812-8BD2-5D83F14518C2}"/>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D2AC92D-3BBF-40F0-972C-A60CB1ABD155}"/>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793DC93-8659-4B85-8050-68599BDDA809}"/>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0ABA4B8-07BF-4CF3-B26E-43E4AD6E9305}"/>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158750</xdr:rowOff>
    </xdr:from>
    <xdr:to>
      <xdr:col>85</xdr:col>
      <xdr:colOff>177800</xdr:colOff>
      <xdr:row>87</xdr:row>
      <xdr:rowOff>88900</xdr:rowOff>
    </xdr:to>
    <xdr:sp macro="" textlink="">
      <xdr:nvSpPr>
        <xdr:cNvPr id="723" name="楕円 722">
          <a:extLst>
            <a:ext uri="{FF2B5EF4-FFF2-40B4-BE49-F238E27FC236}">
              <a16:creationId xmlns:a16="http://schemas.microsoft.com/office/drawing/2014/main" id="{71B01121-5918-4465-B7EB-CC122E07E676}"/>
            </a:ext>
          </a:extLst>
        </xdr:cNvPr>
        <xdr:cNvSpPr/>
      </xdr:nvSpPr>
      <xdr:spPr>
        <a:xfrm>
          <a:off x="15054263" y="140938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73677</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B5D2997F-C8E4-4EC6-AAB2-FE53CFBEA954}"/>
            </a:ext>
          </a:extLst>
        </xdr:cNvPr>
        <xdr:cNvSpPr txBox="1"/>
      </xdr:nvSpPr>
      <xdr:spPr>
        <a:xfrm>
          <a:off x="15143163" y="1400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71120</xdr:rowOff>
    </xdr:from>
    <xdr:to>
      <xdr:col>81</xdr:col>
      <xdr:colOff>101600</xdr:colOff>
      <xdr:row>87</xdr:row>
      <xdr:rowOff>1270</xdr:rowOff>
    </xdr:to>
    <xdr:sp macro="" textlink="">
      <xdr:nvSpPr>
        <xdr:cNvPr id="725" name="楕円 724">
          <a:extLst>
            <a:ext uri="{FF2B5EF4-FFF2-40B4-BE49-F238E27FC236}">
              <a16:creationId xmlns:a16="http://schemas.microsoft.com/office/drawing/2014/main" id="{D66E003F-7992-4B85-92A0-1BE570B146EA}"/>
            </a:ext>
          </a:extLst>
        </xdr:cNvPr>
        <xdr:cNvSpPr/>
      </xdr:nvSpPr>
      <xdr:spPr>
        <a:xfrm>
          <a:off x="14273213" y="140061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121920</xdr:rowOff>
    </xdr:from>
    <xdr:to>
      <xdr:col>85</xdr:col>
      <xdr:colOff>127000</xdr:colOff>
      <xdr:row>87</xdr:row>
      <xdr:rowOff>38100</xdr:rowOff>
    </xdr:to>
    <xdr:cxnSp macro="">
      <xdr:nvCxnSpPr>
        <xdr:cNvPr id="726" name="直線コネクタ 725">
          <a:extLst>
            <a:ext uri="{FF2B5EF4-FFF2-40B4-BE49-F238E27FC236}">
              <a16:creationId xmlns:a16="http://schemas.microsoft.com/office/drawing/2014/main" id="{708103D2-FA14-44DD-A6B9-6140A06663B9}"/>
            </a:ext>
          </a:extLst>
        </xdr:cNvPr>
        <xdr:cNvCxnSpPr/>
      </xdr:nvCxnSpPr>
      <xdr:spPr>
        <a:xfrm>
          <a:off x="14324013" y="14056995"/>
          <a:ext cx="78105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166370</xdr:rowOff>
    </xdr:from>
    <xdr:to>
      <xdr:col>76</xdr:col>
      <xdr:colOff>165100</xdr:colOff>
      <xdr:row>86</xdr:row>
      <xdr:rowOff>96520</xdr:rowOff>
    </xdr:to>
    <xdr:sp macro="" textlink="">
      <xdr:nvSpPr>
        <xdr:cNvPr id="727" name="楕円 726">
          <a:extLst>
            <a:ext uri="{FF2B5EF4-FFF2-40B4-BE49-F238E27FC236}">
              <a16:creationId xmlns:a16="http://schemas.microsoft.com/office/drawing/2014/main" id="{3971E833-D842-41AE-B921-EBF3380310FD}"/>
            </a:ext>
          </a:extLst>
        </xdr:cNvPr>
        <xdr:cNvSpPr/>
      </xdr:nvSpPr>
      <xdr:spPr>
        <a:xfrm>
          <a:off x="13455650" y="13934757"/>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45720</xdr:rowOff>
    </xdr:from>
    <xdr:to>
      <xdr:col>81</xdr:col>
      <xdr:colOff>50800</xdr:colOff>
      <xdr:row>86</xdr:row>
      <xdr:rowOff>121920</xdr:rowOff>
    </xdr:to>
    <xdr:cxnSp macro="">
      <xdr:nvCxnSpPr>
        <xdr:cNvPr id="728" name="直線コネクタ 727">
          <a:extLst>
            <a:ext uri="{FF2B5EF4-FFF2-40B4-BE49-F238E27FC236}">
              <a16:creationId xmlns:a16="http://schemas.microsoft.com/office/drawing/2014/main" id="{7ECA34FB-5E7B-4BFD-84A7-349F7C7F54C3}"/>
            </a:ext>
          </a:extLst>
        </xdr:cNvPr>
        <xdr:cNvCxnSpPr/>
      </xdr:nvCxnSpPr>
      <xdr:spPr>
        <a:xfrm>
          <a:off x="13506450" y="13980795"/>
          <a:ext cx="817563"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78739</xdr:rowOff>
    </xdr:from>
    <xdr:to>
      <xdr:col>72</xdr:col>
      <xdr:colOff>38100</xdr:colOff>
      <xdr:row>86</xdr:row>
      <xdr:rowOff>8889</xdr:rowOff>
    </xdr:to>
    <xdr:sp macro="" textlink="">
      <xdr:nvSpPr>
        <xdr:cNvPr id="729" name="楕円 728">
          <a:extLst>
            <a:ext uri="{FF2B5EF4-FFF2-40B4-BE49-F238E27FC236}">
              <a16:creationId xmlns:a16="http://schemas.microsoft.com/office/drawing/2014/main" id="{AE9F18CD-DDFB-410F-B6CF-200B78492A98}"/>
            </a:ext>
          </a:extLst>
        </xdr:cNvPr>
        <xdr:cNvSpPr/>
      </xdr:nvSpPr>
      <xdr:spPr>
        <a:xfrm>
          <a:off x="12638088" y="13851889"/>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129539</xdr:rowOff>
    </xdr:from>
    <xdr:to>
      <xdr:col>76</xdr:col>
      <xdr:colOff>114300</xdr:colOff>
      <xdr:row>86</xdr:row>
      <xdr:rowOff>45720</xdr:rowOff>
    </xdr:to>
    <xdr:cxnSp macro="">
      <xdr:nvCxnSpPr>
        <xdr:cNvPr id="730" name="直線コネクタ 729">
          <a:extLst>
            <a:ext uri="{FF2B5EF4-FFF2-40B4-BE49-F238E27FC236}">
              <a16:creationId xmlns:a16="http://schemas.microsoft.com/office/drawing/2014/main" id="{E689DA1B-6894-4226-8A47-F3FAF0E22B7F}"/>
            </a:ext>
          </a:extLst>
        </xdr:cNvPr>
        <xdr:cNvCxnSpPr/>
      </xdr:nvCxnSpPr>
      <xdr:spPr>
        <a:xfrm>
          <a:off x="12688888" y="13902689"/>
          <a:ext cx="817562"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731" name="n_1aveValue【消防施設】&#10;有形固定資産減価償却率">
          <a:extLst>
            <a:ext uri="{FF2B5EF4-FFF2-40B4-BE49-F238E27FC236}">
              <a16:creationId xmlns:a16="http://schemas.microsoft.com/office/drawing/2014/main" id="{EAF2EB04-6EA3-4D33-9BD1-6EF3E84564C5}"/>
            </a:ext>
          </a:extLst>
        </xdr:cNvPr>
        <xdr:cNvSpPr txBox="1"/>
      </xdr:nvSpPr>
      <xdr:spPr>
        <a:xfrm>
          <a:off x="141230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732" name="n_2aveValue【消防施設】&#10;有形固定資産減価償却率">
          <a:extLst>
            <a:ext uri="{FF2B5EF4-FFF2-40B4-BE49-F238E27FC236}">
              <a16:creationId xmlns:a16="http://schemas.microsoft.com/office/drawing/2014/main" id="{254ACF9B-DB4B-4EF2-81F5-F1C3D06E2795}"/>
            </a:ext>
          </a:extLst>
        </xdr:cNvPr>
        <xdr:cNvSpPr txBox="1"/>
      </xdr:nvSpPr>
      <xdr:spPr>
        <a:xfrm>
          <a:off x="13318182"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33" name="n_3aveValue【消防施設】&#10;有形固定資産減価償却率">
          <a:extLst>
            <a:ext uri="{FF2B5EF4-FFF2-40B4-BE49-F238E27FC236}">
              <a16:creationId xmlns:a16="http://schemas.microsoft.com/office/drawing/2014/main" id="{A8E5FD55-48D2-4F76-9131-24B0F1382C02}"/>
            </a:ext>
          </a:extLst>
        </xdr:cNvPr>
        <xdr:cNvSpPr txBox="1"/>
      </xdr:nvSpPr>
      <xdr:spPr>
        <a:xfrm>
          <a:off x="12500619"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74947</xdr:rowOff>
    </xdr:from>
    <xdr:ext cx="405111" cy="259045"/>
    <xdr:sp macro="" textlink="">
      <xdr:nvSpPr>
        <xdr:cNvPr id="734" name="n_4aveValue【消防施設】&#10;有形固定資産減価償却率">
          <a:extLst>
            <a:ext uri="{FF2B5EF4-FFF2-40B4-BE49-F238E27FC236}">
              <a16:creationId xmlns:a16="http://schemas.microsoft.com/office/drawing/2014/main" id="{7B8FA9FA-A222-4647-9847-FEFC3F3C631E}"/>
            </a:ext>
          </a:extLst>
        </xdr:cNvPr>
        <xdr:cNvSpPr txBox="1"/>
      </xdr:nvSpPr>
      <xdr:spPr>
        <a:xfrm>
          <a:off x="11668769" y="1303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163847</xdr:rowOff>
    </xdr:from>
    <xdr:ext cx="405111" cy="259045"/>
    <xdr:sp macro="" textlink="">
      <xdr:nvSpPr>
        <xdr:cNvPr id="735" name="n_1mainValue【消防施設】&#10;有形固定資産減価償却率">
          <a:extLst>
            <a:ext uri="{FF2B5EF4-FFF2-40B4-BE49-F238E27FC236}">
              <a16:creationId xmlns:a16="http://schemas.microsoft.com/office/drawing/2014/main" id="{2A60E3CD-A484-4DA8-8D0E-06EFDD2D0FA8}"/>
            </a:ext>
          </a:extLst>
        </xdr:cNvPr>
        <xdr:cNvSpPr txBox="1"/>
      </xdr:nvSpPr>
      <xdr:spPr>
        <a:xfrm>
          <a:off x="14123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87647</xdr:rowOff>
    </xdr:from>
    <xdr:ext cx="405111" cy="259045"/>
    <xdr:sp macro="" textlink="">
      <xdr:nvSpPr>
        <xdr:cNvPr id="736" name="n_2mainValue【消防施設】&#10;有形固定資産減価償却率">
          <a:extLst>
            <a:ext uri="{FF2B5EF4-FFF2-40B4-BE49-F238E27FC236}">
              <a16:creationId xmlns:a16="http://schemas.microsoft.com/office/drawing/2014/main" id="{88FFF1B2-A294-48F5-B1C5-4CF72B55422A}"/>
            </a:ext>
          </a:extLst>
        </xdr:cNvPr>
        <xdr:cNvSpPr txBox="1"/>
      </xdr:nvSpPr>
      <xdr:spPr>
        <a:xfrm>
          <a:off x="13318182"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xdr:rowOff>
    </xdr:from>
    <xdr:ext cx="405111" cy="259045"/>
    <xdr:sp macro="" textlink="">
      <xdr:nvSpPr>
        <xdr:cNvPr id="737" name="n_3mainValue【消防施設】&#10;有形固定資産減価償却率">
          <a:extLst>
            <a:ext uri="{FF2B5EF4-FFF2-40B4-BE49-F238E27FC236}">
              <a16:creationId xmlns:a16="http://schemas.microsoft.com/office/drawing/2014/main" id="{99C39D91-77C6-4B1F-B75C-81460AA67817}"/>
            </a:ext>
          </a:extLst>
        </xdr:cNvPr>
        <xdr:cNvSpPr txBox="1"/>
      </xdr:nvSpPr>
      <xdr:spPr>
        <a:xfrm>
          <a:off x="12500619"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2434E5CC-7663-4BEE-9724-370D84B63174}"/>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88A1E95A-CBEA-40DF-9B0D-4E4B34E90CDA}"/>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5B95AF0E-61F2-4FFA-8C25-BB45CA320DF1}"/>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07080FD9-31D4-4B81-BCCE-7AD195476483}"/>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11BF9466-02A9-4E6B-82BB-1DA70B61623C}"/>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1E1D7668-C8BF-495E-9E7F-7DC4F43FA28D}"/>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528433A9-6590-4B81-AF7C-79CFD322B622}"/>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DC584E9C-7918-413C-847E-EA6BFA001326}"/>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17278741-D616-4B68-8F86-EB3E06EDF04A}"/>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C89D7E8F-FEE3-4BFD-8BEA-2827B68C7A4D}"/>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a:extLst>
            <a:ext uri="{FF2B5EF4-FFF2-40B4-BE49-F238E27FC236}">
              <a16:creationId xmlns:a16="http://schemas.microsoft.com/office/drawing/2014/main" id="{A79A6DDF-2D91-4620-AB16-0A4FBD6ACAB4}"/>
            </a:ext>
          </a:extLst>
        </xdr:cNvPr>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a:extLst>
            <a:ext uri="{FF2B5EF4-FFF2-40B4-BE49-F238E27FC236}">
              <a16:creationId xmlns:a16="http://schemas.microsoft.com/office/drawing/2014/main" id="{303609A4-B5C8-481D-967E-A51596441415}"/>
            </a:ext>
          </a:extLst>
        </xdr:cNvPr>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a:extLst>
            <a:ext uri="{FF2B5EF4-FFF2-40B4-BE49-F238E27FC236}">
              <a16:creationId xmlns:a16="http://schemas.microsoft.com/office/drawing/2014/main" id="{A88FB612-46F5-4493-BBF5-1FFDABCA8B7D}"/>
            </a:ext>
          </a:extLst>
        </xdr:cNvPr>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a:extLst>
            <a:ext uri="{FF2B5EF4-FFF2-40B4-BE49-F238E27FC236}">
              <a16:creationId xmlns:a16="http://schemas.microsoft.com/office/drawing/2014/main" id="{BC0D6934-9B42-4079-B3E2-CA3A1CA52C07}"/>
            </a:ext>
          </a:extLst>
        </xdr:cNvPr>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a:extLst>
            <a:ext uri="{FF2B5EF4-FFF2-40B4-BE49-F238E27FC236}">
              <a16:creationId xmlns:a16="http://schemas.microsoft.com/office/drawing/2014/main" id="{59023209-A504-4ED9-9C0A-DECB6DF57FBB}"/>
            </a:ext>
          </a:extLst>
        </xdr:cNvPr>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a:extLst>
            <a:ext uri="{FF2B5EF4-FFF2-40B4-BE49-F238E27FC236}">
              <a16:creationId xmlns:a16="http://schemas.microsoft.com/office/drawing/2014/main" id="{8C877E68-EAB3-48F0-86AF-1CB6AF1ACFC4}"/>
            </a:ext>
          </a:extLst>
        </xdr:cNvPr>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a:extLst>
            <a:ext uri="{FF2B5EF4-FFF2-40B4-BE49-F238E27FC236}">
              <a16:creationId xmlns:a16="http://schemas.microsoft.com/office/drawing/2014/main" id="{12D29CB6-AF00-4C99-9499-56ECB9F372B9}"/>
            </a:ext>
          </a:extLst>
        </xdr:cNvPr>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a:extLst>
            <a:ext uri="{FF2B5EF4-FFF2-40B4-BE49-F238E27FC236}">
              <a16:creationId xmlns:a16="http://schemas.microsoft.com/office/drawing/2014/main" id="{BC8E9A5A-88B1-489E-BA5B-BC4CF551767D}"/>
            </a:ext>
          </a:extLst>
        </xdr:cNvPr>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a:extLst>
            <a:ext uri="{FF2B5EF4-FFF2-40B4-BE49-F238E27FC236}">
              <a16:creationId xmlns:a16="http://schemas.microsoft.com/office/drawing/2014/main" id="{D3EC8FFD-D2B2-486D-948D-6DD93BFC12DB}"/>
            </a:ext>
          </a:extLst>
        </xdr:cNvPr>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a:extLst>
            <a:ext uri="{FF2B5EF4-FFF2-40B4-BE49-F238E27FC236}">
              <a16:creationId xmlns:a16="http://schemas.microsoft.com/office/drawing/2014/main" id="{A83AC00B-ED5C-4DF0-90C9-7F7024FDD1D2}"/>
            </a:ext>
          </a:extLst>
        </xdr:cNvPr>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a:extLst>
            <a:ext uri="{FF2B5EF4-FFF2-40B4-BE49-F238E27FC236}">
              <a16:creationId xmlns:a16="http://schemas.microsoft.com/office/drawing/2014/main" id="{840B0315-DB92-4CED-871E-9C01884D7490}"/>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a:extLst>
            <a:ext uri="{FF2B5EF4-FFF2-40B4-BE49-F238E27FC236}">
              <a16:creationId xmlns:a16="http://schemas.microsoft.com/office/drawing/2014/main" id="{B882769A-D1A5-4DBE-966F-253BD6DFA110}"/>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a:extLst>
            <a:ext uri="{FF2B5EF4-FFF2-40B4-BE49-F238E27FC236}">
              <a16:creationId xmlns:a16="http://schemas.microsoft.com/office/drawing/2014/main" id="{1065800C-3230-41E0-BBF3-6FFB8E7E0E97}"/>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19050</xdr:rowOff>
    </xdr:to>
    <xdr:cxnSp macro="">
      <xdr:nvCxnSpPr>
        <xdr:cNvPr id="761" name="直線コネクタ 760">
          <a:extLst>
            <a:ext uri="{FF2B5EF4-FFF2-40B4-BE49-F238E27FC236}">
              <a16:creationId xmlns:a16="http://schemas.microsoft.com/office/drawing/2014/main" id="{FB9131D8-3D86-427A-ABB4-ED11C85933FB}"/>
            </a:ext>
          </a:extLst>
        </xdr:cNvPr>
        <xdr:cNvCxnSpPr/>
      </xdr:nvCxnSpPr>
      <xdr:spPr>
        <a:xfrm flipV="1">
          <a:off x="20503514" y="124968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762" name="【消防施設】&#10;一人当たり面積最小値テキスト">
          <a:extLst>
            <a:ext uri="{FF2B5EF4-FFF2-40B4-BE49-F238E27FC236}">
              <a16:creationId xmlns:a16="http://schemas.microsoft.com/office/drawing/2014/main" id="{AE771A1C-0A6F-46CB-81B0-2F85786C2140}"/>
            </a:ext>
          </a:extLst>
        </xdr:cNvPr>
        <xdr:cNvSpPr txBox="1"/>
      </xdr:nvSpPr>
      <xdr:spPr>
        <a:xfrm>
          <a:off x="20542250" y="1395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763" name="直線コネクタ 762">
          <a:extLst>
            <a:ext uri="{FF2B5EF4-FFF2-40B4-BE49-F238E27FC236}">
              <a16:creationId xmlns:a16="http://schemas.microsoft.com/office/drawing/2014/main" id="{D9122EE5-3328-43C3-A593-CE25E33DD4B1}"/>
            </a:ext>
          </a:extLst>
        </xdr:cNvPr>
        <xdr:cNvCxnSpPr/>
      </xdr:nvCxnSpPr>
      <xdr:spPr>
        <a:xfrm>
          <a:off x="20429538" y="139541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64" name="【消防施設】&#10;一人当たり面積最大値テキスト">
          <a:extLst>
            <a:ext uri="{FF2B5EF4-FFF2-40B4-BE49-F238E27FC236}">
              <a16:creationId xmlns:a16="http://schemas.microsoft.com/office/drawing/2014/main" id="{16796B5E-4BBF-48AB-8B5C-9EB64B952BBF}"/>
            </a:ext>
          </a:extLst>
        </xdr:cNvPr>
        <xdr:cNvSpPr txBox="1"/>
      </xdr:nvSpPr>
      <xdr:spPr>
        <a:xfrm>
          <a:off x="20542250" y="1229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5" name="直線コネクタ 764">
          <a:extLst>
            <a:ext uri="{FF2B5EF4-FFF2-40B4-BE49-F238E27FC236}">
              <a16:creationId xmlns:a16="http://schemas.microsoft.com/office/drawing/2014/main" id="{2D0432EF-B372-40E9-B9D5-F0B95B9D8614}"/>
            </a:ext>
          </a:extLst>
        </xdr:cNvPr>
        <xdr:cNvCxnSpPr/>
      </xdr:nvCxnSpPr>
      <xdr:spPr>
        <a:xfrm>
          <a:off x="20429538" y="124968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66" name="【消防施設】&#10;一人当たり面積平均値テキスト">
          <a:extLst>
            <a:ext uri="{FF2B5EF4-FFF2-40B4-BE49-F238E27FC236}">
              <a16:creationId xmlns:a16="http://schemas.microsoft.com/office/drawing/2014/main" id="{A63094A3-E7F7-42FE-B02C-92EA93D8B04F}"/>
            </a:ext>
          </a:extLst>
        </xdr:cNvPr>
        <xdr:cNvSpPr txBox="1"/>
      </xdr:nvSpPr>
      <xdr:spPr>
        <a:xfrm>
          <a:off x="20542250" y="13443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67" name="フローチャート: 判断 766">
          <a:extLst>
            <a:ext uri="{FF2B5EF4-FFF2-40B4-BE49-F238E27FC236}">
              <a16:creationId xmlns:a16="http://schemas.microsoft.com/office/drawing/2014/main" id="{1179B1C7-1143-48ED-8F9C-5D35EE1DBB7C}"/>
            </a:ext>
          </a:extLst>
        </xdr:cNvPr>
        <xdr:cNvSpPr/>
      </xdr:nvSpPr>
      <xdr:spPr>
        <a:xfrm>
          <a:off x="2045335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44450</xdr:rowOff>
    </xdr:from>
    <xdr:to>
      <xdr:col>112</xdr:col>
      <xdr:colOff>38100</xdr:colOff>
      <xdr:row>82</xdr:row>
      <xdr:rowOff>146050</xdr:rowOff>
    </xdr:to>
    <xdr:sp macro="" textlink="">
      <xdr:nvSpPr>
        <xdr:cNvPr id="768" name="フローチャート: 判断 767">
          <a:extLst>
            <a:ext uri="{FF2B5EF4-FFF2-40B4-BE49-F238E27FC236}">
              <a16:creationId xmlns:a16="http://schemas.microsoft.com/office/drawing/2014/main" id="{A3C4AA1B-E005-455A-A1B3-D3E62C5905A5}"/>
            </a:ext>
          </a:extLst>
        </xdr:cNvPr>
        <xdr:cNvSpPr/>
      </xdr:nvSpPr>
      <xdr:spPr>
        <a:xfrm>
          <a:off x="19686588" y="133318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44450</xdr:rowOff>
    </xdr:from>
    <xdr:to>
      <xdr:col>107</xdr:col>
      <xdr:colOff>101600</xdr:colOff>
      <xdr:row>82</xdr:row>
      <xdr:rowOff>146050</xdr:rowOff>
    </xdr:to>
    <xdr:sp macro="" textlink="">
      <xdr:nvSpPr>
        <xdr:cNvPr id="769" name="フローチャート: 判断 768">
          <a:extLst>
            <a:ext uri="{FF2B5EF4-FFF2-40B4-BE49-F238E27FC236}">
              <a16:creationId xmlns:a16="http://schemas.microsoft.com/office/drawing/2014/main" id="{8BE6FC5D-0761-4F19-8110-1CC31C73E93E}"/>
            </a:ext>
          </a:extLst>
        </xdr:cNvPr>
        <xdr:cNvSpPr/>
      </xdr:nvSpPr>
      <xdr:spPr>
        <a:xfrm>
          <a:off x="18854738"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770" name="フローチャート: 判断 769">
          <a:extLst>
            <a:ext uri="{FF2B5EF4-FFF2-40B4-BE49-F238E27FC236}">
              <a16:creationId xmlns:a16="http://schemas.microsoft.com/office/drawing/2014/main" id="{5CD5E4DC-BC14-4A72-B79C-0E79DAE26B85}"/>
            </a:ext>
          </a:extLst>
        </xdr:cNvPr>
        <xdr:cNvSpPr/>
      </xdr:nvSpPr>
      <xdr:spPr>
        <a:xfrm>
          <a:off x="18037175" y="133699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71" name="フローチャート: 判断 770">
          <a:extLst>
            <a:ext uri="{FF2B5EF4-FFF2-40B4-BE49-F238E27FC236}">
              <a16:creationId xmlns:a16="http://schemas.microsoft.com/office/drawing/2014/main" id="{E8877C55-C9BA-4A8B-8325-AEB148BBFA53}"/>
            </a:ext>
          </a:extLst>
        </xdr:cNvPr>
        <xdr:cNvSpPr/>
      </xdr:nvSpPr>
      <xdr:spPr>
        <a:xfrm>
          <a:off x="17219613" y="13350875"/>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793AD669-F8D0-49D5-8011-4825B6367563}"/>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67185F9A-E6F8-4065-BEF4-AF054B362CD2}"/>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B6A5E2A0-694B-4A1E-9F99-1A21ABEBF40F}"/>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341D1A20-79FA-4BC6-B316-C2D2B5855C55}"/>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1AC4598F-B66F-4A67-AFEC-3E1B0417BA36}"/>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777" name="楕円 776">
          <a:extLst>
            <a:ext uri="{FF2B5EF4-FFF2-40B4-BE49-F238E27FC236}">
              <a16:creationId xmlns:a16="http://schemas.microsoft.com/office/drawing/2014/main" id="{36127019-B51F-4764-BB77-223371967EE9}"/>
            </a:ext>
          </a:extLst>
        </xdr:cNvPr>
        <xdr:cNvSpPr/>
      </xdr:nvSpPr>
      <xdr:spPr>
        <a:xfrm>
          <a:off x="2045335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778" name="【消防施設】&#10;一人当たり面積該当値テキスト">
          <a:extLst>
            <a:ext uri="{FF2B5EF4-FFF2-40B4-BE49-F238E27FC236}">
              <a16:creationId xmlns:a16="http://schemas.microsoft.com/office/drawing/2014/main" id="{DEB554DF-FCBC-4E70-88A9-230EC465BF89}"/>
            </a:ext>
          </a:extLst>
        </xdr:cNvPr>
        <xdr:cNvSpPr txBox="1"/>
      </xdr:nvSpPr>
      <xdr:spPr>
        <a:xfrm>
          <a:off x="2054225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779" name="楕円 778">
          <a:extLst>
            <a:ext uri="{FF2B5EF4-FFF2-40B4-BE49-F238E27FC236}">
              <a16:creationId xmlns:a16="http://schemas.microsoft.com/office/drawing/2014/main" id="{D40F026D-3507-4519-817B-5961BDA1627F}"/>
            </a:ext>
          </a:extLst>
        </xdr:cNvPr>
        <xdr:cNvSpPr/>
      </xdr:nvSpPr>
      <xdr:spPr>
        <a:xfrm>
          <a:off x="19686588" y="1331277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76200</xdr:rowOff>
    </xdr:to>
    <xdr:cxnSp macro="">
      <xdr:nvCxnSpPr>
        <xdr:cNvPr id="780" name="直線コネクタ 779">
          <a:extLst>
            <a:ext uri="{FF2B5EF4-FFF2-40B4-BE49-F238E27FC236}">
              <a16:creationId xmlns:a16="http://schemas.microsoft.com/office/drawing/2014/main" id="{01151FA6-50FC-4A34-B643-86CE979411CA}"/>
            </a:ext>
          </a:extLst>
        </xdr:cNvPr>
        <xdr:cNvCxnSpPr/>
      </xdr:nvCxnSpPr>
      <xdr:spPr>
        <a:xfrm>
          <a:off x="19737388" y="13363575"/>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781" name="楕円 780">
          <a:extLst>
            <a:ext uri="{FF2B5EF4-FFF2-40B4-BE49-F238E27FC236}">
              <a16:creationId xmlns:a16="http://schemas.microsoft.com/office/drawing/2014/main" id="{6BBFCDEE-0765-4743-992C-038BC4AE08AD}"/>
            </a:ext>
          </a:extLst>
        </xdr:cNvPr>
        <xdr:cNvSpPr/>
      </xdr:nvSpPr>
      <xdr:spPr>
        <a:xfrm>
          <a:off x="18854738"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95250</xdr:rowOff>
    </xdr:to>
    <xdr:cxnSp macro="">
      <xdr:nvCxnSpPr>
        <xdr:cNvPr id="782" name="直線コネクタ 781">
          <a:extLst>
            <a:ext uri="{FF2B5EF4-FFF2-40B4-BE49-F238E27FC236}">
              <a16:creationId xmlns:a16="http://schemas.microsoft.com/office/drawing/2014/main" id="{2175D993-AD4B-4233-994C-4CE3F6175A7D}"/>
            </a:ext>
          </a:extLst>
        </xdr:cNvPr>
        <xdr:cNvCxnSpPr/>
      </xdr:nvCxnSpPr>
      <xdr:spPr>
        <a:xfrm flipV="1">
          <a:off x="18905538" y="13363575"/>
          <a:ext cx="8318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83" name="楕円 782">
          <a:extLst>
            <a:ext uri="{FF2B5EF4-FFF2-40B4-BE49-F238E27FC236}">
              <a16:creationId xmlns:a16="http://schemas.microsoft.com/office/drawing/2014/main" id="{BA7CB415-9731-41D4-BC35-75C98085BEEE}"/>
            </a:ext>
          </a:extLst>
        </xdr:cNvPr>
        <xdr:cNvSpPr/>
      </xdr:nvSpPr>
      <xdr:spPr>
        <a:xfrm>
          <a:off x="18037175"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95250</xdr:rowOff>
    </xdr:to>
    <xdr:cxnSp macro="">
      <xdr:nvCxnSpPr>
        <xdr:cNvPr id="784" name="直線コネクタ 783">
          <a:extLst>
            <a:ext uri="{FF2B5EF4-FFF2-40B4-BE49-F238E27FC236}">
              <a16:creationId xmlns:a16="http://schemas.microsoft.com/office/drawing/2014/main" id="{C7359339-2A5C-41F5-BC1B-3EE70209D8A0}"/>
            </a:ext>
          </a:extLst>
        </xdr:cNvPr>
        <xdr:cNvCxnSpPr/>
      </xdr:nvCxnSpPr>
      <xdr:spPr>
        <a:xfrm>
          <a:off x="18087975" y="1338262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137177</xdr:rowOff>
    </xdr:from>
    <xdr:ext cx="469744" cy="259045"/>
    <xdr:sp macro="" textlink="">
      <xdr:nvSpPr>
        <xdr:cNvPr id="785" name="n_1aveValue【消防施設】&#10;一人当たり面積">
          <a:extLst>
            <a:ext uri="{FF2B5EF4-FFF2-40B4-BE49-F238E27FC236}">
              <a16:creationId xmlns:a16="http://schemas.microsoft.com/office/drawing/2014/main" id="{B001E5B3-6525-4EA1-845F-6C67FD80882B}"/>
            </a:ext>
          </a:extLst>
        </xdr:cNvPr>
        <xdr:cNvSpPr txBox="1"/>
      </xdr:nvSpPr>
      <xdr:spPr>
        <a:xfrm>
          <a:off x="19504102" y="134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137177</xdr:rowOff>
    </xdr:from>
    <xdr:ext cx="469744" cy="259045"/>
    <xdr:sp macro="" textlink="">
      <xdr:nvSpPr>
        <xdr:cNvPr id="786" name="n_2aveValue【消防施設】&#10;一人当たり面積">
          <a:extLst>
            <a:ext uri="{FF2B5EF4-FFF2-40B4-BE49-F238E27FC236}">
              <a16:creationId xmlns:a16="http://schemas.microsoft.com/office/drawing/2014/main" id="{563C6A20-A933-4679-BDAD-13D81A53F2CB}"/>
            </a:ext>
          </a:extLst>
        </xdr:cNvPr>
        <xdr:cNvSpPr txBox="1"/>
      </xdr:nvSpPr>
      <xdr:spPr>
        <a:xfrm>
          <a:off x="18684952" y="134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3827</xdr:rowOff>
    </xdr:from>
    <xdr:ext cx="469744" cy="259045"/>
    <xdr:sp macro="" textlink="">
      <xdr:nvSpPr>
        <xdr:cNvPr id="787" name="n_3aveValue【消防施設】&#10;一人当たり面積">
          <a:extLst>
            <a:ext uri="{FF2B5EF4-FFF2-40B4-BE49-F238E27FC236}">
              <a16:creationId xmlns:a16="http://schemas.microsoft.com/office/drawing/2014/main" id="{1B490F17-F9C0-4B42-AB5C-CEADAAD983ED}"/>
            </a:ext>
          </a:extLst>
        </xdr:cNvPr>
        <xdr:cNvSpPr txBox="1"/>
      </xdr:nvSpPr>
      <xdr:spPr>
        <a:xfrm>
          <a:off x="17867390"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88" name="n_4aveValue【消防施設】&#10;一人当たり面積">
          <a:extLst>
            <a:ext uri="{FF2B5EF4-FFF2-40B4-BE49-F238E27FC236}">
              <a16:creationId xmlns:a16="http://schemas.microsoft.com/office/drawing/2014/main" id="{9931935B-D36B-4447-8989-4B517736DA86}"/>
            </a:ext>
          </a:extLst>
        </xdr:cNvPr>
        <xdr:cNvSpPr txBox="1"/>
      </xdr:nvSpPr>
      <xdr:spPr>
        <a:xfrm>
          <a:off x="170498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789" name="n_1mainValue【消防施設】&#10;一人当たり面積">
          <a:extLst>
            <a:ext uri="{FF2B5EF4-FFF2-40B4-BE49-F238E27FC236}">
              <a16:creationId xmlns:a16="http://schemas.microsoft.com/office/drawing/2014/main" id="{F491B14E-61BD-4F1A-AA6B-249873CA8924}"/>
            </a:ext>
          </a:extLst>
        </xdr:cNvPr>
        <xdr:cNvSpPr txBox="1"/>
      </xdr:nvSpPr>
      <xdr:spPr>
        <a:xfrm>
          <a:off x="19504102" y="1310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90" name="n_2mainValue【消防施設】&#10;一人当たり面積">
          <a:extLst>
            <a:ext uri="{FF2B5EF4-FFF2-40B4-BE49-F238E27FC236}">
              <a16:creationId xmlns:a16="http://schemas.microsoft.com/office/drawing/2014/main" id="{8FE5B25D-90C6-456D-AB7D-1EAC32DD1E12}"/>
            </a:ext>
          </a:extLst>
        </xdr:cNvPr>
        <xdr:cNvSpPr txBox="1"/>
      </xdr:nvSpPr>
      <xdr:spPr>
        <a:xfrm>
          <a:off x="18684952" y="1312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91" name="n_3mainValue【消防施設】&#10;一人当たり面積">
          <a:extLst>
            <a:ext uri="{FF2B5EF4-FFF2-40B4-BE49-F238E27FC236}">
              <a16:creationId xmlns:a16="http://schemas.microsoft.com/office/drawing/2014/main" id="{B150D48F-3512-4608-9996-86A4CCD59522}"/>
            </a:ext>
          </a:extLst>
        </xdr:cNvPr>
        <xdr:cNvSpPr txBox="1"/>
      </xdr:nvSpPr>
      <xdr:spPr>
        <a:xfrm>
          <a:off x="17867390" y="1312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a:extLst>
            <a:ext uri="{FF2B5EF4-FFF2-40B4-BE49-F238E27FC236}">
              <a16:creationId xmlns:a16="http://schemas.microsoft.com/office/drawing/2014/main" id="{B03D5716-D09D-4E5C-908D-475C611613FD}"/>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a:extLst>
            <a:ext uri="{FF2B5EF4-FFF2-40B4-BE49-F238E27FC236}">
              <a16:creationId xmlns:a16="http://schemas.microsoft.com/office/drawing/2014/main" id="{7AB25737-6BD9-4882-9BD5-F4D6A6EE0E1E}"/>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a:extLst>
            <a:ext uri="{FF2B5EF4-FFF2-40B4-BE49-F238E27FC236}">
              <a16:creationId xmlns:a16="http://schemas.microsoft.com/office/drawing/2014/main" id="{C6C2E731-BD2F-43FD-8C94-5F1BC012CB66}"/>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a:extLst>
            <a:ext uri="{FF2B5EF4-FFF2-40B4-BE49-F238E27FC236}">
              <a16:creationId xmlns:a16="http://schemas.microsoft.com/office/drawing/2014/main" id="{395800F1-1ECC-4814-A923-44D9AC3B813D}"/>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a:extLst>
            <a:ext uri="{FF2B5EF4-FFF2-40B4-BE49-F238E27FC236}">
              <a16:creationId xmlns:a16="http://schemas.microsoft.com/office/drawing/2014/main" id="{093250E1-1231-4289-AAD3-4C4C01C93F7A}"/>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a:extLst>
            <a:ext uri="{FF2B5EF4-FFF2-40B4-BE49-F238E27FC236}">
              <a16:creationId xmlns:a16="http://schemas.microsoft.com/office/drawing/2014/main" id="{18055F40-47DE-46F7-BEB4-D6FCA21B95BD}"/>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a:extLst>
            <a:ext uri="{FF2B5EF4-FFF2-40B4-BE49-F238E27FC236}">
              <a16:creationId xmlns:a16="http://schemas.microsoft.com/office/drawing/2014/main" id="{50828564-C739-4E7C-B5BB-3F0B71A993FF}"/>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a:extLst>
            <a:ext uri="{FF2B5EF4-FFF2-40B4-BE49-F238E27FC236}">
              <a16:creationId xmlns:a16="http://schemas.microsoft.com/office/drawing/2014/main" id="{1C41D91E-290B-4AD1-86D7-5ADD85DBC469}"/>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a:extLst>
            <a:ext uri="{FF2B5EF4-FFF2-40B4-BE49-F238E27FC236}">
              <a16:creationId xmlns:a16="http://schemas.microsoft.com/office/drawing/2014/main" id="{6BFB03B3-538F-4FD8-861B-DB17C53C46A7}"/>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a:extLst>
            <a:ext uri="{FF2B5EF4-FFF2-40B4-BE49-F238E27FC236}">
              <a16:creationId xmlns:a16="http://schemas.microsoft.com/office/drawing/2014/main" id="{17AE6F6A-7750-40DA-8A36-E128083E66CB}"/>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71236B79-ADDD-4E71-A807-B7FE7B51B2E2}"/>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3" name="直線コネクタ 802">
          <a:extLst>
            <a:ext uri="{FF2B5EF4-FFF2-40B4-BE49-F238E27FC236}">
              <a16:creationId xmlns:a16="http://schemas.microsoft.com/office/drawing/2014/main" id="{7C29F234-BEA4-4E5C-8992-ED4E446EA791}"/>
            </a:ext>
          </a:extLst>
        </xdr:cNvPr>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A0654C21-E129-4749-B754-26E7F19CDD83}"/>
            </a:ext>
          </a:extLst>
        </xdr:cNvPr>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5" name="直線コネクタ 804">
          <a:extLst>
            <a:ext uri="{FF2B5EF4-FFF2-40B4-BE49-F238E27FC236}">
              <a16:creationId xmlns:a16="http://schemas.microsoft.com/office/drawing/2014/main" id="{B37475BD-67C7-4C69-9C14-380766EC0A11}"/>
            </a:ext>
          </a:extLst>
        </xdr:cNvPr>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6" name="テキスト ボックス 805">
          <a:extLst>
            <a:ext uri="{FF2B5EF4-FFF2-40B4-BE49-F238E27FC236}">
              <a16:creationId xmlns:a16="http://schemas.microsoft.com/office/drawing/2014/main" id="{D41C1297-30B9-4DC0-AFAE-E28AD214BCBE}"/>
            </a:ext>
          </a:extLst>
        </xdr:cNvPr>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7" name="直線コネクタ 806">
          <a:extLst>
            <a:ext uri="{FF2B5EF4-FFF2-40B4-BE49-F238E27FC236}">
              <a16:creationId xmlns:a16="http://schemas.microsoft.com/office/drawing/2014/main" id="{9DB2A242-E9B1-48FF-8705-DA039F29A10E}"/>
            </a:ext>
          </a:extLst>
        </xdr:cNvPr>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8" name="テキスト ボックス 807">
          <a:extLst>
            <a:ext uri="{FF2B5EF4-FFF2-40B4-BE49-F238E27FC236}">
              <a16:creationId xmlns:a16="http://schemas.microsoft.com/office/drawing/2014/main" id="{B8C06927-1856-42F3-A2ED-57665BACF5A5}"/>
            </a:ext>
          </a:extLst>
        </xdr:cNvPr>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9" name="直線コネクタ 808">
          <a:extLst>
            <a:ext uri="{FF2B5EF4-FFF2-40B4-BE49-F238E27FC236}">
              <a16:creationId xmlns:a16="http://schemas.microsoft.com/office/drawing/2014/main" id="{5AF30262-B773-4B0B-AA83-F86C4FC66787}"/>
            </a:ext>
          </a:extLst>
        </xdr:cNvPr>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0" name="テキスト ボックス 809">
          <a:extLst>
            <a:ext uri="{FF2B5EF4-FFF2-40B4-BE49-F238E27FC236}">
              <a16:creationId xmlns:a16="http://schemas.microsoft.com/office/drawing/2014/main" id="{E29D79A9-13A7-4A73-989C-07845FC5BA79}"/>
            </a:ext>
          </a:extLst>
        </xdr:cNvPr>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1" name="直線コネクタ 810">
          <a:extLst>
            <a:ext uri="{FF2B5EF4-FFF2-40B4-BE49-F238E27FC236}">
              <a16:creationId xmlns:a16="http://schemas.microsoft.com/office/drawing/2014/main" id="{2BEA911F-810E-41F7-B721-DDE75D629737}"/>
            </a:ext>
          </a:extLst>
        </xdr:cNvPr>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2" name="テキスト ボックス 811">
          <a:extLst>
            <a:ext uri="{FF2B5EF4-FFF2-40B4-BE49-F238E27FC236}">
              <a16:creationId xmlns:a16="http://schemas.microsoft.com/office/drawing/2014/main" id="{F518F6D5-AC50-4855-8F57-8B66A3564D29}"/>
            </a:ext>
          </a:extLst>
        </xdr:cNvPr>
        <xdr:cNvSpPr txBox="1"/>
      </xdr:nvSpPr>
      <xdr:spPr>
        <a:xfrm>
          <a:off x="11142829"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C370E723-EF3B-43D6-8523-F5254B19F5D4}"/>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4" name="テキスト ボックス 813">
          <a:extLst>
            <a:ext uri="{FF2B5EF4-FFF2-40B4-BE49-F238E27FC236}">
              <a16:creationId xmlns:a16="http://schemas.microsoft.com/office/drawing/2014/main" id="{B7362625-D8FF-49D5-9C88-121C6D7E987E}"/>
            </a:ext>
          </a:extLst>
        </xdr:cNvPr>
        <xdr:cNvSpPr txBox="1"/>
      </xdr:nvSpPr>
      <xdr:spPr>
        <a:xfrm>
          <a:off x="11206949"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a:extLst>
            <a:ext uri="{FF2B5EF4-FFF2-40B4-BE49-F238E27FC236}">
              <a16:creationId xmlns:a16="http://schemas.microsoft.com/office/drawing/2014/main" id="{E3625D6F-7395-4592-BE39-26F197C206DA}"/>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137161</xdr:rowOff>
    </xdr:from>
    <xdr:to>
      <xdr:col>85</xdr:col>
      <xdr:colOff>126364</xdr:colOff>
      <xdr:row>108</xdr:row>
      <xdr:rowOff>13336</xdr:rowOff>
    </xdr:to>
    <xdr:cxnSp macro="">
      <xdr:nvCxnSpPr>
        <xdr:cNvPr id="816" name="直線コネクタ 815">
          <a:extLst>
            <a:ext uri="{FF2B5EF4-FFF2-40B4-BE49-F238E27FC236}">
              <a16:creationId xmlns:a16="http://schemas.microsoft.com/office/drawing/2014/main" id="{55CDEE04-FDD6-4500-87E4-EC6E0D17E22F}"/>
            </a:ext>
          </a:extLst>
        </xdr:cNvPr>
        <xdr:cNvCxnSpPr/>
      </xdr:nvCxnSpPr>
      <xdr:spPr>
        <a:xfrm flipV="1">
          <a:off x="15104427" y="16596361"/>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17163</xdr:rowOff>
    </xdr:from>
    <xdr:ext cx="405111" cy="259045"/>
    <xdr:sp macro="" textlink="">
      <xdr:nvSpPr>
        <xdr:cNvPr id="817" name="【庁舎】&#10;有形固定資産減価償却率最小値テキスト">
          <a:extLst>
            <a:ext uri="{FF2B5EF4-FFF2-40B4-BE49-F238E27FC236}">
              <a16:creationId xmlns:a16="http://schemas.microsoft.com/office/drawing/2014/main" id="{C2DBCADC-E6ED-4DC9-B9B4-282B5A6A5E97}"/>
            </a:ext>
          </a:extLst>
        </xdr:cNvPr>
        <xdr:cNvSpPr txBox="1"/>
      </xdr:nvSpPr>
      <xdr:spPr>
        <a:xfrm>
          <a:off x="15143163" y="176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13336</xdr:rowOff>
    </xdr:from>
    <xdr:to>
      <xdr:col>86</xdr:col>
      <xdr:colOff>25400</xdr:colOff>
      <xdr:row>108</xdr:row>
      <xdr:rowOff>13336</xdr:rowOff>
    </xdr:to>
    <xdr:cxnSp macro="">
      <xdr:nvCxnSpPr>
        <xdr:cNvPr id="818" name="直線コネクタ 817">
          <a:extLst>
            <a:ext uri="{FF2B5EF4-FFF2-40B4-BE49-F238E27FC236}">
              <a16:creationId xmlns:a16="http://schemas.microsoft.com/office/drawing/2014/main" id="{ADD253AC-6610-45E3-8796-725C98889825}"/>
            </a:ext>
          </a:extLst>
        </xdr:cNvPr>
        <xdr:cNvCxnSpPr/>
      </xdr:nvCxnSpPr>
      <xdr:spPr>
        <a:xfrm>
          <a:off x="15016163" y="1767268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83838</xdr:rowOff>
    </xdr:from>
    <xdr:ext cx="405111" cy="259045"/>
    <xdr:sp macro="" textlink="">
      <xdr:nvSpPr>
        <xdr:cNvPr id="819" name="【庁舎】&#10;有形固定資産減価償却率最大値テキスト">
          <a:extLst>
            <a:ext uri="{FF2B5EF4-FFF2-40B4-BE49-F238E27FC236}">
              <a16:creationId xmlns:a16="http://schemas.microsoft.com/office/drawing/2014/main" id="{B056766B-ED87-4305-97A7-E0B282F3D48F}"/>
            </a:ext>
          </a:extLst>
        </xdr:cNvPr>
        <xdr:cNvSpPr txBox="1"/>
      </xdr:nvSpPr>
      <xdr:spPr>
        <a:xfrm>
          <a:off x="15143163" y="1637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137161</xdr:rowOff>
    </xdr:from>
    <xdr:to>
      <xdr:col>86</xdr:col>
      <xdr:colOff>25400</xdr:colOff>
      <xdr:row>101</xdr:row>
      <xdr:rowOff>137161</xdr:rowOff>
    </xdr:to>
    <xdr:cxnSp macro="">
      <xdr:nvCxnSpPr>
        <xdr:cNvPr id="820" name="直線コネクタ 819">
          <a:extLst>
            <a:ext uri="{FF2B5EF4-FFF2-40B4-BE49-F238E27FC236}">
              <a16:creationId xmlns:a16="http://schemas.microsoft.com/office/drawing/2014/main" id="{BE64579C-86A2-439F-9774-E4B23917C00E}"/>
            </a:ext>
          </a:extLst>
        </xdr:cNvPr>
        <xdr:cNvCxnSpPr/>
      </xdr:nvCxnSpPr>
      <xdr:spPr>
        <a:xfrm>
          <a:off x="15016163" y="1659636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821" name="【庁舎】&#10;有形固定資産減価償却率平均値テキスト">
          <a:extLst>
            <a:ext uri="{FF2B5EF4-FFF2-40B4-BE49-F238E27FC236}">
              <a16:creationId xmlns:a16="http://schemas.microsoft.com/office/drawing/2014/main" id="{AA4C48D7-E540-4440-B598-948D84045188}"/>
            </a:ext>
          </a:extLst>
        </xdr:cNvPr>
        <xdr:cNvSpPr txBox="1"/>
      </xdr:nvSpPr>
      <xdr:spPr>
        <a:xfrm>
          <a:off x="15143163" y="16904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22" name="フローチャート: 判断 821">
          <a:extLst>
            <a:ext uri="{FF2B5EF4-FFF2-40B4-BE49-F238E27FC236}">
              <a16:creationId xmlns:a16="http://schemas.microsoft.com/office/drawing/2014/main" id="{7FEC2504-3AA0-4282-AF26-641EEB3B9CC4}"/>
            </a:ext>
          </a:extLst>
        </xdr:cNvPr>
        <xdr:cNvSpPr/>
      </xdr:nvSpPr>
      <xdr:spPr>
        <a:xfrm>
          <a:off x="15054263" y="169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86361</xdr:rowOff>
    </xdr:from>
    <xdr:to>
      <xdr:col>81</xdr:col>
      <xdr:colOff>101600</xdr:colOff>
      <xdr:row>104</xdr:row>
      <xdr:rowOff>16511</xdr:rowOff>
    </xdr:to>
    <xdr:sp macro="" textlink="">
      <xdr:nvSpPr>
        <xdr:cNvPr id="823" name="フローチャート: 判断 822">
          <a:extLst>
            <a:ext uri="{FF2B5EF4-FFF2-40B4-BE49-F238E27FC236}">
              <a16:creationId xmlns:a16="http://schemas.microsoft.com/office/drawing/2014/main" id="{288582FC-8D3A-47E2-8529-06552D828A39}"/>
            </a:ext>
          </a:extLst>
        </xdr:cNvPr>
        <xdr:cNvSpPr/>
      </xdr:nvSpPr>
      <xdr:spPr>
        <a:xfrm>
          <a:off x="14273213" y="1688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824" name="フローチャート: 判断 823">
          <a:extLst>
            <a:ext uri="{FF2B5EF4-FFF2-40B4-BE49-F238E27FC236}">
              <a16:creationId xmlns:a16="http://schemas.microsoft.com/office/drawing/2014/main" id="{B4EBC273-7FE3-4EFD-A88E-BDEDA5B22B8A}"/>
            </a:ext>
          </a:extLst>
        </xdr:cNvPr>
        <xdr:cNvSpPr/>
      </xdr:nvSpPr>
      <xdr:spPr>
        <a:xfrm>
          <a:off x="13455650" y="1685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825" name="フローチャート: 判断 824">
          <a:extLst>
            <a:ext uri="{FF2B5EF4-FFF2-40B4-BE49-F238E27FC236}">
              <a16:creationId xmlns:a16="http://schemas.microsoft.com/office/drawing/2014/main" id="{06928763-31B3-40B6-8C06-309CECD19F92}"/>
            </a:ext>
          </a:extLst>
        </xdr:cNvPr>
        <xdr:cNvSpPr/>
      </xdr:nvSpPr>
      <xdr:spPr>
        <a:xfrm>
          <a:off x="12638088" y="1687131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101600</xdr:rowOff>
    </xdr:from>
    <xdr:to>
      <xdr:col>67</xdr:col>
      <xdr:colOff>101600</xdr:colOff>
      <xdr:row>102</xdr:row>
      <xdr:rowOff>31750</xdr:rowOff>
    </xdr:to>
    <xdr:sp macro="" textlink="">
      <xdr:nvSpPr>
        <xdr:cNvPr id="826" name="フローチャート: 判断 825">
          <a:extLst>
            <a:ext uri="{FF2B5EF4-FFF2-40B4-BE49-F238E27FC236}">
              <a16:creationId xmlns:a16="http://schemas.microsoft.com/office/drawing/2014/main" id="{891E22C6-C54D-4FA6-8C53-20A401D689F9}"/>
            </a:ext>
          </a:extLst>
        </xdr:cNvPr>
        <xdr:cNvSpPr/>
      </xdr:nvSpPr>
      <xdr:spPr>
        <a:xfrm>
          <a:off x="11806238"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857FC19-00F8-4FE9-B9CD-E7A642987C5F}"/>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8A82646-E97D-4FA9-93CC-9CDA5FD934AE}"/>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C93DFF5-EF47-41D8-81C1-50EA73B4D5FF}"/>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3FEE866-9ED9-4E9B-A93D-29D40336BCF5}"/>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AF7D0F1-CECF-4268-84EA-BC1FE4E0CEFD}"/>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86361</xdr:rowOff>
    </xdr:from>
    <xdr:to>
      <xdr:col>85</xdr:col>
      <xdr:colOff>177800</xdr:colOff>
      <xdr:row>102</xdr:row>
      <xdr:rowOff>16511</xdr:rowOff>
    </xdr:to>
    <xdr:sp macro="" textlink="">
      <xdr:nvSpPr>
        <xdr:cNvPr id="832" name="楕円 831">
          <a:extLst>
            <a:ext uri="{FF2B5EF4-FFF2-40B4-BE49-F238E27FC236}">
              <a16:creationId xmlns:a16="http://schemas.microsoft.com/office/drawing/2014/main" id="{A14BA4B6-3CAA-438F-9BC8-8457F863BB09}"/>
            </a:ext>
          </a:extLst>
        </xdr:cNvPr>
        <xdr:cNvSpPr/>
      </xdr:nvSpPr>
      <xdr:spPr>
        <a:xfrm>
          <a:off x="15054263" y="165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39388</xdr:rowOff>
    </xdr:from>
    <xdr:ext cx="405111" cy="259045"/>
    <xdr:sp macro="" textlink="">
      <xdr:nvSpPr>
        <xdr:cNvPr id="833" name="【庁舎】&#10;有形固定資産減価償却率該当値テキスト">
          <a:extLst>
            <a:ext uri="{FF2B5EF4-FFF2-40B4-BE49-F238E27FC236}">
              <a16:creationId xmlns:a16="http://schemas.microsoft.com/office/drawing/2014/main" id="{B92F886F-CB30-4DE3-A017-E98F213E776E}"/>
            </a:ext>
          </a:extLst>
        </xdr:cNvPr>
        <xdr:cNvSpPr txBox="1"/>
      </xdr:nvSpPr>
      <xdr:spPr>
        <a:xfrm>
          <a:off x="15143163" y="1649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834" name="楕円 833">
          <a:extLst>
            <a:ext uri="{FF2B5EF4-FFF2-40B4-BE49-F238E27FC236}">
              <a16:creationId xmlns:a16="http://schemas.microsoft.com/office/drawing/2014/main" id="{B85D7D81-3E7C-4586-97A0-38EF4AEB5A32}"/>
            </a:ext>
          </a:extLst>
        </xdr:cNvPr>
        <xdr:cNvSpPr/>
      </xdr:nvSpPr>
      <xdr:spPr>
        <a:xfrm>
          <a:off x="14273213"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101</xdr:row>
      <xdr:rowOff>137161</xdr:rowOff>
    </xdr:to>
    <xdr:cxnSp macro="">
      <xdr:nvCxnSpPr>
        <xdr:cNvPr id="835" name="直線コネクタ 834">
          <a:extLst>
            <a:ext uri="{FF2B5EF4-FFF2-40B4-BE49-F238E27FC236}">
              <a16:creationId xmlns:a16="http://schemas.microsoft.com/office/drawing/2014/main" id="{66D544C1-102B-4C64-8C48-8292EFDF7623}"/>
            </a:ext>
          </a:extLst>
        </xdr:cNvPr>
        <xdr:cNvCxnSpPr/>
      </xdr:nvCxnSpPr>
      <xdr:spPr>
        <a:xfrm>
          <a:off x="14324013" y="16535400"/>
          <a:ext cx="78105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135889</xdr:rowOff>
    </xdr:from>
    <xdr:to>
      <xdr:col>76</xdr:col>
      <xdr:colOff>165100</xdr:colOff>
      <xdr:row>101</xdr:row>
      <xdr:rowOff>66039</xdr:rowOff>
    </xdr:to>
    <xdr:sp macro="" textlink="">
      <xdr:nvSpPr>
        <xdr:cNvPr id="836" name="楕円 835">
          <a:extLst>
            <a:ext uri="{FF2B5EF4-FFF2-40B4-BE49-F238E27FC236}">
              <a16:creationId xmlns:a16="http://schemas.microsoft.com/office/drawing/2014/main" id="{96715628-E28C-4D09-9C3D-A867D4A2F712}"/>
            </a:ext>
          </a:extLst>
        </xdr:cNvPr>
        <xdr:cNvSpPr/>
      </xdr:nvSpPr>
      <xdr:spPr>
        <a:xfrm>
          <a:off x="13455650" y="164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15239</xdr:rowOff>
    </xdr:from>
    <xdr:to>
      <xdr:col>81</xdr:col>
      <xdr:colOff>50800</xdr:colOff>
      <xdr:row>101</xdr:row>
      <xdr:rowOff>76200</xdr:rowOff>
    </xdr:to>
    <xdr:cxnSp macro="">
      <xdr:nvCxnSpPr>
        <xdr:cNvPr id="837" name="直線コネクタ 836">
          <a:extLst>
            <a:ext uri="{FF2B5EF4-FFF2-40B4-BE49-F238E27FC236}">
              <a16:creationId xmlns:a16="http://schemas.microsoft.com/office/drawing/2014/main" id="{2082D71D-584F-4B0B-96B0-750065F4F221}"/>
            </a:ext>
          </a:extLst>
        </xdr:cNvPr>
        <xdr:cNvCxnSpPr/>
      </xdr:nvCxnSpPr>
      <xdr:spPr>
        <a:xfrm>
          <a:off x="13506450" y="16474439"/>
          <a:ext cx="817563"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27305</xdr:rowOff>
    </xdr:from>
    <xdr:to>
      <xdr:col>72</xdr:col>
      <xdr:colOff>38100</xdr:colOff>
      <xdr:row>101</xdr:row>
      <xdr:rowOff>128905</xdr:rowOff>
    </xdr:to>
    <xdr:sp macro="" textlink="">
      <xdr:nvSpPr>
        <xdr:cNvPr id="838" name="楕円 837">
          <a:extLst>
            <a:ext uri="{FF2B5EF4-FFF2-40B4-BE49-F238E27FC236}">
              <a16:creationId xmlns:a16="http://schemas.microsoft.com/office/drawing/2014/main" id="{9181D678-784E-448F-909D-01F8623432D5}"/>
            </a:ext>
          </a:extLst>
        </xdr:cNvPr>
        <xdr:cNvSpPr/>
      </xdr:nvSpPr>
      <xdr:spPr>
        <a:xfrm>
          <a:off x="12638088" y="1648650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15239</xdr:rowOff>
    </xdr:from>
    <xdr:to>
      <xdr:col>76</xdr:col>
      <xdr:colOff>114300</xdr:colOff>
      <xdr:row>101</xdr:row>
      <xdr:rowOff>78105</xdr:rowOff>
    </xdr:to>
    <xdr:cxnSp macro="">
      <xdr:nvCxnSpPr>
        <xdr:cNvPr id="839" name="直線コネクタ 838">
          <a:extLst>
            <a:ext uri="{FF2B5EF4-FFF2-40B4-BE49-F238E27FC236}">
              <a16:creationId xmlns:a16="http://schemas.microsoft.com/office/drawing/2014/main" id="{60EECF8F-CC52-491C-A16E-2AECD7F568E9}"/>
            </a:ext>
          </a:extLst>
        </xdr:cNvPr>
        <xdr:cNvCxnSpPr/>
      </xdr:nvCxnSpPr>
      <xdr:spPr>
        <a:xfrm flipV="1">
          <a:off x="12688888" y="16474439"/>
          <a:ext cx="817562"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7638</xdr:rowOff>
    </xdr:from>
    <xdr:ext cx="405111" cy="259045"/>
    <xdr:sp macro="" textlink="">
      <xdr:nvSpPr>
        <xdr:cNvPr id="840" name="n_1aveValue【庁舎】&#10;有形固定資産減価償却率">
          <a:extLst>
            <a:ext uri="{FF2B5EF4-FFF2-40B4-BE49-F238E27FC236}">
              <a16:creationId xmlns:a16="http://schemas.microsoft.com/office/drawing/2014/main" id="{A863D67D-049D-42C4-AE42-0D3AA893D48A}"/>
            </a:ext>
          </a:extLst>
        </xdr:cNvPr>
        <xdr:cNvSpPr txBox="1"/>
      </xdr:nvSpPr>
      <xdr:spPr>
        <a:xfrm>
          <a:off x="14123044"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841" name="n_2aveValue【庁舎】&#10;有形固定資産減価償却率">
          <a:extLst>
            <a:ext uri="{FF2B5EF4-FFF2-40B4-BE49-F238E27FC236}">
              <a16:creationId xmlns:a16="http://schemas.microsoft.com/office/drawing/2014/main" id="{645E7173-D86E-42BB-AE8B-E020E631156F}"/>
            </a:ext>
          </a:extLst>
        </xdr:cNvPr>
        <xdr:cNvSpPr txBox="1"/>
      </xdr:nvSpPr>
      <xdr:spPr>
        <a:xfrm>
          <a:off x="13318182"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161941</xdr:rowOff>
    </xdr:from>
    <xdr:ext cx="405111" cy="259045"/>
    <xdr:sp macro="" textlink="">
      <xdr:nvSpPr>
        <xdr:cNvPr id="842" name="n_3aveValue【庁舎】&#10;有形固定資産減価償却率">
          <a:extLst>
            <a:ext uri="{FF2B5EF4-FFF2-40B4-BE49-F238E27FC236}">
              <a16:creationId xmlns:a16="http://schemas.microsoft.com/office/drawing/2014/main" id="{F2D619D8-3AC5-4FEE-BF9D-697A5C7383E1}"/>
            </a:ext>
          </a:extLst>
        </xdr:cNvPr>
        <xdr:cNvSpPr txBox="1"/>
      </xdr:nvSpPr>
      <xdr:spPr>
        <a:xfrm>
          <a:off x="125006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48277</xdr:rowOff>
    </xdr:from>
    <xdr:ext cx="405111" cy="259045"/>
    <xdr:sp macro="" textlink="">
      <xdr:nvSpPr>
        <xdr:cNvPr id="843" name="n_4aveValue【庁舎】&#10;有形固定資産減価償却率">
          <a:extLst>
            <a:ext uri="{FF2B5EF4-FFF2-40B4-BE49-F238E27FC236}">
              <a16:creationId xmlns:a16="http://schemas.microsoft.com/office/drawing/2014/main" id="{F2E8712D-2079-4F0D-A705-CE8516AC60DC}"/>
            </a:ext>
          </a:extLst>
        </xdr:cNvPr>
        <xdr:cNvSpPr txBox="1"/>
      </xdr:nvSpPr>
      <xdr:spPr>
        <a:xfrm>
          <a:off x="11668769" y="1633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844" name="n_1mainValue【庁舎】&#10;有形固定資産減価償却率">
          <a:extLst>
            <a:ext uri="{FF2B5EF4-FFF2-40B4-BE49-F238E27FC236}">
              <a16:creationId xmlns:a16="http://schemas.microsoft.com/office/drawing/2014/main" id="{A298CACE-9B67-4ACA-8503-AE74A176BB51}"/>
            </a:ext>
          </a:extLst>
        </xdr:cNvPr>
        <xdr:cNvSpPr txBox="1"/>
      </xdr:nvSpPr>
      <xdr:spPr>
        <a:xfrm>
          <a:off x="14123044" y="1625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82566</xdr:rowOff>
    </xdr:from>
    <xdr:ext cx="405111" cy="259045"/>
    <xdr:sp macro="" textlink="">
      <xdr:nvSpPr>
        <xdr:cNvPr id="845" name="n_2mainValue【庁舎】&#10;有形固定資産減価償却率">
          <a:extLst>
            <a:ext uri="{FF2B5EF4-FFF2-40B4-BE49-F238E27FC236}">
              <a16:creationId xmlns:a16="http://schemas.microsoft.com/office/drawing/2014/main" id="{D2CC0760-536B-47BA-9EE0-B6BB739C480E}"/>
            </a:ext>
          </a:extLst>
        </xdr:cNvPr>
        <xdr:cNvSpPr txBox="1"/>
      </xdr:nvSpPr>
      <xdr:spPr>
        <a:xfrm>
          <a:off x="13318182" y="1619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145432</xdr:rowOff>
    </xdr:from>
    <xdr:ext cx="405111" cy="259045"/>
    <xdr:sp macro="" textlink="">
      <xdr:nvSpPr>
        <xdr:cNvPr id="846" name="n_3mainValue【庁舎】&#10;有形固定資産減価償却率">
          <a:extLst>
            <a:ext uri="{FF2B5EF4-FFF2-40B4-BE49-F238E27FC236}">
              <a16:creationId xmlns:a16="http://schemas.microsoft.com/office/drawing/2014/main" id="{E60D71DA-C7A5-4A80-812E-51E17D925D2A}"/>
            </a:ext>
          </a:extLst>
        </xdr:cNvPr>
        <xdr:cNvSpPr txBox="1"/>
      </xdr:nvSpPr>
      <xdr:spPr>
        <a:xfrm>
          <a:off x="12500619" y="1626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a:extLst>
            <a:ext uri="{FF2B5EF4-FFF2-40B4-BE49-F238E27FC236}">
              <a16:creationId xmlns:a16="http://schemas.microsoft.com/office/drawing/2014/main" id="{1C5B8F92-5C75-4D22-BAF0-FFB25C6CEE47}"/>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a:extLst>
            <a:ext uri="{FF2B5EF4-FFF2-40B4-BE49-F238E27FC236}">
              <a16:creationId xmlns:a16="http://schemas.microsoft.com/office/drawing/2014/main" id="{95759CA9-B04F-4EBF-AB8A-1459FD7E122E}"/>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a:extLst>
            <a:ext uri="{FF2B5EF4-FFF2-40B4-BE49-F238E27FC236}">
              <a16:creationId xmlns:a16="http://schemas.microsoft.com/office/drawing/2014/main" id="{09DB9E41-F178-4BB0-9524-CF13EF4A7D4F}"/>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a:extLst>
            <a:ext uri="{FF2B5EF4-FFF2-40B4-BE49-F238E27FC236}">
              <a16:creationId xmlns:a16="http://schemas.microsoft.com/office/drawing/2014/main" id="{726761AD-830F-4419-9A9D-555738510B34}"/>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a:extLst>
            <a:ext uri="{FF2B5EF4-FFF2-40B4-BE49-F238E27FC236}">
              <a16:creationId xmlns:a16="http://schemas.microsoft.com/office/drawing/2014/main" id="{91893523-0E68-4680-B352-5B835CEB8396}"/>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a:extLst>
            <a:ext uri="{FF2B5EF4-FFF2-40B4-BE49-F238E27FC236}">
              <a16:creationId xmlns:a16="http://schemas.microsoft.com/office/drawing/2014/main" id="{B5FA270A-47FD-4F95-8EFF-0D0F057B7769}"/>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a:extLst>
            <a:ext uri="{FF2B5EF4-FFF2-40B4-BE49-F238E27FC236}">
              <a16:creationId xmlns:a16="http://schemas.microsoft.com/office/drawing/2014/main" id="{867022A9-36B8-4080-AB71-BCA938384732}"/>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a:extLst>
            <a:ext uri="{FF2B5EF4-FFF2-40B4-BE49-F238E27FC236}">
              <a16:creationId xmlns:a16="http://schemas.microsoft.com/office/drawing/2014/main" id="{60BD0208-6524-4497-95F6-8B1569A94DD0}"/>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a:extLst>
            <a:ext uri="{FF2B5EF4-FFF2-40B4-BE49-F238E27FC236}">
              <a16:creationId xmlns:a16="http://schemas.microsoft.com/office/drawing/2014/main" id="{87FB7EA5-AA69-43DF-A40B-C71AE2217ED5}"/>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a:extLst>
            <a:ext uri="{FF2B5EF4-FFF2-40B4-BE49-F238E27FC236}">
              <a16:creationId xmlns:a16="http://schemas.microsoft.com/office/drawing/2014/main" id="{71FAE53B-36C4-400B-96D4-6325694C31DA}"/>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7" name="テキスト ボックス 856">
          <a:extLst>
            <a:ext uri="{FF2B5EF4-FFF2-40B4-BE49-F238E27FC236}">
              <a16:creationId xmlns:a16="http://schemas.microsoft.com/office/drawing/2014/main" id="{4DC8A265-9BA2-4777-A30E-6AEC6BB5F09C}"/>
            </a:ext>
          </a:extLst>
        </xdr:cNvPr>
        <xdr:cNvSpPr txBox="1"/>
      </xdr:nvSpPr>
      <xdr:spPr>
        <a:xfrm>
          <a:off x="1649208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a:extLst>
            <a:ext uri="{FF2B5EF4-FFF2-40B4-BE49-F238E27FC236}">
              <a16:creationId xmlns:a16="http://schemas.microsoft.com/office/drawing/2014/main" id="{256B9E6B-94E1-4317-9802-35C0F84DD352}"/>
            </a:ext>
          </a:extLst>
        </xdr:cNvPr>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8CB57597-375B-4A51-A0C8-58BE66763A1C}"/>
            </a:ext>
          </a:extLst>
        </xdr:cNvPr>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a:extLst>
            <a:ext uri="{FF2B5EF4-FFF2-40B4-BE49-F238E27FC236}">
              <a16:creationId xmlns:a16="http://schemas.microsoft.com/office/drawing/2014/main" id="{0915C1B6-4282-4B4E-AAAF-318DE0853FBA}"/>
            </a:ext>
          </a:extLst>
        </xdr:cNvPr>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a:extLst>
            <a:ext uri="{FF2B5EF4-FFF2-40B4-BE49-F238E27FC236}">
              <a16:creationId xmlns:a16="http://schemas.microsoft.com/office/drawing/2014/main" id="{C031B9DE-781E-45B1-80B3-043F9D3E4B6E}"/>
            </a:ext>
          </a:extLst>
        </xdr:cNvPr>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a:extLst>
            <a:ext uri="{FF2B5EF4-FFF2-40B4-BE49-F238E27FC236}">
              <a16:creationId xmlns:a16="http://schemas.microsoft.com/office/drawing/2014/main" id="{AE38D048-4BA7-4F7E-BA31-364A166A3FF5}"/>
            </a:ext>
          </a:extLst>
        </xdr:cNvPr>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a:extLst>
            <a:ext uri="{FF2B5EF4-FFF2-40B4-BE49-F238E27FC236}">
              <a16:creationId xmlns:a16="http://schemas.microsoft.com/office/drawing/2014/main" id="{9CB596CB-B581-4DC2-A3C8-E24D49FAA330}"/>
            </a:ext>
          </a:extLst>
        </xdr:cNvPr>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a:extLst>
            <a:ext uri="{FF2B5EF4-FFF2-40B4-BE49-F238E27FC236}">
              <a16:creationId xmlns:a16="http://schemas.microsoft.com/office/drawing/2014/main" id="{73DBACC3-9945-4FB6-8E7B-90A53A39AECE}"/>
            </a:ext>
          </a:extLst>
        </xdr:cNvPr>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a:extLst>
            <a:ext uri="{FF2B5EF4-FFF2-40B4-BE49-F238E27FC236}">
              <a16:creationId xmlns:a16="http://schemas.microsoft.com/office/drawing/2014/main" id="{98BF3485-3790-4DF6-8A35-46D2D172DDCD}"/>
            </a:ext>
          </a:extLst>
        </xdr:cNvPr>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a:extLst>
            <a:ext uri="{FF2B5EF4-FFF2-40B4-BE49-F238E27FC236}">
              <a16:creationId xmlns:a16="http://schemas.microsoft.com/office/drawing/2014/main" id="{F1D9DC15-94E0-4768-BBC7-72218DCFAA20}"/>
            </a:ext>
          </a:extLst>
        </xdr:cNvPr>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a:extLst>
            <a:ext uri="{FF2B5EF4-FFF2-40B4-BE49-F238E27FC236}">
              <a16:creationId xmlns:a16="http://schemas.microsoft.com/office/drawing/2014/main" id="{7CBFA0FD-58BF-4C7D-A5CE-72E753415B13}"/>
            </a:ext>
          </a:extLst>
        </xdr:cNvPr>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A915CC48-190F-4559-ADBC-8BE1F5F94445}"/>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3406D8BD-7230-4DFA-BC30-29F2DAB3258A}"/>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3C10060B-779C-49F6-A783-7F8650175CC7}"/>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22861</xdr:rowOff>
    </xdr:to>
    <xdr:cxnSp macro="">
      <xdr:nvCxnSpPr>
        <xdr:cNvPr id="871" name="直線コネクタ 870">
          <a:extLst>
            <a:ext uri="{FF2B5EF4-FFF2-40B4-BE49-F238E27FC236}">
              <a16:creationId xmlns:a16="http://schemas.microsoft.com/office/drawing/2014/main" id="{D1A20D47-97C3-4A8E-A286-376C053B74F6}"/>
            </a:ext>
          </a:extLst>
        </xdr:cNvPr>
        <xdr:cNvCxnSpPr/>
      </xdr:nvCxnSpPr>
      <xdr:spPr>
        <a:xfrm flipV="1">
          <a:off x="20503514" y="16302989"/>
          <a:ext cx="0" cy="137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72" name="【庁舎】&#10;一人当たり面積最小値テキスト">
          <a:extLst>
            <a:ext uri="{FF2B5EF4-FFF2-40B4-BE49-F238E27FC236}">
              <a16:creationId xmlns:a16="http://schemas.microsoft.com/office/drawing/2014/main" id="{2E090FA8-0401-40CC-8227-D5729C9BC066}"/>
            </a:ext>
          </a:extLst>
        </xdr:cNvPr>
        <xdr:cNvSpPr txBox="1"/>
      </xdr:nvSpPr>
      <xdr:spPr>
        <a:xfrm>
          <a:off x="20542250"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73" name="直線コネクタ 872">
          <a:extLst>
            <a:ext uri="{FF2B5EF4-FFF2-40B4-BE49-F238E27FC236}">
              <a16:creationId xmlns:a16="http://schemas.microsoft.com/office/drawing/2014/main" id="{3FCD9C72-ED7F-4F60-8B94-F4BCFDE746F7}"/>
            </a:ext>
          </a:extLst>
        </xdr:cNvPr>
        <xdr:cNvCxnSpPr/>
      </xdr:nvCxnSpPr>
      <xdr:spPr>
        <a:xfrm>
          <a:off x="20429538" y="1768221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74" name="【庁舎】&#10;一人当たり面積最大値テキスト">
          <a:extLst>
            <a:ext uri="{FF2B5EF4-FFF2-40B4-BE49-F238E27FC236}">
              <a16:creationId xmlns:a16="http://schemas.microsoft.com/office/drawing/2014/main" id="{F5661DD6-ABA4-4BC3-86C0-1153821E686D}"/>
            </a:ext>
          </a:extLst>
        </xdr:cNvPr>
        <xdr:cNvSpPr txBox="1"/>
      </xdr:nvSpPr>
      <xdr:spPr>
        <a:xfrm>
          <a:off x="20542250" y="1607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75" name="直線コネクタ 874">
          <a:extLst>
            <a:ext uri="{FF2B5EF4-FFF2-40B4-BE49-F238E27FC236}">
              <a16:creationId xmlns:a16="http://schemas.microsoft.com/office/drawing/2014/main" id="{55013340-B2F3-468E-8CE9-7B3515D1A612}"/>
            </a:ext>
          </a:extLst>
        </xdr:cNvPr>
        <xdr:cNvCxnSpPr/>
      </xdr:nvCxnSpPr>
      <xdr:spPr>
        <a:xfrm>
          <a:off x="20429538" y="163029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53357</xdr:rowOff>
    </xdr:from>
    <xdr:ext cx="469744" cy="259045"/>
    <xdr:sp macro="" textlink="">
      <xdr:nvSpPr>
        <xdr:cNvPr id="876" name="【庁舎】&#10;一人当たり面積平均値テキスト">
          <a:extLst>
            <a:ext uri="{FF2B5EF4-FFF2-40B4-BE49-F238E27FC236}">
              <a16:creationId xmlns:a16="http://schemas.microsoft.com/office/drawing/2014/main" id="{4D49918A-9534-4372-B7D9-860438D1148F}"/>
            </a:ext>
          </a:extLst>
        </xdr:cNvPr>
        <xdr:cNvSpPr txBox="1"/>
      </xdr:nvSpPr>
      <xdr:spPr>
        <a:xfrm>
          <a:off x="20542250" y="16855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877" name="フローチャート: 判断 876">
          <a:extLst>
            <a:ext uri="{FF2B5EF4-FFF2-40B4-BE49-F238E27FC236}">
              <a16:creationId xmlns:a16="http://schemas.microsoft.com/office/drawing/2014/main" id="{ED8AD291-65DD-4C34-BE94-A4D5C3CCA5AC}"/>
            </a:ext>
          </a:extLst>
        </xdr:cNvPr>
        <xdr:cNvSpPr/>
      </xdr:nvSpPr>
      <xdr:spPr>
        <a:xfrm>
          <a:off x="20453350" y="168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74930</xdr:rowOff>
    </xdr:from>
    <xdr:to>
      <xdr:col>112</xdr:col>
      <xdr:colOff>38100</xdr:colOff>
      <xdr:row>104</xdr:row>
      <xdr:rowOff>5080</xdr:rowOff>
    </xdr:to>
    <xdr:sp macro="" textlink="">
      <xdr:nvSpPr>
        <xdr:cNvPr id="878" name="フローチャート: 判断 877">
          <a:extLst>
            <a:ext uri="{FF2B5EF4-FFF2-40B4-BE49-F238E27FC236}">
              <a16:creationId xmlns:a16="http://schemas.microsoft.com/office/drawing/2014/main" id="{E1819BAA-B199-4F51-94BA-EB84BC8F1E2D}"/>
            </a:ext>
          </a:extLst>
        </xdr:cNvPr>
        <xdr:cNvSpPr/>
      </xdr:nvSpPr>
      <xdr:spPr>
        <a:xfrm>
          <a:off x="19686588" y="168770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79" name="フローチャート: 判断 878">
          <a:extLst>
            <a:ext uri="{FF2B5EF4-FFF2-40B4-BE49-F238E27FC236}">
              <a16:creationId xmlns:a16="http://schemas.microsoft.com/office/drawing/2014/main" id="{A7E57FF9-BFC0-4876-B894-D9F41A89EB59}"/>
            </a:ext>
          </a:extLst>
        </xdr:cNvPr>
        <xdr:cNvSpPr/>
      </xdr:nvSpPr>
      <xdr:spPr>
        <a:xfrm>
          <a:off x="18854738" y="168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880" name="フローチャート: 判断 879">
          <a:extLst>
            <a:ext uri="{FF2B5EF4-FFF2-40B4-BE49-F238E27FC236}">
              <a16:creationId xmlns:a16="http://schemas.microsoft.com/office/drawing/2014/main" id="{74CF06BA-2F3D-4157-9B96-2C54557959CD}"/>
            </a:ext>
          </a:extLst>
        </xdr:cNvPr>
        <xdr:cNvSpPr/>
      </xdr:nvSpPr>
      <xdr:spPr>
        <a:xfrm>
          <a:off x="18037175" y="168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52070</xdr:rowOff>
    </xdr:from>
    <xdr:to>
      <xdr:col>98</xdr:col>
      <xdr:colOff>38100</xdr:colOff>
      <xdr:row>103</xdr:row>
      <xdr:rowOff>153670</xdr:rowOff>
    </xdr:to>
    <xdr:sp macro="" textlink="">
      <xdr:nvSpPr>
        <xdr:cNvPr id="881" name="フローチャート: 判断 880">
          <a:extLst>
            <a:ext uri="{FF2B5EF4-FFF2-40B4-BE49-F238E27FC236}">
              <a16:creationId xmlns:a16="http://schemas.microsoft.com/office/drawing/2014/main" id="{2AD48634-09B6-4EC9-94BA-0267EF2E927D}"/>
            </a:ext>
          </a:extLst>
        </xdr:cNvPr>
        <xdr:cNvSpPr/>
      </xdr:nvSpPr>
      <xdr:spPr>
        <a:xfrm>
          <a:off x="17219613" y="1685417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1FB3577-B045-406D-AB9A-BC584B70F4DF}"/>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6E60CC60-9D2B-4846-941B-8BA8232F95B8}"/>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60F35165-CCDF-45C9-A521-EFF7232CED31}"/>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E59A6D62-ABD7-4825-AAEA-FA6E4749CB53}"/>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85937910-41F1-47CB-9AE5-08C98541C76E}"/>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135889</xdr:rowOff>
    </xdr:from>
    <xdr:to>
      <xdr:col>116</xdr:col>
      <xdr:colOff>114300</xdr:colOff>
      <xdr:row>100</xdr:row>
      <xdr:rowOff>66039</xdr:rowOff>
    </xdr:to>
    <xdr:sp macro="" textlink="">
      <xdr:nvSpPr>
        <xdr:cNvPr id="887" name="楕円 886">
          <a:extLst>
            <a:ext uri="{FF2B5EF4-FFF2-40B4-BE49-F238E27FC236}">
              <a16:creationId xmlns:a16="http://schemas.microsoft.com/office/drawing/2014/main" id="{AE6D77E6-DD84-4E00-B668-B9AF43904495}"/>
            </a:ext>
          </a:extLst>
        </xdr:cNvPr>
        <xdr:cNvSpPr/>
      </xdr:nvSpPr>
      <xdr:spPr>
        <a:xfrm>
          <a:off x="20453350" y="162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88916</xdr:rowOff>
    </xdr:from>
    <xdr:ext cx="469744" cy="259045"/>
    <xdr:sp macro="" textlink="">
      <xdr:nvSpPr>
        <xdr:cNvPr id="888" name="【庁舎】&#10;一人当たり面積該当値テキスト">
          <a:extLst>
            <a:ext uri="{FF2B5EF4-FFF2-40B4-BE49-F238E27FC236}">
              <a16:creationId xmlns:a16="http://schemas.microsoft.com/office/drawing/2014/main" id="{473F9983-4122-4076-BD49-78FBE733209C}"/>
            </a:ext>
          </a:extLst>
        </xdr:cNvPr>
        <xdr:cNvSpPr txBox="1"/>
      </xdr:nvSpPr>
      <xdr:spPr>
        <a:xfrm>
          <a:off x="20542250" y="1620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158750</xdr:rowOff>
    </xdr:from>
    <xdr:to>
      <xdr:col>112</xdr:col>
      <xdr:colOff>38100</xdr:colOff>
      <xdr:row>100</xdr:row>
      <xdr:rowOff>88900</xdr:rowOff>
    </xdr:to>
    <xdr:sp macro="" textlink="">
      <xdr:nvSpPr>
        <xdr:cNvPr id="889" name="楕円 888">
          <a:extLst>
            <a:ext uri="{FF2B5EF4-FFF2-40B4-BE49-F238E27FC236}">
              <a16:creationId xmlns:a16="http://schemas.microsoft.com/office/drawing/2014/main" id="{DDC59A17-8DCA-4C9B-866A-F79418EEE3EE}"/>
            </a:ext>
          </a:extLst>
        </xdr:cNvPr>
        <xdr:cNvSpPr/>
      </xdr:nvSpPr>
      <xdr:spPr>
        <a:xfrm>
          <a:off x="19686588" y="162750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15239</xdr:rowOff>
    </xdr:from>
    <xdr:to>
      <xdr:col>116</xdr:col>
      <xdr:colOff>63500</xdr:colOff>
      <xdr:row>100</xdr:row>
      <xdr:rowOff>38100</xdr:rowOff>
    </xdr:to>
    <xdr:cxnSp macro="">
      <xdr:nvCxnSpPr>
        <xdr:cNvPr id="890" name="直線コネクタ 889">
          <a:extLst>
            <a:ext uri="{FF2B5EF4-FFF2-40B4-BE49-F238E27FC236}">
              <a16:creationId xmlns:a16="http://schemas.microsoft.com/office/drawing/2014/main" id="{6250F3C7-6D37-4171-91EC-7E4B1D50250D}"/>
            </a:ext>
          </a:extLst>
        </xdr:cNvPr>
        <xdr:cNvCxnSpPr/>
      </xdr:nvCxnSpPr>
      <xdr:spPr>
        <a:xfrm flipV="1">
          <a:off x="19737388" y="16302989"/>
          <a:ext cx="766762"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10161</xdr:rowOff>
    </xdr:from>
    <xdr:to>
      <xdr:col>107</xdr:col>
      <xdr:colOff>101600</xdr:colOff>
      <xdr:row>100</xdr:row>
      <xdr:rowOff>111761</xdr:rowOff>
    </xdr:to>
    <xdr:sp macro="" textlink="">
      <xdr:nvSpPr>
        <xdr:cNvPr id="891" name="楕円 890">
          <a:extLst>
            <a:ext uri="{FF2B5EF4-FFF2-40B4-BE49-F238E27FC236}">
              <a16:creationId xmlns:a16="http://schemas.microsoft.com/office/drawing/2014/main" id="{57A41336-58A9-40E6-AF7D-54D66057F208}"/>
            </a:ext>
          </a:extLst>
        </xdr:cNvPr>
        <xdr:cNvSpPr/>
      </xdr:nvSpPr>
      <xdr:spPr>
        <a:xfrm>
          <a:off x="18854738" y="162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38100</xdr:rowOff>
    </xdr:from>
    <xdr:to>
      <xdr:col>111</xdr:col>
      <xdr:colOff>177800</xdr:colOff>
      <xdr:row>100</xdr:row>
      <xdr:rowOff>60961</xdr:rowOff>
    </xdr:to>
    <xdr:cxnSp macro="">
      <xdr:nvCxnSpPr>
        <xdr:cNvPr id="892" name="直線コネクタ 891">
          <a:extLst>
            <a:ext uri="{FF2B5EF4-FFF2-40B4-BE49-F238E27FC236}">
              <a16:creationId xmlns:a16="http://schemas.microsoft.com/office/drawing/2014/main" id="{BE72335B-8C67-42DF-A031-FF8B5A1A2E09}"/>
            </a:ext>
          </a:extLst>
        </xdr:cNvPr>
        <xdr:cNvCxnSpPr/>
      </xdr:nvCxnSpPr>
      <xdr:spPr>
        <a:xfrm flipV="1">
          <a:off x="18905538" y="16325850"/>
          <a:ext cx="8318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25400</xdr:rowOff>
    </xdr:from>
    <xdr:to>
      <xdr:col>102</xdr:col>
      <xdr:colOff>165100</xdr:colOff>
      <xdr:row>100</xdr:row>
      <xdr:rowOff>127000</xdr:rowOff>
    </xdr:to>
    <xdr:sp macro="" textlink="">
      <xdr:nvSpPr>
        <xdr:cNvPr id="893" name="楕円 892">
          <a:extLst>
            <a:ext uri="{FF2B5EF4-FFF2-40B4-BE49-F238E27FC236}">
              <a16:creationId xmlns:a16="http://schemas.microsoft.com/office/drawing/2014/main" id="{8ABBB6AA-64C0-4F6D-ACC3-2BB9A272F560}"/>
            </a:ext>
          </a:extLst>
        </xdr:cNvPr>
        <xdr:cNvSpPr/>
      </xdr:nvSpPr>
      <xdr:spPr>
        <a:xfrm>
          <a:off x="18037175"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60961</xdr:rowOff>
    </xdr:from>
    <xdr:to>
      <xdr:col>107</xdr:col>
      <xdr:colOff>50800</xdr:colOff>
      <xdr:row>100</xdr:row>
      <xdr:rowOff>76200</xdr:rowOff>
    </xdr:to>
    <xdr:cxnSp macro="">
      <xdr:nvCxnSpPr>
        <xdr:cNvPr id="894" name="直線コネクタ 893">
          <a:extLst>
            <a:ext uri="{FF2B5EF4-FFF2-40B4-BE49-F238E27FC236}">
              <a16:creationId xmlns:a16="http://schemas.microsoft.com/office/drawing/2014/main" id="{AD91883D-1F74-42A7-AD45-5E273D1796C2}"/>
            </a:ext>
          </a:extLst>
        </xdr:cNvPr>
        <xdr:cNvCxnSpPr/>
      </xdr:nvCxnSpPr>
      <xdr:spPr>
        <a:xfrm flipV="1">
          <a:off x="18087975" y="16348711"/>
          <a:ext cx="817563"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167657</xdr:rowOff>
    </xdr:from>
    <xdr:ext cx="469744" cy="259045"/>
    <xdr:sp macro="" textlink="">
      <xdr:nvSpPr>
        <xdr:cNvPr id="895" name="n_1aveValue【庁舎】&#10;一人当たり面積">
          <a:extLst>
            <a:ext uri="{FF2B5EF4-FFF2-40B4-BE49-F238E27FC236}">
              <a16:creationId xmlns:a16="http://schemas.microsoft.com/office/drawing/2014/main" id="{DF953B81-8A76-4E91-A753-2F21863728A5}"/>
            </a:ext>
          </a:extLst>
        </xdr:cNvPr>
        <xdr:cNvSpPr txBox="1"/>
      </xdr:nvSpPr>
      <xdr:spPr>
        <a:xfrm>
          <a:off x="19504102"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3827</xdr:rowOff>
    </xdr:from>
    <xdr:ext cx="469744" cy="259045"/>
    <xdr:sp macro="" textlink="">
      <xdr:nvSpPr>
        <xdr:cNvPr id="896" name="n_2aveValue【庁舎】&#10;一人当たり面積">
          <a:extLst>
            <a:ext uri="{FF2B5EF4-FFF2-40B4-BE49-F238E27FC236}">
              <a16:creationId xmlns:a16="http://schemas.microsoft.com/office/drawing/2014/main" id="{323E3CF8-22C6-41B8-9096-72FD7D73F63D}"/>
            </a:ext>
          </a:extLst>
        </xdr:cNvPr>
        <xdr:cNvSpPr txBox="1"/>
      </xdr:nvSpPr>
      <xdr:spPr>
        <a:xfrm>
          <a:off x="18684952" y="1697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3827</xdr:rowOff>
    </xdr:from>
    <xdr:ext cx="469744" cy="259045"/>
    <xdr:sp macro="" textlink="">
      <xdr:nvSpPr>
        <xdr:cNvPr id="897" name="n_3aveValue【庁舎】&#10;一人当たり面積">
          <a:extLst>
            <a:ext uri="{FF2B5EF4-FFF2-40B4-BE49-F238E27FC236}">
              <a16:creationId xmlns:a16="http://schemas.microsoft.com/office/drawing/2014/main" id="{4FD2B21D-971E-4265-B15C-9435CA9F3476}"/>
            </a:ext>
          </a:extLst>
        </xdr:cNvPr>
        <xdr:cNvSpPr txBox="1"/>
      </xdr:nvSpPr>
      <xdr:spPr>
        <a:xfrm>
          <a:off x="17867390" y="1697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170197</xdr:rowOff>
    </xdr:from>
    <xdr:ext cx="469744" cy="259045"/>
    <xdr:sp macro="" textlink="">
      <xdr:nvSpPr>
        <xdr:cNvPr id="898" name="n_4aveValue【庁舎】&#10;一人当たり面積">
          <a:extLst>
            <a:ext uri="{FF2B5EF4-FFF2-40B4-BE49-F238E27FC236}">
              <a16:creationId xmlns:a16="http://schemas.microsoft.com/office/drawing/2014/main" id="{ED39122E-A06E-4EA8-B27E-9F6284AC9E48}"/>
            </a:ext>
          </a:extLst>
        </xdr:cNvPr>
        <xdr:cNvSpPr txBox="1"/>
      </xdr:nvSpPr>
      <xdr:spPr>
        <a:xfrm>
          <a:off x="17049827" y="1662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105427</xdr:rowOff>
    </xdr:from>
    <xdr:ext cx="469744" cy="259045"/>
    <xdr:sp macro="" textlink="">
      <xdr:nvSpPr>
        <xdr:cNvPr id="899" name="n_1mainValue【庁舎】&#10;一人当たり面積">
          <a:extLst>
            <a:ext uri="{FF2B5EF4-FFF2-40B4-BE49-F238E27FC236}">
              <a16:creationId xmlns:a16="http://schemas.microsoft.com/office/drawing/2014/main" id="{336E5393-2EFC-40D6-8FD0-19C1CF95FFB9}"/>
            </a:ext>
          </a:extLst>
        </xdr:cNvPr>
        <xdr:cNvSpPr txBox="1"/>
      </xdr:nvSpPr>
      <xdr:spPr>
        <a:xfrm>
          <a:off x="19504102" y="1605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128288</xdr:rowOff>
    </xdr:from>
    <xdr:ext cx="469744" cy="259045"/>
    <xdr:sp macro="" textlink="">
      <xdr:nvSpPr>
        <xdr:cNvPr id="900" name="n_2mainValue【庁舎】&#10;一人当たり面積">
          <a:extLst>
            <a:ext uri="{FF2B5EF4-FFF2-40B4-BE49-F238E27FC236}">
              <a16:creationId xmlns:a16="http://schemas.microsoft.com/office/drawing/2014/main" id="{6B372DE8-9911-43D6-91E6-558203B9195E}"/>
            </a:ext>
          </a:extLst>
        </xdr:cNvPr>
        <xdr:cNvSpPr txBox="1"/>
      </xdr:nvSpPr>
      <xdr:spPr>
        <a:xfrm>
          <a:off x="18684952" y="1607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143527</xdr:rowOff>
    </xdr:from>
    <xdr:ext cx="469744" cy="259045"/>
    <xdr:sp macro="" textlink="">
      <xdr:nvSpPr>
        <xdr:cNvPr id="901" name="n_3mainValue【庁舎】&#10;一人当たり面積">
          <a:extLst>
            <a:ext uri="{FF2B5EF4-FFF2-40B4-BE49-F238E27FC236}">
              <a16:creationId xmlns:a16="http://schemas.microsoft.com/office/drawing/2014/main" id="{73D74102-20B0-4910-AB44-795D250FBA17}"/>
            </a:ext>
          </a:extLst>
        </xdr:cNvPr>
        <xdr:cNvSpPr txBox="1"/>
      </xdr:nvSpPr>
      <xdr:spPr>
        <a:xfrm>
          <a:off x="17867390" y="1608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BDEBB1A7-C8DE-42A1-B291-9C175102BCA7}"/>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018D5EFF-A61E-45D4-9F69-D54C4D30F9B5}"/>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D7CEE649-528B-46C0-8DFF-27FE08C568CF}"/>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体育館・プール、保健センター、福祉施設、消防施設において、類似団体内平均と比較して有形固定資産減価償却率が高い状況にある。</a:t>
          </a:r>
          <a:endParaRPr lang="ja-JP" altLang="ja-JP" sz="1400">
            <a:effectLst/>
          </a:endParaRPr>
        </a:p>
        <a:p>
          <a:r>
            <a:rPr kumimoji="1" lang="ja-JP" altLang="ja-JP" sz="1100">
              <a:solidFill>
                <a:schemeClr val="dk1"/>
              </a:solidFill>
              <a:effectLst/>
              <a:latin typeface="+mn-lt"/>
              <a:ea typeface="+mn-ea"/>
              <a:cs typeface="+mn-cs"/>
            </a:rPr>
            <a:t>　特に消防施設においては水準としてもかなり高い状況にあり、施設の老朽化が進行している状況が推察される。要因としては消防屯所において木造施設が多く耐用年数以上に使用していることが考えられ、今後施設の更新が一斉に生じる恐れがあるため、個別施設計画</a:t>
          </a:r>
          <a:endParaRPr lang="ja-JP" altLang="ja-JP" sz="1400">
            <a:effectLst/>
          </a:endParaRPr>
        </a:p>
        <a:p>
          <a:r>
            <a:rPr kumimoji="1" lang="ja-JP" altLang="ja-JP" sz="1100">
              <a:solidFill>
                <a:schemeClr val="dk1"/>
              </a:solidFill>
              <a:effectLst/>
              <a:latin typeface="+mn-lt"/>
              <a:ea typeface="+mn-ea"/>
              <a:cs typeface="+mn-cs"/>
            </a:rPr>
            <a:t>  の策定により施設の総量抑制及び更新費用の平準化を図る必要がある。</a:t>
          </a:r>
          <a:endParaRPr lang="ja-JP" altLang="ja-JP" sz="1400">
            <a:effectLst/>
          </a:endParaRPr>
        </a:p>
        <a:p>
          <a:r>
            <a:rPr kumimoji="1" lang="ja-JP" altLang="ja-JP" sz="1100">
              <a:solidFill>
                <a:schemeClr val="dk1"/>
              </a:solidFill>
              <a:effectLst/>
              <a:latin typeface="+mn-lt"/>
              <a:ea typeface="+mn-ea"/>
              <a:cs typeface="+mn-cs"/>
            </a:rPr>
            <a:t>・一人当たり面積については、保健センター、消防施設、庁舎において類似団体内平均を上回っている。全国及び青森県平均と比較すると特別高い水準というわけではないが、合併前の施設をそのまま保持している状況にもあることから、施設の適正化を図ること</a:t>
          </a:r>
          <a:endParaRPr lang="ja-JP" altLang="ja-JP" sz="1400">
            <a:effectLst/>
          </a:endParaRPr>
        </a:p>
        <a:p>
          <a:r>
            <a:rPr kumimoji="1" lang="ja-JP" altLang="ja-JP" sz="1100">
              <a:solidFill>
                <a:schemeClr val="dk1"/>
              </a:solidFill>
              <a:effectLst/>
              <a:latin typeface="+mn-lt"/>
              <a:ea typeface="+mn-ea"/>
              <a:cs typeface="+mn-cs"/>
            </a:rPr>
            <a:t>　も検討する必要がある。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自主財源が約３割と乏しいことから財政基盤が弱く、類似団体内において依然として低順位となっている。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や高齢化の進行により、市税収入の大きな伸びは期待できない状況にあるが、移住・定住促進や企業誘致、雇用創出などの経済対策等を推進していくほか、ふるさと納税の増収にも積極的に取り組むことにより、自主財源の確保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96308</xdr:rowOff>
    </xdr:from>
    <xdr:to>
      <xdr:col>11</xdr:col>
      <xdr:colOff>82550</xdr:colOff>
      <xdr:row>41</xdr:row>
      <xdr:rowOff>26458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地方消費税交付金が前年度に比べ減額となったほか、単独扶助費や大規模改修事業実施による公債費の増、施設の新設・改修等に伴う維持管理費（物件費）の増等に伴い、比率は年々悪化している。（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類似団体内での順位も低く、全国平均・青森県平均を上回っており、財政が硬直化している状況にある。　引き続き、徹底した経常経費等の見直しと自主財源の確保に努めていく。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157692</xdr:rowOff>
    </xdr:from>
    <xdr:to>
      <xdr:col>23</xdr:col>
      <xdr:colOff>133350</xdr:colOff>
      <xdr:row>66</xdr:row>
      <xdr:rowOff>102658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0342"/>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72619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157692</xdr:rowOff>
    </xdr:from>
    <xdr:to>
      <xdr:col>24</xdr:col>
      <xdr:colOff>12700</xdr:colOff>
      <xdr:row>57</xdr:row>
      <xdr:rowOff>157692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153458</xdr:rowOff>
    </xdr:from>
    <xdr:to>
      <xdr:col>23</xdr:col>
      <xdr:colOff>133350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9770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40869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153458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5695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124883</xdr:rowOff>
    </xdr:from>
    <xdr:to>
      <xdr:col>19</xdr:col>
      <xdr:colOff>184150</xdr:colOff>
      <xdr:row>62</xdr:row>
      <xdr:rowOff>55033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9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64</xdr:row>
      <xdr:rowOff>123825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74350"/>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156633</xdr:rowOff>
    </xdr:from>
    <xdr:to>
      <xdr:col>11</xdr:col>
      <xdr:colOff>82550</xdr:colOff>
      <xdr:row>59</xdr:row>
      <xdr:rowOff>86783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106892</xdr:rowOff>
    </xdr:from>
    <xdr:to>
      <xdr:col>7</xdr:col>
      <xdr:colOff>31750</xdr:colOff>
      <xdr:row>58</xdr:row>
      <xdr:rowOff>37042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98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47219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51858</xdr:rowOff>
    </xdr:from>
    <xdr:to>
      <xdr:col>23</xdr:col>
      <xdr:colOff>184150</xdr:colOff>
      <xdr:row>66</xdr:row>
      <xdr:rowOff>153458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119185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102658</xdr:rowOff>
    </xdr:from>
    <xdr:to>
      <xdr:col>19</xdr:col>
      <xdr:colOff>184150</xdr:colOff>
      <xdr:row>66</xdr:row>
      <xdr:rowOff>32808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17585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全国平均及び青森県平均を下回っている状況にある。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引き続き、適正な定員管理・給与制度の運用や民間委託等による経常経費の見直しに努め、コストの縮減を図っていく。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114705</xdr:rowOff>
    </xdr:from>
    <xdr:to>
      <xdr:col>23</xdr:col>
      <xdr:colOff>133350</xdr:colOff>
      <xdr:row>89</xdr:row>
      <xdr:rowOff>54189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73605"/>
          <a:ext cx="0" cy="1139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26266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54189</xdr:rowOff>
    </xdr:from>
    <xdr:to>
      <xdr:col>24</xdr:col>
      <xdr:colOff>12700</xdr:colOff>
      <xdr:row>89</xdr:row>
      <xdr:rowOff>54189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29632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1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114705</xdr:rowOff>
    </xdr:from>
    <xdr:to>
      <xdr:col>24</xdr:col>
      <xdr:colOff>12700</xdr:colOff>
      <xdr:row>82</xdr:row>
      <xdr:rowOff>114705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7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31570</xdr:rowOff>
    </xdr:from>
    <xdr:to>
      <xdr:col>23</xdr:col>
      <xdr:colOff>133350</xdr:colOff>
      <xdr:row>83</xdr:row>
      <xdr:rowOff>49137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61920"/>
          <a:ext cx="838200" cy="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39129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4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67052</xdr:rowOff>
    </xdr:from>
    <xdr:to>
      <xdr:col>23</xdr:col>
      <xdr:colOff>184150</xdr:colOff>
      <xdr:row>84</xdr:row>
      <xdr:rowOff>168652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6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11277</xdr:rowOff>
    </xdr:from>
    <xdr:to>
      <xdr:col>19</xdr:col>
      <xdr:colOff>133350</xdr:colOff>
      <xdr:row>83</xdr:row>
      <xdr:rowOff>49137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41627"/>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28733</xdr:rowOff>
    </xdr:from>
    <xdr:to>
      <xdr:col>19</xdr:col>
      <xdr:colOff>184150</xdr:colOff>
      <xdr:row>84</xdr:row>
      <xdr:rowOff>130333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115110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1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135503</xdr:rowOff>
    </xdr:from>
    <xdr:to>
      <xdr:col>15</xdr:col>
      <xdr:colOff>82550</xdr:colOff>
      <xdr:row>83</xdr:row>
      <xdr:rowOff>11277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94403"/>
          <a:ext cx="889000" cy="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141041</xdr:rowOff>
    </xdr:from>
    <xdr:to>
      <xdr:col>15</xdr:col>
      <xdr:colOff>133350</xdr:colOff>
      <xdr:row>84</xdr:row>
      <xdr:rowOff>71191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55968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5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21682</xdr:rowOff>
    </xdr:from>
    <xdr:to>
      <xdr:col>11</xdr:col>
      <xdr:colOff>31750</xdr:colOff>
      <xdr:row>82</xdr:row>
      <xdr:rowOff>135503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0582"/>
          <a:ext cx="889000" cy="1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105811</xdr:rowOff>
    </xdr:from>
    <xdr:to>
      <xdr:col>11</xdr:col>
      <xdr:colOff>82550</xdr:colOff>
      <xdr:row>84</xdr:row>
      <xdr:rowOff>35961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20738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164581</xdr:rowOff>
    </xdr:from>
    <xdr:to>
      <xdr:col>7</xdr:col>
      <xdr:colOff>31750</xdr:colOff>
      <xdr:row>82</xdr:row>
      <xdr:rowOff>94731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79508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3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152220</xdr:rowOff>
    </xdr:from>
    <xdr:to>
      <xdr:col>23</xdr:col>
      <xdr:colOff>184150</xdr:colOff>
      <xdr:row>83</xdr:row>
      <xdr:rowOff>82370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73497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3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169787</xdr:rowOff>
    </xdr:from>
    <xdr:to>
      <xdr:col>19</xdr:col>
      <xdr:colOff>184150</xdr:colOff>
      <xdr:row>83</xdr:row>
      <xdr:rowOff>99937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110114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97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131927</xdr:rowOff>
    </xdr:from>
    <xdr:to>
      <xdr:col>15</xdr:col>
      <xdr:colOff>133350</xdr:colOff>
      <xdr:row>83</xdr:row>
      <xdr:rowOff>62077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72254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5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84703</xdr:rowOff>
    </xdr:from>
    <xdr:to>
      <xdr:col>11</xdr:col>
      <xdr:colOff>82550</xdr:colOff>
      <xdr:row>83</xdr:row>
      <xdr:rowOff>14853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25030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142332</xdr:rowOff>
    </xdr:from>
    <xdr:to>
      <xdr:col>7</xdr:col>
      <xdr:colOff>31750</xdr:colOff>
      <xdr:row>82</xdr:row>
      <xdr:rowOff>72482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ポイント増加しているものの、類似団体内・全国市のいずれの平均も下回っている。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引き続き、適正な給与制度の運用に努めていく。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138430</xdr:rowOff>
    </xdr:from>
    <xdr:to>
      <xdr:col>81</xdr:col>
      <xdr:colOff>44450</xdr:colOff>
      <xdr:row>89</xdr:row>
      <xdr:rowOff>118111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25880"/>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53357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138430</xdr:rowOff>
    </xdr:from>
    <xdr:to>
      <xdr:col>81</xdr:col>
      <xdr:colOff>133350</xdr:colOff>
      <xdr:row>81</xdr:row>
      <xdr:rowOff>138430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140970</xdr:rowOff>
    </xdr:from>
    <xdr:to>
      <xdr:col>81</xdr:col>
      <xdr:colOff>44450</xdr:colOff>
      <xdr:row>81</xdr:row>
      <xdr:rowOff>138430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385697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140970</xdr:rowOff>
    </xdr:from>
    <xdr:to>
      <xdr:col>77</xdr:col>
      <xdr:colOff>44450</xdr:colOff>
      <xdr:row>81</xdr:row>
      <xdr:rowOff>90170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38569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48261</xdr:rowOff>
    </xdr:from>
    <xdr:to>
      <xdr:col>77</xdr:col>
      <xdr:colOff>95250</xdr:colOff>
      <xdr:row>87</xdr:row>
      <xdr:rowOff>149861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90170</xdr:rowOff>
    </xdr:from>
    <xdr:to>
      <xdr:col>72</xdr:col>
      <xdr:colOff>203200</xdr:colOff>
      <xdr:row>81</xdr:row>
      <xdr:rowOff>114300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3977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96520</xdr:rowOff>
    </xdr:from>
    <xdr:to>
      <xdr:col>73</xdr:col>
      <xdr:colOff>44450</xdr:colOff>
      <xdr:row>88</xdr:row>
      <xdr:rowOff>26670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138430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00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87630</xdr:rowOff>
    </xdr:from>
    <xdr:to>
      <xdr:col>81</xdr:col>
      <xdr:colOff>95250</xdr:colOff>
      <xdr:row>82</xdr:row>
      <xdr:rowOff>17780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8907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9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90170</xdr:rowOff>
    </xdr:from>
    <xdr:to>
      <xdr:col>77</xdr:col>
      <xdr:colOff>95250</xdr:colOff>
      <xdr:row>81</xdr:row>
      <xdr:rowOff>20320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30497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57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39370</xdr:rowOff>
    </xdr:from>
    <xdr:to>
      <xdr:col>73</xdr:col>
      <xdr:colOff>44450</xdr:colOff>
      <xdr:row>81</xdr:row>
      <xdr:rowOff>140970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87630</xdr:rowOff>
    </xdr:from>
    <xdr:to>
      <xdr:col>64</xdr:col>
      <xdr:colOff>152400</xdr:colOff>
      <xdr:row>82</xdr:row>
      <xdr:rowOff>17780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27957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類似団体内の平均値と同水準となっており、全国・青森県の平均を下回っている。</a:t>
          </a:r>
        </a:p>
        <a:p>
          <a:r>
            <a:rPr kumimoji="1" lang="ja-JP" altLang="en-US" sz="1300">
              <a:latin typeface="ＭＳ Ｐゴシック" panose="020B0600070205080204" pitchFamily="50" charset="-128"/>
              <a:ea typeface="ＭＳ Ｐゴシック" panose="020B0600070205080204" pitchFamily="50" charset="-128"/>
            </a:rPr>
            <a:t>　主な理由としては、指定管理制度の導入、業務委託などを計画的に実施してきたことが挙げられる。</a:t>
          </a:r>
        </a:p>
        <a:p>
          <a:r>
            <a:rPr kumimoji="1" lang="ja-JP" altLang="en-US" sz="1300">
              <a:latin typeface="ＭＳ Ｐゴシック" panose="020B0600070205080204" pitchFamily="50" charset="-128"/>
              <a:ea typeface="ＭＳ Ｐゴシック" panose="020B0600070205080204" pitchFamily="50" charset="-128"/>
            </a:rPr>
            <a:t>　引き続き、事務事業の簡素化・効率化を図るとともに、民間委託や指定管理者制度、会計年度任用職員の活用等を推進し、適正な定員管理に努めていく。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64262</xdr:rowOff>
    </xdr:from>
    <xdr:to>
      <xdr:col>81</xdr:col>
      <xdr:colOff>44450</xdr:colOff>
      <xdr:row>65</xdr:row>
      <xdr:rowOff>147828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08362"/>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119905</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147828</xdr:rowOff>
    </xdr:from>
    <xdr:to>
      <xdr:col>81</xdr:col>
      <xdr:colOff>133350</xdr:colOff>
      <xdr:row>65</xdr:row>
      <xdr:rowOff>147828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150639</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64262</xdr:rowOff>
    </xdr:from>
    <xdr:to>
      <xdr:col>81</xdr:col>
      <xdr:colOff>133350</xdr:colOff>
      <xdr:row>58</xdr:row>
      <xdr:rowOff>64262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124206</xdr:rowOff>
    </xdr:from>
    <xdr:to>
      <xdr:col>81</xdr:col>
      <xdr:colOff>44450</xdr:colOff>
      <xdr:row>62</xdr:row>
      <xdr:rowOff>5842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58265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90424</xdr:rowOff>
    </xdr:from>
    <xdr:to>
      <xdr:col>77</xdr:col>
      <xdr:colOff>44450</xdr:colOff>
      <xdr:row>61</xdr:row>
      <xdr:rowOff>124206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5488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58928</xdr:rowOff>
    </xdr:from>
    <xdr:to>
      <xdr:col>77</xdr:col>
      <xdr:colOff>95250</xdr:colOff>
      <xdr:row>61</xdr:row>
      <xdr:rowOff>160528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170705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27686</xdr:rowOff>
    </xdr:from>
    <xdr:to>
      <xdr:col>72</xdr:col>
      <xdr:colOff>203200</xdr:colOff>
      <xdr:row>61</xdr:row>
      <xdr:rowOff>90424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4861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150131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3556</xdr:rowOff>
    </xdr:from>
    <xdr:to>
      <xdr:col>68</xdr:col>
      <xdr:colOff>152400</xdr:colOff>
      <xdr:row>61</xdr:row>
      <xdr:rowOff>27686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4620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63263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126492</xdr:rowOff>
    </xdr:from>
    <xdr:to>
      <xdr:col>81</xdr:col>
      <xdr:colOff>95250</xdr:colOff>
      <xdr:row>62</xdr:row>
      <xdr:rowOff>56642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98569</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73406</xdr:rowOff>
    </xdr:from>
    <xdr:to>
      <xdr:col>77</xdr:col>
      <xdr:colOff>95250</xdr:colOff>
      <xdr:row>62</xdr:row>
      <xdr:rowOff>3556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159783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1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39624</xdr:rowOff>
    </xdr:from>
    <xdr:to>
      <xdr:col>73</xdr:col>
      <xdr:colOff>44450</xdr:colOff>
      <xdr:row>61</xdr:row>
      <xdr:rowOff>141224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151401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148336</xdr:rowOff>
    </xdr:from>
    <xdr:to>
      <xdr:col>68</xdr:col>
      <xdr:colOff>203200</xdr:colOff>
      <xdr:row>61</xdr:row>
      <xdr:rowOff>78486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88663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124206</xdr:rowOff>
    </xdr:from>
    <xdr:to>
      <xdr:col>64</xdr:col>
      <xdr:colOff>152400</xdr:colOff>
      <xdr:row>61</xdr:row>
      <xdr:rowOff>54356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64533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実質公債費比率は前年度数値より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主な理由として、組合等が起こした地方債の元利償還金に対する負担金等が償還の終了により大幅に減少したことに加え、地方債を発行するにあたり、交付税算入のある有利な地方債を積極的に活用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今後も引き続き地方債の計画的な発行に努めるとともに、交付税措置のある有利な地方債を活用等し、健全化な財政運営に努めていく。</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2722</xdr:rowOff>
    </xdr:from>
    <xdr:to>
      <xdr:col>81</xdr:col>
      <xdr:colOff>44450</xdr:colOff>
      <xdr:row>44</xdr:row>
      <xdr:rowOff>113393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7492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89099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2722</xdr:rowOff>
    </xdr:from>
    <xdr:to>
      <xdr:col>81</xdr:col>
      <xdr:colOff>133350</xdr:colOff>
      <xdr:row>36</xdr:row>
      <xdr:rowOff>2722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78015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32971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78015</xdr:rowOff>
    </xdr:from>
    <xdr:to>
      <xdr:col>77</xdr:col>
      <xdr:colOff>44450</xdr:colOff>
      <xdr:row>44</xdr:row>
      <xdr:rowOff>9978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4503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9978</xdr:rowOff>
    </xdr:from>
    <xdr:to>
      <xdr:col>72</xdr:col>
      <xdr:colOff>203200</xdr:colOff>
      <xdr:row>44</xdr:row>
      <xdr:rowOff>44450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61685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27215</xdr:rowOff>
    </xdr:from>
    <xdr:to>
      <xdr:col>77</xdr:col>
      <xdr:colOff>95250</xdr:colOff>
      <xdr:row>43</xdr:row>
      <xdr:rowOff>128815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113592</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130628</xdr:rowOff>
    </xdr:from>
    <xdr:to>
      <xdr:col>73</xdr:col>
      <xdr:colOff>44450</xdr:colOff>
      <xdr:row>44</xdr:row>
      <xdr:rowOff>60778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45555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主な理由として、標準税収入額及び臨時財政対策債発行可能額等の減に伴い、標準財政規模が減となったことが挙げられる。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また、地方債現在高は老朽化施設の改修等により増加傾向にあったが、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発行額が減少し、以降同水準で推移しているため、地方債現在高は減少し、今後、将来負担比率は低下するものと見込まれる。引き続き交付税措置のある地方債の活用や適正な定員管理に努め、将来世代の負担が過度にならないよう、健全な財政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82233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6549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54310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9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82233</xdr:rowOff>
    </xdr:from>
    <xdr:to>
      <xdr:col>81</xdr:col>
      <xdr:colOff>133350</xdr:colOff>
      <xdr:row>23</xdr:row>
      <xdr:rowOff>82233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2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162772</xdr:rowOff>
    </xdr:from>
    <xdr:to>
      <xdr:col>81</xdr:col>
      <xdr:colOff>44450</xdr:colOff>
      <xdr:row>20</xdr:row>
      <xdr:rowOff>1376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342032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162772</xdr:rowOff>
    </xdr:from>
    <xdr:to>
      <xdr:col>77</xdr:col>
      <xdr:colOff>44450</xdr:colOff>
      <xdr:row>20</xdr:row>
      <xdr:rowOff>61701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420322"/>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57256</xdr:rowOff>
    </xdr:from>
    <xdr:to>
      <xdr:col>77</xdr:col>
      <xdr:colOff>95250</xdr:colOff>
      <xdr:row>16</xdr:row>
      <xdr:rowOff>158856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8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169033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7408</xdr:rowOff>
    </xdr:from>
    <xdr:to>
      <xdr:col>72</xdr:col>
      <xdr:colOff>203200</xdr:colOff>
      <xdr:row>20</xdr:row>
      <xdr:rowOff>61701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43640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69321</xdr:rowOff>
    </xdr:from>
    <xdr:to>
      <xdr:col>73</xdr:col>
      <xdr:colOff>44450</xdr:colOff>
      <xdr:row>16</xdr:row>
      <xdr:rowOff>170921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1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9648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150707</xdr:rowOff>
    </xdr:from>
    <xdr:to>
      <xdr:col>68</xdr:col>
      <xdr:colOff>152400</xdr:colOff>
      <xdr:row>20</xdr:row>
      <xdr:rowOff>7408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40825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121602</xdr:rowOff>
    </xdr:from>
    <xdr:to>
      <xdr:col>68</xdr:col>
      <xdr:colOff>203200</xdr:colOff>
      <xdr:row>17</xdr:row>
      <xdr:rowOff>51752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61929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4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114740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122026</xdr:rowOff>
    </xdr:from>
    <xdr:to>
      <xdr:col>81</xdr:col>
      <xdr:colOff>95250</xdr:colOff>
      <xdr:row>20</xdr:row>
      <xdr:rowOff>52176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3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94103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3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111972</xdr:rowOff>
    </xdr:from>
    <xdr:to>
      <xdr:col>77</xdr:col>
      <xdr:colOff>95250</xdr:colOff>
      <xdr:row>20</xdr:row>
      <xdr:rowOff>42122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26899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455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10901</xdr:rowOff>
    </xdr:from>
    <xdr:to>
      <xdr:col>73</xdr:col>
      <xdr:colOff>44450</xdr:colOff>
      <xdr:row>20</xdr:row>
      <xdr:rowOff>112501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4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97278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52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128058</xdr:rowOff>
    </xdr:from>
    <xdr:to>
      <xdr:col>68</xdr:col>
      <xdr:colOff>203200</xdr:colOff>
      <xdr:row>20</xdr:row>
      <xdr:rowOff>58208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42985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99907</xdr:rowOff>
    </xdr:from>
    <xdr:to>
      <xdr:col>64</xdr:col>
      <xdr:colOff>152400</xdr:colOff>
      <xdr:row>20</xdr:row>
      <xdr:rowOff>30057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14834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ポイント減少しており、全国平均を下回っており、類似団体内で比較すると最も低い数値となっている。</a:t>
          </a:r>
        </a:p>
        <a:p>
          <a:r>
            <a:rPr kumimoji="1" lang="ja-JP" altLang="en-US" sz="1300">
              <a:latin typeface="ＭＳ Ｐゴシック" panose="020B0600070205080204" pitchFamily="50" charset="-128"/>
              <a:ea typeface="ＭＳ Ｐゴシック" panose="020B0600070205080204" pitchFamily="50" charset="-128"/>
            </a:rPr>
            <a:t>　全国平均等の数値を下回っている要因として、これまで適正な定員管理・給与制度の運用に努めてきたことに加え、ごみ処理業務や消防業務等を一部事務組合で行っていることで人件費が補助費等として支出されていることが挙げられる。　引き続き、適正な定員管理・給与制度の運用に努めていく。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87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35</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3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53340</xdr:rowOff>
    </xdr:from>
    <xdr:to>
      <xdr:col>15</xdr:col>
      <xdr:colOff>149225</xdr:colOff>
      <xdr:row>38</xdr:row>
      <xdr:rowOff>154940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34</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96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64770</xdr:rowOff>
    </xdr:from>
    <xdr:to>
      <xdr:col>6</xdr:col>
      <xdr:colOff>171450</xdr:colOff>
      <xdr:row>41</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87647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ポイント増加し、全国・青森県平均を上回っている状況にある。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民間委託やアウトソーシング等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7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6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25400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133350</xdr:rowOff>
    </xdr:from>
    <xdr:to>
      <xdr:col>73</xdr:col>
      <xdr:colOff>180975</xdr:colOff>
      <xdr:row>16</xdr:row>
      <xdr:rowOff>25400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133350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9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146050</xdr:rowOff>
    </xdr:from>
    <xdr:to>
      <xdr:col>69</xdr:col>
      <xdr:colOff>142875</xdr:colOff>
      <xdr:row>16</xdr:row>
      <xdr:rowOff>76200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82550</xdr:rowOff>
    </xdr:from>
    <xdr:to>
      <xdr:col>69</xdr:col>
      <xdr:colOff>142875</xdr:colOff>
      <xdr:row>16</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ポイント増加し、類似団体内平均を下回っているが、全国・青森県平均を上回っている。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前年度数値から増加した主な要因としては、幼児教育・保育の無償化等に伴う社会保障関係経費の増加が挙げられる。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今後も引き続き、自立助長への取り組みなどを行い健全な財政運営に努めていく。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29028</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8732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115405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29028</xdr:rowOff>
    </xdr:from>
    <xdr:to>
      <xdr:col>24</xdr:col>
      <xdr:colOff>114300</xdr:colOff>
      <xdr:row>54</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143328</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058728"/>
          <a:ext cx="8382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78015</xdr:rowOff>
    </xdr:from>
    <xdr:to>
      <xdr:col>19</xdr:col>
      <xdr:colOff>187325</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8993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xdr:rowOff>
    </xdr:from>
    <xdr:to>
      <xdr:col>15</xdr:col>
      <xdr:colOff>98425</xdr:colOff>
      <xdr:row>52</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8928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xdr:rowOff>
    </xdr:from>
    <xdr:to>
      <xdr:col>11</xdr:col>
      <xdr:colOff>9525</xdr:colOff>
      <xdr:row>52</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8928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92528</xdr:rowOff>
    </xdr:from>
    <xdr:to>
      <xdr:col>20</xdr:col>
      <xdr:colOff>38100</xdr:colOff>
      <xdr:row>53</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32855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27215</xdr:rowOff>
    </xdr:from>
    <xdr:to>
      <xdr:col>15</xdr:col>
      <xdr:colOff>149225</xdr:colOff>
      <xdr:row>52</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51</xdr:row>
      <xdr:rowOff>133350</xdr:rowOff>
    </xdr:from>
    <xdr:to>
      <xdr:col>11</xdr:col>
      <xdr:colOff>60325</xdr:colOff>
      <xdr:row>52</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近年、豪雪等の影響や病院事業会計繰出の増により増加傾向にあったが、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年度は少雪により低い数値となっている。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今後も引き続き、除排雪経費の適切な執行など歳出の抑制を図る。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60</xdr:row>
      <xdr:rowOff>88900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09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61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152400</xdr:rowOff>
    </xdr:from>
    <xdr:to>
      <xdr:col>69</xdr:col>
      <xdr:colOff>142875</xdr:colOff>
      <xdr:row>58</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ポイント減少しているが、類似団体内・全国平均値を上回っている状況である。</a:t>
          </a:r>
        </a:p>
        <a:p>
          <a:r>
            <a:rPr kumimoji="1" lang="ja-JP" altLang="en-US" sz="1300">
              <a:latin typeface="ＭＳ Ｐゴシック" panose="020B0600070205080204" pitchFamily="50" charset="-128"/>
              <a:ea typeface="ＭＳ Ｐゴシック" panose="020B0600070205080204" pitchFamily="50" charset="-128"/>
            </a:rPr>
            <a:t>　大きな要因としては、ごみ処理業務や消防業務等を一部事務組合で行っていることから、負担金の支出額が多いことが挙げられる。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今後も引き続き、本来の負担・補助目的に基づき対象経費を精査し、経費の抑制に努めていく。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39</xdr:row>
      <xdr:rowOff>82550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515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54627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82550</xdr:rowOff>
    </xdr:from>
    <xdr:to>
      <xdr:col>82</xdr:col>
      <xdr:colOff>196850</xdr:colOff>
      <xdr:row>39</xdr:row>
      <xdr:rowOff>82550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76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82550</xdr:rowOff>
    </xdr:from>
    <xdr:to>
      <xdr:col>82</xdr:col>
      <xdr:colOff>107950</xdr:colOff>
      <xdr:row>39</xdr:row>
      <xdr:rowOff>133350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6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133350</xdr:rowOff>
    </xdr:from>
    <xdr:to>
      <xdr:col>78</xdr:col>
      <xdr:colOff>69850</xdr:colOff>
      <xdr:row>39</xdr:row>
      <xdr:rowOff>146050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81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82550</xdr:rowOff>
    </xdr:from>
    <xdr:to>
      <xdr:col>78</xdr:col>
      <xdr:colOff>120650</xdr:colOff>
      <xdr:row>38</xdr:row>
      <xdr:rowOff>12700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22877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146050</xdr:rowOff>
    </xdr:from>
    <xdr:to>
      <xdr:col>73</xdr:col>
      <xdr:colOff>180975</xdr:colOff>
      <xdr:row>41</xdr:row>
      <xdr:rowOff>31750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832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31750</xdr:rowOff>
    </xdr:from>
    <xdr:to>
      <xdr:col>69</xdr:col>
      <xdr:colOff>92075</xdr:colOff>
      <xdr:row>41</xdr:row>
      <xdr:rowOff>120650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706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143527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31750</xdr:rowOff>
    </xdr:from>
    <xdr:to>
      <xdr:col>82</xdr:col>
      <xdr:colOff>158750</xdr:colOff>
      <xdr:row>39</xdr:row>
      <xdr:rowOff>133350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111777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82550</xdr:rowOff>
    </xdr:from>
    <xdr:to>
      <xdr:col>78</xdr:col>
      <xdr:colOff>120650</xdr:colOff>
      <xdr:row>40</xdr:row>
      <xdr:rowOff>12700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168927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5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152400</xdr:rowOff>
    </xdr:from>
    <xdr:to>
      <xdr:col>69</xdr:col>
      <xdr:colOff>142875</xdr:colOff>
      <xdr:row>41</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69850</xdr:rowOff>
    </xdr:from>
    <xdr:to>
      <xdr:col>65</xdr:col>
      <xdr:colOff>53975</xdr:colOff>
      <xdr:row>42</xdr:row>
      <xdr:rowOff>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156227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同ポイントであり、類似団体内・全国平均を上回っている状況にある。近年大規模建設事業が集中したことで地方債現在高が増加し、地方債の元利償還金が膨らんで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今後も老朽化した施設の大規模改修等に伴い、公債費は増加する見込みとなっているが、計画的な地方債の発行に努め、健全な財政運営に努めていく。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80</xdr:row>
      <xdr:rowOff>132443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20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80</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80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80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23586</xdr:rowOff>
    </xdr:from>
    <xdr:to>
      <xdr:col>15</xdr:col>
      <xdr:colOff>98425</xdr:colOff>
      <xdr:row>80</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73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129721</xdr:rowOff>
    </xdr:from>
    <xdr:to>
      <xdr:col>11</xdr:col>
      <xdr:colOff>9525</xdr:colOff>
      <xdr:row>80</xdr:row>
      <xdr:rowOff>23586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674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138793</xdr:rowOff>
    </xdr:from>
    <xdr:to>
      <xdr:col>11</xdr:col>
      <xdr:colOff>60325</xdr:colOff>
      <xdr:row>78</xdr:row>
      <xdr:rowOff>68943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144236</xdr:rowOff>
    </xdr:from>
    <xdr:to>
      <xdr:col>11</xdr:col>
      <xdr:colOff>60325</xdr:colOff>
      <xdr:row>80</xdr:row>
      <xdr:rowOff>74386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59163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78921</xdr:rowOff>
    </xdr:from>
    <xdr:to>
      <xdr:col>6</xdr:col>
      <xdr:colOff>171450</xdr:colOff>
      <xdr:row>80</xdr:row>
      <xdr:rowOff>9071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165298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ポイント増加しており、近年増加傾向にある。</a:t>
          </a:r>
        </a:p>
        <a:p>
          <a:r>
            <a:rPr kumimoji="1" lang="ja-JP" altLang="en-US" sz="1300">
              <a:latin typeface="ＭＳ Ｐゴシック" panose="020B0600070205080204" pitchFamily="50" charset="-128"/>
              <a:ea typeface="ＭＳ Ｐゴシック" panose="020B0600070205080204" pitchFamily="50" charset="-128"/>
            </a:rPr>
            <a:t>　豪雪等の影響や病院事業会計繰出の増加が要因として挙げられる。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今後も引き続き、除排雪経費の適切な執行など歳出の抑制を図る。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31750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111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82550</xdr:rowOff>
    </xdr:from>
    <xdr:to>
      <xdr:col>82</xdr:col>
      <xdr:colOff>107950</xdr:colOff>
      <xdr:row>77</xdr:row>
      <xdr:rowOff>158750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8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82550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19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31750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63500</xdr:rowOff>
    </xdr:from>
    <xdr:to>
      <xdr:col>74</xdr:col>
      <xdr:colOff>31750</xdr:colOff>
      <xdr:row>76</xdr:row>
      <xdr:rowOff>165100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31750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04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120650</xdr:rowOff>
    </xdr:from>
    <xdr:to>
      <xdr:col>65</xdr:col>
      <xdr:colOff>53975</xdr:colOff>
      <xdr:row>76</xdr:row>
      <xdr:rowOff>50800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60977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107950</xdr:rowOff>
    </xdr:from>
    <xdr:to>
      <xdr:col>82</xdr:col>
      <xdr:colOff>158750</xdr:colOff>
      <xdr:row>78</xdr:row>
      <xdr:rowOff>38100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80027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31750</xdr:rowOff>
    </xdr:from>
    <xdr:to>
      <xdr:col>78</xdr:col>
      <xdr:colOff>120650</xdr:colOff>
      <xdr:row>77</xdr:row>
      <xdr:rowOff>133350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143527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73279</xdr:rowOff>
    </xdr:from>
    <xdr:to>
      <xdr:col>29</xdr:col>
      <xdr:colOff>127000</xdr:colOff>
      <xdr:row>18</xdr:row>
      <xdr:rowOff>167462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6854"/>
          <a:ext cx="0" cy="12943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139539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167462</xdr:rowOff>
    </xdr:from>
    <xdr:to>
      <xdr:col>30</xdr:col>
      <xdr:colOff>25400</xdr:colOff>
      <xdr:row>18</xdr:row>
      <xdr:rowOff>167462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159656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73279</xdr:rowOff>
    </xdr:from>
    <xdr:to>
      <xdr:col>30</xdr:col>
      <xdr:colOff>25400</xdr:colOff>
      <xdr:row>11</xdr:row>
      <xdr:rowOff>73279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68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73203</xdr:rowOff>
    </xdr:from>
    <xdr:to>
      <xdr:col>29</xdr:col>
      <xdr:colOff>127000</xdr:colOff>
      <xdr:row>13</xdr:row>
      <xdr:rowOff>164643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49678"/>
          <a:ext cx="647700" cy="9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118686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66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146609</xdr:rowOff>
    </xdr:from>
    <xdr:to>
      <xdr:col>29</xdr:col>
      <xdr:colOff>177800</xdr:colOff>
      <xdr:row>15</xdr:row>
      <xdr:rowOff>76759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594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164643</xdr:rowOff>
    </xdr:from>
    <xdr:to>
      <xdr:col>26</xdr:col>
      <xdr:colOff>50800</xdr:colOff>
      <xdr:row>14</xdr:row>
      <xdr:rowOff>121742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41118"/>
          <a:ext cx="698500" cy="12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21260</xdr:rowOff>
    </xdr:from>
    <xdr:to>
      <xdr:col>26</xdr:col>
      <xdr:colOff>101600</xdr:colOff>
      <xdr:row>15</xdr:row>
      <xdr:rowOff>122860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107637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121742</xdr:rowOff>
    </xdr:from>
    <xdr:to>
      <xdr:col>22</xdr:col>
      <xdr:colOff>114300</xdr:colOff>
      <xdr:row>14</xdr:row>
      <xdr:rowOff>157328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9667"/>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47320</xdr:rowOff>
    </xdr:from>
    <xdr:to>
      <xdr:col>22</xdr:col>
      <xdr:colOff>165100</xdr:colOff>
      <xdr:row>15</xdr:row>
      <xdr:rowOff>148920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133697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5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93701</xdr:rowOff>
    </xdr:from>
    <xdr:to>
      <xdr:col>18</xdr:col>
      <xdr:colOff>177800</xdr:colOff>
      <xdr:row>14</xdr:row>
      <xdr:rowOff>157328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41626"/>
          <a:ext cx="698500" cy="6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59741</xdr:rowOff>
    </xdr:from>
    <xdr:to>
      <xdr:col>19</xdr:col>
      <xdr:colOff>38100</xdr:colOff>
      <xdr:row>15</xdr:row>
      <xdr:rowOff>161341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146118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119177</xdr:rowOff>
    </xdr:from>
    <xdr:to>
      <xdr:col>15</xdr:col>
      <xdr:colOff>101600</xdr:colOff>
      <xdr:row>16</xdr:row>
      <xdr:rowOff>49327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22403</xdr:rowOff>
    </xdr:from>
    <xdr:to>
      <xdr:col>29</xdr:col>
      <xdr:colOff>177800</xdr:colOff>
      <xdr:row>13</xdr:row>
      <xdr:rowOff>124003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9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38930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113843</xdr:rowOff>
    </xdr:from>
    <xdr:to>
      <xdr:col>26</xdr:col>
      <xdr:colOff>101600</xdr:colOff>
      <xdr:row>14</xdr:row>
      <xdr:rowOff>43993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9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54170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5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70942</xdr:rowOff>
    </xdr:from>
    <xdr:to>
      <xdr:col>22</xdr:col>
      <xdr:colOff>165100</xdr:colOff>
      <xdr:row>15</xdr:row>
      <xdr:rowOff>1092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11269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106528</xdr:rowOff>
    </xdr:from>
    <xdr:to>
      <xdr:col>19</xdr:col>
      <xdr:colOff>38100</xdr:colOff>
      <xdr:row>15</xdr:row>
      <xdr:rowOff>36678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46855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42901</xdr:rowOff>
    </xdr:from>
    <xdr:to>
      <xdr:col>15</xdr:col>
      <xdr:colOff>101600</xdr:colOff>
      <xdr:row>14</xdr:row>
      <xdr:rowOff>144501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9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154678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5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180568</xdr:rowOff>
    </xdr:from>
    <xdr:to>
      <xdr:col>29</xdr:col>
      <xdr:colOff>127000</xdr:colOff>
      <xdr:row>38</xdr:row>
      <xdr:rowOff>46380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5118"/>
          <a:ext cx="0" cy="1408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18457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8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46380</xdr:rowOff>
    </xdr:from>
    <xdr:to>
      <xdr:col>30</xdr:col>
      <xdr:colOff>25400</xdr:colOff>
      <xdr:row>38</xdr:row>
      <xdr:rowOff>46380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3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95495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180568</xdr:rowOff>
    </xdr:from>
    <xdr:to>
      <xdr:col>30</xdr:col>
      <xdr:colOff>25400</xdr:colOff>
      <xdr:row>33</xdr:row>
      <xdr:rowOff>180568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5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259969</xdr:rowOff>
    </xdr:from>
    <xdr:to>
      <xdr:col>29</xdr:col>
      <xdr:colOff>127000</xdr:colOff>
      <xdr:row>34</xdr:row>
      <xdr:rowOff>275819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27419"/>
          <a:ext cx="6477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227423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7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255346</xdr:rowOff>
    </xdr:from>
    <xdr:to>
      <xdr:col>29</xdr:col>
      <xdr:colOff>177800</xdr:colOff>
      <xdr:row>36</xdr:row>
      <xdr:rowOff>14046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58115</xdr:rowOff>
    </xdr:from>
    <xdr:to>
      <xdr:col>26</xdr:col>
      <xdr:colOff>50800</xdr:colOff>
      <xdr:row>34</xdr:row>
      <xdr:rowOff>275819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325565"/>
          <a:ext cx="698500" cy="2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248107</xdr:rowOff>
    </xdr:from>
    <xdr:to>
      <xdr:col>26</xdr:col>
      <xdr:colOff>101600</xdr:colOff>
      <xdr:row>36</xdr:row>
      <xdr:rowOff>6807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334484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4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320777</xdr:rowOff>
    </xdr:from>
    <xdr:to>
      <xdr:col>22</xdr:col>
      <xdr:colOff>114300</xdr:colOff>
      <xdr:row>34</xdr:row>
      <xdr:rowOff>58115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245327"/>
          <a:ext cx="6985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159029</xdr:rowOff>
    </xdr:from>
    <xdr:to>
      <xdr:col>22</xdr:col>
      <xdr:colOff>165100</xdr:colOff>
      <xdr:row>35</xdr:row>
      <xdr:rowOff>260629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245406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318491</xdr:rowOff>
    </xdr:from>
    <xdr:to>
      <xdr:col>18</xdr:col>
      <xdr:colOff>177800</xdr:colOff>
      <xdr:row>33</xdr:row>
      <xdr:rowOff>320777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243041"/>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98984</xdr:rowOff>
    </xdr:from>
    <xdr:to>
      <xdr:col>19</xdr:col>
      <xdr:colOff>38100</xdr:colOff>
      <xdr:row>35</xdr:row>
      <xdr:rowOff>200584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185361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15240</xdr:rowOff>
    </xdr:from>
    <xdr:to>
      <xdr:col>15</xdr:col>
      <xdr:colOff>101600</xdr:colOff>
      <xdr:row>36</xdr:row>
      <xdr:rowOff>116840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101617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209169</xdr:rowOff>
    </xdr:from>
    <xdr:to>
      <xdr:col>29</xdr:col>
      <xdr:colOff>177800</xdr:colOff>
      <xdr:row>34</xdr:row>
      <xdr:rowOff>310769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7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54246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2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225018</xdr:rowOff>
    </xdr:from>
    <xdr:to>
      <xdr:col>26</xdr:col>
      <xdr:colOff>101600</xdr:colOff>
      <xdr:row>34</xdr:row>
      <xdr:rowOff>326619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924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336795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6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7315</xdr:rowOff>
    </xdr:from>
    <xdr:to>
      <xdr:col>22</xdr:col>
      <xdr:colOff>165100</xdr:colOff>
      <xdr:row>34</xdr:row>
      <xdr:rowOff>108915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2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119092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0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269977</xdr:rowOff>
    </xdr:from>
    <xdr:to>
      <xdr:col>19</xdr:col>
      <xdr:colOff>38100</xdr:colOff>
      <xdr:row>34</xdr:row>
      <xdr:rowOff>28677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19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38854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6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267691</xdr:rowOff>
    </xdr:from>
    <xdr:to>
      <xdr:col>15</xdr:col>
      <xdr:colOff>101600</xdr:colOff>
      <xdr:row>34</xdr:row>
      <xdr:rowOff>26391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19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36568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6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81819</xdr:rowOff>
    </xdr:from>
    <xdr:to>
      <xdr:col>24</xdr:col>
      <xdr:colOff>62865</xdr:colOff>
      <xdr:row>38</xdr:row>
      <xdr:rowOff>127447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25319"/>
          <a:ext cx="1270" cy="141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131274</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127447</xdr:rowOff>
    </xdr:from>
    <xdr:to>
      <xdr:col>24</xdr:col>
      <xdr:colOff>152400</xdr:colOff>
      <xdr:row>38</xdr:row>
      <xdr:rowOff>127447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4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28496</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0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81819</xdr:rowOff>
    </xdr:from>
    <xdr:to>
      <xdr:col>24</xdr:col>
      <xdr:colOff>152400</xdr:colOff>
      <xdr:row>30</xdr:row>
      <xdr:rowOff>81819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57861</xdr:rowOff>
    </xdr:from>
    <xdr:to>
      <xdr:col>24</xdr:col>
      <xdr:colOff>63500</xdr:colOff>
      <xdr:row>37</xdr:row>
      <xdr:rowOff>125801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01511"/>
          <a:ext cx="8382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45392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74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22515</xdr:rowOff>
    </xdr:from>
    <xdr:to>
      <xdr:col>24</xdr:col>
      <xdr:colOff>114300</xdr:colOff>
      <xdr:row>35</xdr:row>
      <xdr:rowOff>124115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57861</xdr:rowOff>
    </xdr:from>
    <xdr:to>
      <xdr:col>19</xdr:col>
      <xdr:colOff>177800</xdr:colOff>
      <xdr:row>37</xdr:row>
      <xdr:rowOff>161097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01511"/>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35225</xdr:rowOff>
    </xdr:from>
    <xdr:to>
      <xdr:col>20</xdr:col>
      <xdr:colOff>38100</xdr:colOff>
      <xdr:row>35</xdr:row>
      <xdr:rowOff>136825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153352</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161097</xdr:rowOff>
    </xdr:from>
    <xdr:to>
      <xdr:col>15</xdr:col>
      <xdr:colOff>50800</xdr:colOff>
      <xdr:row>38</xdr:row>
      <xdr:rowOff>92974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04747"/>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19954</xdr:rowOff>
    </xdr:from>
    <xdr:to>
      <xdr:col>15</xdr:col>
      <xdr:colOff>101600</xdr:colOff>
      <xdr:row>35</xdr:row>
      <xdr:rowOff>121554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138081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92883</xdr:rowOff>
    </xdr:from>
    <xdr:to>
      <xdr:col>10</xdr:col>
      <xdr:colOff>114300</xdr:colOff>
      <xdr:row>38</xdr:row>
      <xdr:rowOff>92974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0798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39248</xdr:rowOff>
    </xdr:from>
    <xdr:to>
      <xdr:col>10</xdr:col>
      <xdr:colOff>165100</xdr:colOff>
      <xdr:row>35</xdr:row>
      <xdr:rowOff>140848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157375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60920</xdr:rowOff>
    </xdr:from>
    <xdr:to>
      <xdr:col>6</xdr:col>
      <xdr:colOff>38100</xdr:colOff>
      <xdr:row>34</xdr:row>
      <xdr:rowOff>162520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75001</xdr:rowOff>
    </xdr:from>
    <xdr:to>
      <xdr:col>24</xdr:col>
      <xdr:colOff>114300</xdr:colOff>
      <xdr:row>38</xdr:row>
      <xdr:rowOff>5152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18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53428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7061</xdr:rowOff>
    </xdr:from>
    <xdr:to>
      <xdr:col>20</xdr:col>
      <xdr:colOff>38100</xdr:colOff>
      <xdr:row>37</xdr:row>
      <xdr:rowOff>108661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99788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110297</xdr:rowOff>
    </xdr:from>
    <xdr:to>
      <xdr:col>15</xdr:col>
      <xdr:colOff>101600</xdr:colOff>
      <xdr:row>38</xdr:row>
      <xdr:rowOff>40447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31574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42174</xdr:rowOff>
    </xdr:from>
    <xdr:to>
      <xdr:col>10</xdr:col>
      <xdr:colOff>165100</xdr:colOff>
      <xdr:row>38</xdr:row>
      <xdr:rowOff>143774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134901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5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42083</xdr:rowOff>
    </xdr:from>
    <xdr:to>
      <xdr:col>6</xdr:col>
      <xdr:colOff>38100</xdr:colOff>
      <xdr:row>38</xdr:row>
      <xdr:rowOff>143683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134810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36830</xdr:rowOff>
    </xdr:from>
    <xdr:to>
      <xdr:col>24</xdr:col>
      <xdr:colOff>62865</xdr:colOff>
      <xdr:row>57</xdr:row>
      <xdr:rowOff>148517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0780"/>
          <a:ext cx="1270" cy="1140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152344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148517</xdr:rowOff>
    </xdr:from>
    <xdr:to>
      <xdr:col>24</xdr:col>
      <xdr:colOff>152400</xdr:colOff>
      <xdr:row>57</xdr:row>
      <xdr:rowOff>148517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154957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36830</xdr:rowOff>
    </xdr:from>
    <xdr:to>
      <xdr:col>24</xdr:col>
      <xdr:colOff>152400</xdr:colOff>
      <xdr:row>51</xdr:row>
      <xdr:rowOff>36830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79284</xdr:rowOff>
    </xdr:from>
    <xdr:to>
      <xdr:col>24</xdr:col>
      <xdr:colOff>63500</xdr:colOff>
      <xdr:row>58</xdr:row>
      <xdr:rowOff>5251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1934"/>
          <a:ext cx="838200" cy="9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142736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01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119859</xdr:rowOff>
    </xdr:from>
    <xdr:to>
      <xdr:col>24</xdr:col>
      <xdr:colOff>114300</xdr:colOff>
      <xdr:row>56</xdr:row>
      <xdr:rowOff>50009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4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5251</xdr:rowOff>
    </xdr:from>
    <xdr:to>
      <xdr:col>19</xdr:col>
      <xdr:colOff>177800</xdr:colOff>
      <xdr:row>58</xdr:row>
      <xdr:rowOff>21122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9351"/>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169008</xdr:rowOff>
    </xdr:from>
    <xdr:to>
      <xdr:col>20</xdr:col>
      <xdr:colOff>38100</xdr:colOff>
      <xdr:row>56</xdr:row>
      <xdr:rowOff>99158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115685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21122</xdr:rowOff>
    </xdr:from>
    <xdr:to>
      <xdr:col>15</xdr:col>
      <xdr:colOff>50800</xdr:colOff>
      <xdr:row>58</xdr:row>
      <xdr:rowOff>74680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5222"/>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90827</xdr:rowOff>
    </xdr:from>
    <xdr:to>
      <xdr:col>15</xdr:col>
      <xdr:colOff>101600</xdr:colOff>
      <xdr:row>57</xdr:row>
      <xdr:rowOff>20977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37504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55935</xdr:rowOff>
    </xdr:from>
    <xdr:to>
      <xdr:col>10</xdr:col>
      <xdr:colOff>114300</xdr:colOff>
      <xdr:row>58</xdr:row>
      <xdr:rowOff>74680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0003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117606</xdr:rowOff>
    </xdr:from>
    <xdr:to>
      <xdr:col>10</xdr:col>
      <xdr:colOff>165100</xdr:colOff>
      <xdr:row>57</xdr:row>
      <xdr:rowOff>47756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64283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152189</xdr:rowOff>
    </xdr:from>
    <xdr:to>
      <xdr:col>6</xdr:col>
      <xdr:colOff>38100</xdr:colOff>
      <xdr:row>59</xdr:row>
      <xdr:rowOff>82339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73466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28484</xdr:rowOff>
    </xdr:from>
    <xdr:to>
      <xdr:col>24</xdr:col>
      <xdr:colOff>114300</xdr:colOff>
      <xdr:row>57</xdr:row>
      <xdr:rowOff>130084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114861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125901</xdr:rowOff>
    </xdr:from>
    <xdr:to>
      <xdr:col>20</xdr:col>
      <xdr:colOff>38100</xdr:colOff>
      <xdr:row>58</xdr:row>
      <xdr:rowOff>56051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47178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141772</xdr:rowOff>
    </xdr:from>
    <xdr:to>
      <xdr:col>15</xdr:col>
      <xdr:colOff>101600</xdr:colOff>
      <xdr:row>58</xdr:row>
      <xdr:rowOff>71922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63049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23880</xdr:rowOff>
    </xdr:from>
    <xdr:to>
      <xdr:col>10</xdr:col>
      <xdr:colOff>165100</xdr:colOff>
      <xdr:row>58</xdr:row>
      <xdr:rowOff>125480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116607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5135</xdr:rowOff>
    </xdr:from>
    <xdr:to>
      <xdr:col>6</xdr:col>
      <xdr:colOff>38100</xdr:colOff>
      <xdr:row>58</xdr:row>
      <xdr:rowOff>106735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123262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33972</xdr:rowOff>
    </xdr:from>
    <xdr:to>
      <xdr:col>24</xdr:col>
      <xdr:colOff>62865</xdr:colOff>
      <xdr:row>79</xdr:row>
      <xdr:rowOff>85979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78372"/>
          <a:ext cx="1270" cy="1252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89806</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85979</xdr:rowOff>
    </xdr:from>
    <xdr:to>
      <xdr:col>24</xdr:col>
      <xdr:colOff>152400</xdr:colOff>
      <xdr:row>79</xdr:row>
      <xdr:rowOff>85979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152099</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1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33972</xdr:rowOff>
    </xdr:from>
    <xdr:to>
      <xdr:col>24</xdr:col>
      <xdr:colOff>152400</xdr:colOff>
      <xdr:row>72</xdr:row>
      <xdr:rowOff>33972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78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148463</xdr:rowOff>
    </xdr:from>
    <xdr:to>
      <xdr:col>24</xdr:col>
      <xdr:colOff>63500</xdr:colOff>
      <xdr:row>76</xdr:row>
      <xdr:rowOff>33020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149963"/>
          <a:ext cx="838200" cy="9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52658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82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74231</xdr:rowOff>
    </xdr:from>
    <xdr:to>
      <xdr:col>24</xdr:col>
      <xdr:colOff>114300</xdr:colOff>
      <xdr:row>77</xdr:row>
      <xdr:rowOff>4381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148463</xdr:rowOff>
    </xdr:from>
    <xdr:to>
      <xdr:col>19</xdr:col>
      <xdr:colOff>177800</xdr:colOff>
      <xdr:row>71</xdr:row>
      <xdr:rowOff>158369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149963"/>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146622</xdr:rowOff>
    </xdr:from>
    <xdr:to>
      <xdr:col>20</xdr:col>
      <xdr:colOff>38100</xdr:colOff>
      <xdr:row>76</xdr:row>
      <xdr:rowOff>76772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67899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9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49213</xdr:rowOff>
    </xdr:from>
    <xdr:to>
      <xdr:col>15</xdr:col>
      <xdr:colOff>50800</xdr:colOff>
      <xdr:row>71</xdr:row>
      <xdr:rowOff>158369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22216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81661</xdr:rowOff>
    </xdr:from>
    <xdr:to>
      <xdr:col>15</xdr:col>
      <xdr:colOff>101600</xdr:colOff>
      <xdr:row>76</xdr:row>
      <xdr:rowOff>11810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2939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49213</xdr:rowOff>
    </xdr:from>
    <xdr:to>
      <xdr:col>10</xdr:col>
      <xdr:colOff>114300</xdr:colOff>
      <xdr:row>76</xdr:row>
      <xdr:rowOff>45213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222163"/>
          <a:ext cx="889000" cy="8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152527</xdr:rowOff>
    </xdr:from>
    <xdr:to>
      <xdr:col>10</xdr:col>
      <xdr:colOff>165100</xdr:colOff>
      <xdr:row>76</xdr:row>
      <xdr:rowOff>82677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73804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34989</xdr:rowOff>
    </xdr:from>
    <xdr:to>
      <xdr:col>6</xdr:col>
      <xdr:colOff>38100</xdr:colOff>
      <xdr:row>77</xdr:row>
      <xdr:rowOff>136589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127716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3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153670</xdr:rowOff>
    </xdr:from>
    <xdr:to>
      <xdr:col>24</xdr:col>
      <xdr:colOff>114300</xdr:colOff>
      <xdr:row>76</xdr:row>
      <xdr:rowOff>83820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97663</xdr:rowOff>
    </xdr:from>
    <xdr:to>
      <xdr:col>20</xdr:col>
      <xdr:colOff>38100</xdr:colOff>
      <xdr:row>71</xdr:row>
      <xdr:rowOff>27813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0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69</xdr:row>
      <xdr:rowOff>44340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187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107569</xdr:rowOff>
    </xdr:from>
    <xdr:to>
      <xdr:col>15</xdr:col>
      <xdr:colOff>101600</xdr:colOff>
      <xdr:row>72</xdr:row>
      <xdr:rowOff>37719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2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54246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05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169863</xdr:rowOff>
    </xdr:from>
    <xdr:to>
      <xdr:col>10</xdr:col>
      <xdr:colOff>165100</xdr:colOff>
      <xdr:row>71</xdr:row>
      <xdr:rowOff>100013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1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116540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194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165863</xdr:rowOff>
    </xdr:from>
    <xdr:to>
      <xdr:col>6</xdr:col>
      <xdr:colOff>38100</xdr:colOff>
      <xdr:row>76</xdr:row>
      <xdr:rowOff>96013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112539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7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65976</xdr:rowOff>
    </xdr:from>
    <xdr:to>
      <xdr:col>24</xdr:col>
      <xdr:colOff>62865</xdr:colOff>
      <xdr:row>98</xdr:row>
      <xdr:rowOff>978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6476"/>
          <a:ext cx="1270" cy="130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4805</xdr:rowOff>
    </xdr:from>
    <xdr:ext cx="599010"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978</xdr:rowOff>
    </xdr:from>
    <xdr:to>
      <xdr:col>24</xdr:col>
      <xdr:colOff>152400</xdr:colOff>
      <xdr:row>98</xdr:row>
      <xdr:rowOff>978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12653</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65976</xdr:rowOff>
    </xdr:from>
    <xdr:to>
      <xdr:col>24</xdr:col>
      <xdr:colOff>152400</xdr:colOff>
      <xdr:row>90</xdr:row>
      <xdr:rowOff>65976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86550</xdr:rowOff>
    </xdr:from>
    <xdr:to>
      <xdr:col>24</xdr:col>
      <xdr:colOff>63500</xdr:colOff>
      <xdr:row>92</xdr:row>
      <xdr:rowOff>138519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688500"/>
          <a:ext cx="838200" cy="2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95826</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117399</xdr:rowOff>
    </xdr:from>
    <xdr:to>
      <xdr:col>24</xdr:col>
      <xdr:colOff>114300</xdr:colOff>
      <xdr:row>94</xdr:row>
      <xdr:rowOff>47549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138519</xdr:rowOff>
    </xdr:from>
    <xdr:to>
      <xdr:col>19</xdr:col>
      <xdr:colOff>177800</xdr:colOff>
      <xdr:row>92</xdr:row>
      <xdr:rowOff>167742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11919"/>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140106</xdr:rowOff>
    </xdr:from>
    <xdr:to>
      <xdr:col>20</xdr:col>
      <xdr:colOff>38100</xdr:colOff>
      <xdr:row>95</xdr:row>
      <xdr:rowOff>70256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5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61383</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34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146710</xdr:rowOff>
    </xdr:from>
    <xdr:to>
      <xdr:col>15</xdr:col>
      <xdr:colOff>50800</xdr:colOff>
      <xdr:row>92</xdr:row>
      <xdr:rowOff>167742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592011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2680</xdr:rowOff>
    </xdr:from>
    <xdr:to>
      <xdr:col>15</xdr:col>
      <xdr:colOff>101600</xdr:colOff>
      <xdr:row>95</xdr:row>
      <xdr:rowOff>104280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2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95407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38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146710</xdr:rowOff>
    </xdr:from>
    <xdr:to>
      <xdr:col>10</xdr:col>
      <xdr:colOff>114300</xdr:colOff>
      <xdr:row>94</xdr:row>
      <xdr:rowOff>104229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5920110"/>
          <a:ext cx="889000" cy="3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14216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47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30798</xdr:rowOff>
    </xdr:from>
    <xdr:to>
      <xdr:col>6</xdr:col>
      <xdr:colOff>38100</xdr:colOff>
      <xdr:row>99</xdr:row>
      <xdr:rowOff>132398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700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123525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70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35750</xdr:rowOff>
    </xdr:from>
    <xdr:to>
      <xdr:col>24</xdr:col>
      <xdr:colOff>114300</xdr:colOff>
      <xdr:row>91</xdr:row>
      <xdr:rowOff>137350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6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58627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48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87719</xdr:rowOff>
    </xdr:from>
    <xdr:to>
      <xdr:col>20</xdr:col>
      <xdr:colOff>38100</xdr:colOff>
      <xdr:row>93</xdr:row>
      <xdr:rowOff>17869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8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34396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3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116942</xdr:rowOff>
    </xdr:from>
    <xdr:to>
      <xdr:col>15</xdr:col>
      <xdr:colOff>101600</xdr:colOff>
      <xdr:row>93</xdr:row>
      <xdr:rowOff>47092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8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63619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66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95910</xdr:rowOff>
    </xdr:from>
    <xdr:to>
      <xdr:col>10</xdr:col>
      <xdr:colOff>165100</xdr:colOff>
      <xdr:row>93</xdr:row>
      <xdr:rowOff>26060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8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42587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64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53429</xdr:rowOff>
    </xdr:from>
    <xdr:to>
      <xdr:col>6</xdr:col>
      <xdr:colOff>38100</xdr:colOff>
      <xdr:row>94</xdr:row>
      <xdr:rowOff>155029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1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94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52603</xdr:rowOff>
    </xdr:from>
    <xdr:to>
      <xdr:col>54</xdr:col>
      <xdr:colOff>189865</xdr:colOff>
      <xdr:row>38</xdr:row>
      <xdr:rowOff>4597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39003"/>
          <a:ext cx="1270" cy="98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4597</xdr:rowOff>
    </xdr:from>
    <xdr:to>
      <xdr:col>55</xdr:col>
      <xdr:colOff>88900</xdr:colOff>
      <xdr:row>38</xdr:row>
      <xdr:rowOff>4597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170730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52603</xdr:rowOff>
    </xdr:from>
    <xdr:to>
      <xdr:col>55</xdr:col>
      <xdr:colOff>88900</xdr:colOff>
      <xdr:row>32</xdr:row>
      <xdr:rowOff>52603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3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52603</xdr:rowOff>
    </xdr:from>
    <xdr:to>
      <xdr:col>55</xdr:col>
      <xdr:colOff>0</xdr:colOff>
      <xdr:row>32</xdr:row>
      <xdr:rowOff>83731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539003"/>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93349</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75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114922</xdr:rowOff>
    </xdr:from>
    <xdr:to>
      <xdr:col>55</xdr:col>
      <xdr:colOff>50800</xdr:colOff>
      <xdr:row>34</xdr:row>
      <xdr:rowOff>45072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83731</xdr:rowOff>
    </xdr:from>
    <xdr:to>
      <xdr:col>50</xdr:col>
      <xdr:colOff>114300</xdr:colOff>
      <xdr:row>32</xdr:row>
      <xdr:rowOff>161608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70131"/>
          <a:ext cx="8890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31902</xdr:rowOff>
    </xdr:from>
    <xdr:to>
      <xdr:col>50</xdr:col>
      <xdr:colOff>165100</xdr:colOff>
      <xdr:row>34</xdr:row>
      <xdr:rowOff>133502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86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124629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49175</xdr:rowOff>
    </xdr:from>
    <xdr:to>
      <xdr:col>45</xdr:col>
      <xdr:colOff>177800</xdr:colOff>
      <xdr:row>32</xdr:row>
      <xdr:rowOff>161608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535575"/>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19024</xdr:rowOff>
    </xdr:from>
    <xdr:to>
      <xdr:col>46</xdr:col>
      <xdr:colOff>38100</xdr:colOff>
      <xdr:row>34</xdr:row>
      <xdr:rowOff>120624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8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53061</xdr:rowOff>
    </xdr:from>
    <xdr:to>
      <xdr:col>41</xdr:col>
      <xdr:colOff>50800</xdr:colOff>
      <xdr:row>32</xdr:row>
      <xdr:rowOff>49175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368011"/>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99416</xdr:rowOff>
    </xdr:from>
    <xdr:to>
      <xdr:col>41</xdr:col>
      <xdr:colOff>101600</xdr:colOff>
      <xdr:row>35</xdr:row>
      <xdr:rowOff>29566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59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20693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2032</xdr:rowOff>
    </xdr:from>
    <xdr:to>
      <xdr:col>36</xdr:col>
      <xdr:colOff>165100</xdr:colOff>
      <xdr:row>36</xdr:row>
      <xdr:rowOff>103632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94759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1803</xdr:rowOff>
    </xdr:from>
    <xdr:to>
      <xdr:col>55</xdr:col>
      <xdr:colOff>50800</xdr:colOff>
      <xdr:row>32</xdr:row>
      <xdr:rowOff>103403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4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126280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4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32931</xdr:rowOff>
    </xdr:from>
    <xdr:to>
      <xdr:col>50</xdr:col>
      <xdr:colOff>165100</xdr:colOff>
      <xdr:row>32</xdr:row>
      <xdr:rowOff>134531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5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151058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2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110808</xdr:rowOff>
    </xdr:from>
    <xdr:to>
      <xdr:col>46</xdr:col>
      <xdr:colOff>38100</xdr:colOff>
      <xdr:row>33</xdr:row>
      <xdr:rowOff>40958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5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57485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3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169825</xdr:rowOff>
    </xdr:from>
    <xdr:to>
      <xdr:col>41</xdr:col>
      <xdr:colOff>101600</xdr:colOff>
      <xdr:row>32</xdr:row>
      <xdr:rowOff>99975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116502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2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2261</xdr:rowOff>
    </xdr:from>
    <xdr:to>
      <xdr:col>36</xdr:col>
      <xdr:colOff>165100</xdr:colOff>
      <xdr:row>31</xdr:row>
      <xdr:rowOff>103861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120388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0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92837</xdr:rowOff>
    </xdr:from>
    <xdr:to>
      <xdr:col>54</xdr:col>
      <xdr:colOff>189865</xdr:colOff>
      <xdr:row>58</xdr:row>
      <xdr:rowOff>157041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493887"/>
          <a:ext cx="1270" cy="160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160868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157041</xdr:rowOff>
    </xdr:from>
    <xdr:to>
      <xdr:col>55</xdr:col>
      <xdr:colOff>88900</xdr:colOff>
      <xdr:row>58</xdr:row>
      <xdr:rowOff>157041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01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39514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2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92837</xdr:rowOff>
    </xdr:from>
    <xdr:to>
      <xdr:col>55</xdr:col>
      <xdr:colOff>88900</xdr:colOff>
      <xdr:row>49</xdr:row>
      <xdr:rowOff>92837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4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46889</xdr:rowOff>
    </xdr:from>
    <xdr:to>
      <xdr:col>55</xdr:col>
      <xdr:colOff>0</xdr:colOff>
      <xdr:row>57</xdr:row>
      <xdr:rowOff>81080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648089"/>
          <a:ext cx="838200" cy="2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69552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27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46675</xdr:rowOff>
    </xdr:from>
    <xdr:to>
      <xdr:col>55</xdr:col>
      <xdr:colOff>50800</xdr:colOff>
      <xdr:row>55</xdr:row>
      <xdr:rowOff>148275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82517</xdr:rowOff>
    </xdr:from>
    <xdr:to>
      <xdr:col>50</xdr:col>
      <xdr:colOff>114300</xdr:colOff>
      <xdr:row>57</xdr:row>
      <xdr:rowOff>81080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997917"/>
          <a:ext cx="889000" cy="85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93276</xdr:rowOff>
    </xdr:from>
    <xdr:to>
      <xdr:col>50</xdr:col>
      <xdr:colOff>165100</xdr:colOff>
      <xdr:row>57</xdr:row>
      <xdr:rowOff>23426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39953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82517</xdr:rowOff>
    </xdr:from>
    <xdr:to>
      <xdr:col>45</xdr:col>
      <xdr:colOff>177800</xdr:colOff>
      <xdr:row>52</xdr:row>
      <xdr:rowOff>140745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997917"/>
          <a:ext cx="8890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113948</xdr:rowOff>
    </xdr:from>
    <xdr:to>
      <xdr:col>46</xdr:col>
      <xdr:colOff>38100</xdr:colOff>
      <xdr:row>55</xdr:row>
      <xdr:rowOff>44098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7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25694</xdr:rowOff>
    </xdr:from>
    <xdr:to>
      <xdr:col>41</xdr:col>
      <xdr:colOff>50800</xdr:colOff>
      <xdr:row>52</xdr:row>
      <xdr:rowOff>140745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769644"/>
          <a:ext cx="889000" cy="2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156729</xdr:rowOff>
    </xdr:from>
    <xdr:to>
      <xdr:col>41</xdr:col>
      <xdr:colOff>101600</xdr:colOff>
      <xdr:row>56</xdr:row>
      <xdr:rowOff>86879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8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78006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120512</xdr:rowOff>
    </xdr:from>
    <xdr:to>
      <xdr:col>36</xdr:col>
      <xdr:colOff>165100</xdr:colOff>
      <xdr:row>57</xdr:row>
      <xdr:rowOff>50662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41789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167539</xdr:rowOff>
    </xdr:from>
    <xdr:to>
      <xdr:col>55</xdr:col>
      <xdr:colOff>50800</xdr:colOff>
      <xdr:row>56</xdr:row>
      <xdr:rowOff>97689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145966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30280</xdr:rowOff>
    </xdr:from>
    <xdr:to>
      <xdr:col>50</xdr:col>
      <xdr:colOff>165100</xdr:colOff>
      <xdr:row>57</xdr:row>
      <xdr:rowOff>131880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123007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31717</xdr:rowOff>
    </xdr:from>
    <xdr:to>
      <xdr:col>46</xdr:col>
      <xdr:colOff>38100</xdr:colOff>
      <xdr:row>52</xdr:row>
      <xdr:rowOff>133317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9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149844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7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89945</xdr:rowOff>
    </xdr:from>
    <xdr:to>
      <xdr:col>41</xdr:col>
      <xdr:colOff>101600</xdr:colOff>
      <xdr:row>53</xdr:row>
      <xdr:rowOff>20095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0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36622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7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146344</xdr:rowOff>
    </xdr:from>
    <xdr:to>
      <xdr:col>36</xdr:col>
      <xdr:colOff>165100</xdr:colOff>
      <xdr:row>51</xdr:row>
      <xdr:rowOff>76494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7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93021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49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113259</xdr:rowOff>
    </xdr:from>
    <xdr:to>
      <xdr:col>54</xdr:col>
      <xdr:colOff>189865</xdr:colOff>
      <xdr:row>78</xdr:row>
      <xdr:rowOff>77978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629109"/>
          <a:ext cx="1270" cy="8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81805</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45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77978</xdr:rowOff>
    </xdr:from>
    <xdr:to>
      <xdr:col>55</xdr:col>
      <xdr:colOff>88900</xdr:colOff>
      <xdr:row>78</xdr:row>
      <xdr:rowOff>77978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45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59936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4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113259</xdr:rowOff>
    </xdr:from>
    <xdr:to>
      <xdr:col>55</xdr:col>
      <xdr:colOff>88900</xdr:colOff>
      <xdr:row>73</xdr:row>
      <xdr:rowOff>113259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62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127394</xdr:rowOff>
    </xdr:from>
    <xdr:to>
      <xdr:col>55</xdr:col>
      <xdr:colOff>0</xdr:colOff>
      <xdr:row>77</xdr:row>
      <xdr:rowOff>146786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329044"/>
          <a:ext cx="8382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19499</xdr:rowOff>
    </xdr:from>
    <xdr:ext cx="469744"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4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168072</xdr:rowOff>
    </xdr:from>
    <xdr:to>
      <xdr:col>55</xdr:col>
      <xdr:colOff>50800</xdr:colOff>
      <xdr:row>77</xdr:row>
      <xdr:rowOff>98222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9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169113</xdr:rowOff>
    </xdr:from>
    <xdr:to>
      <xdr:col>50</xdr:col>
      <xdr:colOff>114300</xdr:colOff>
      <xdr:row>77</xdr:row>
      <xdr:rowOff>127394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856413"/>
          <a:ext cx="889000" cy="47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61240</xdr:rowOff>
    </xdr:from>
    <xdr:to>
      <xdr:col>50</xdr:col>
      <xdr:colOff>165100</xdr:colOff>
      <xdr:row>77</xdr:row>
      <xdr:rowOff>162840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7917</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428" y="1303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39574</xdr:rowOff>
    </xdr:from>
    <xdr:to>
      <xdr:col>45</xdr:col>
      <xdr:colOff>177800</xdr:colOff>
      <xdr:row>74</xdr:row>
      <xdr:rowOff>169113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383974"/>
          <a:ext cx="8890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124524</xdr:rowOff>
    </xdr:from>
    <xdr:to>
      <xdr:col>46</xdr:col>
      <xdr:colOff>38100</xdr:colOff>
      <xdr:row>77</xdr:row>
      <xdr:rowOff>54674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45801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144081</xdr:rowOff>
    </xdr:from>
    <xdr:to>
      <xdr:col>41</xdr:col>
      <xdr:colOff>50800</xdr:colOff>
      <xdr:row>72</xdr:row>
      <xdr:rowOff>39574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145581"/>
          <a:ext cx="889000" cy="2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78994</xdr:rowOff>
    </xdr:from>
    <xdr:to>
      <xdr:col>41</xdr:col>
      <xdr:colOff>101600</xdr:colOff>
      <xdr:row>77</xdr:row>
      <xdr:rowOff>9144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10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30265</xdr:rowOff>
    </xdr:from>
    <xdr:to>
      <xdr:col>36</xdr:col>
      <xdr:colOff>165100</xdr:colOff>
      <xdr:row>76</xdr:row>
      <xdr:rowOff>131865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95986</xdr:rowOff>
    </xdr:from>
    <xdr:to>
      <xdr:col>55</xdr:col>
      <xdr:colOff>50800</xdr:colOff>
      <xdr:row>78</xdr:row>
      <xdr:rowOff>26136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10913</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1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76594</xdr:rowOff>
    </xdr:from>
    <xdr:to>
      <xdr:col>50</xdr:col>
      <xdr:colOff>165100</xdr:colOff>
      <xdr:row>78</xdr:row>
      <xdr:rowOff>6744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169321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3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118313</xdr:rowOff>
    </xdr:from>
    <xdr:to>
      <xdr:col>46</xdr:col>
      <xdr:colOff>38100</xdr:colOff>
      <xdr:row>75</xdr:row>
      <xdr:rowOff>48463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8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64990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5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160224</xdr:rowOff>
    </xdr:from>
    <xdr:to>
      <xdr:col>41</xdr:col>
      <xdr:colOff>101600</xdr:colOff>
      <xdr:row>72</xdr:row>
      <xdr:rowOff>90374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106901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1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93281</xdr:rowOff>
    </xdr:from>
    <xdr:to>
      <xdr:col>36</xdr:col>
      <xdr:colOff>165100</xdr:colOff>
      <xdr:row>71</xdr:row>
      <xdr:rowOff>23431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39958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156311</xdr:rowOff>
    </xdr:from>
    <xdr:to>
      <xdr:col>54</xdr:col>
      <xdr:colOff>189865</xdr:colOff>
      <xdr:row>98</xdr:row>
      <xdr:rowOff>49707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758261"/>
          <a:ext cx="1270" cy="10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53534</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49707</xdr:rowOff>
    </xdr:from>
    <xdr:to>
      <xdr:col>55</xdr:col>
      <xdr:colOff>88900</xdr:colOff>
      <xdr:row>98</xdr:row>
      <xdr:rowOff>49707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5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102988</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5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156311</xdr:rowOff>
    </xdr:from>
    <xdr:to>
      <xdr:col>55</xdr:col>
      <xdr:colOff>88900</xdr:colOff>
      <xdr:row>91</xdr:row>
      <xdr:rowOff>156311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75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57595</xdr:rowOff>
    </xdr:from>
    <xdr:to>
      <xdr:col>55</xdr:col>
      <xdr:colOff>0</xdr:colOff>
      <xdr:row>96</xdr:row>
      <xdr:rowOff>31381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173895"/>
          <a:ext cx="8382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77957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5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99530</xdr:rowOff>
    </xdr:from>
    <xdr:to>
      <xdr:col>55</xdr:col>
      <xdr:colOff>50800</xdr:colOff>
      <xdr:row>96</xdr:row>
      <xdr:rowOff>29680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113182</xdr:rowOff>
    </xdr:from>
    <xdr:to>
      <xdr:col>50</xdr:col>
      <xdr:colOff>114300</xdr:colOff>
      <xdr:row>96</xdr:row>
      <xdr:rowOff>31381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058032"/>
          <a:ext cx="889000" cy="4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58877</xdr:rowOff>
    </xdr:from>
    <xdr:to>
      <xdr:col>50</xdr:col>
      <xdr:colOff>165100</xdr:colOff>
      <xdr:row>96</xdr:row>
      <xdr:rowOff>160477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113182</xdr:rowOff>
    </xdr:from>
    <xdr:to>
      <xdr:col>45</xdr:col>
      <xdr:colOff>177800</xdr:colOff>
      <xdr:row>95</xdr:row>
      <xdr:rowOff>77293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058032"/>
          <a:ext cx="889000" cy="3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43714</xdr:rowOff>
    </xdr:from>
    <xdr:to>
      <xdr:col>46</xdr:col>
      <xdr:colOff>38100</xdr:colOff>
      <xdr:row>95</xdr:row>
      <xdr:rowOff>145314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136441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64681</xdr:rowOff>
    </xdr:from>
    <xdr:to>
      <xdr:col>41</xdr:col>
      <xdr:colOff>50800</xdr:colOff>
      <xdr:row>95</xdr:row>
      <xdr:rowOff>77293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180981"/>
          <a:ext cx="889000" cy="18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55981</xdr:rowOff>
    </xdr:from>
    <xdr:to>
      <xdr:col>41</xdr:col>
      <xdr:colOff>101600</xdr:colOff>
      <xdr:row>96</xdr:row>
      <xdr:rowOff>157581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148708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75679</xdr:rowOff>
    </xdr:from>
    <xdr:to>
      <xdr:col>36</xdr:col>
      <xdr:colOff>165100</xdr:colOff>
      <xdr:row>98</xdr:row>
      <xdr:rowOff>5829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168406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6795</xdr:rowOff>
    </xdr:from>
    <xdr:to>
      <xdr:col>55</xdr:col>
      <xdr:colOff>50800</xdr:colOff>
      <xdr:row>94</xdr:row>
      <xdr:rowOff>108395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29672</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9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152031</xdr:rowOff>
    </xdr:from>
    <xdr:to>
      <xdr:col>50</xdr:col>
      <xdr:colOff>165100</xdr:colOff>
      <xdr:row>96</xdr:row>
      <xdr:rowOff>82181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98708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62382</xdr:rowOff>
    </xdr:from>
    <xdr:to>
      <xdr:col>46</xdr:col>
      <xdr:colOff>38100</xdr:colOff>
      <xdr:row>93</xdr:row>
      <xdr:rowOff>163982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0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9059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7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26493</xdr:rowOff>
    </xdr:from>
    <xdr:to>
      <xdr:col>41</xdr:col>
      <xdr:colOff>101600</xdr:colOff>
      <xdr:row>95</xdr:row>
      <xdr:rowOff>128093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144620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13881</xdr:rowOff>
    </xdr:from>
    <xdr:to>
      <xdr:col>36</xdr:col>
      <xdr:colOff>165100</xdr:colOff>
      <xdr:row>94</xdr:row>
      <xdr:rowOff>115481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1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132008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90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126746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41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73423</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126746</xdr:rowOff>
    </xdr:from>
    <xdr:to>
      <xdr:col>86</xdr:col>
      <xdr:colOff>25400</xdr:colOff>
      <xdr:row>31</xdr:row>
      <xdr:rowOff>126746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4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98442</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2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75565</xdr:rowOff>
    </xdr:from>
    <xdr:to>
      <xdr:col>85</xdr:col>
      <xdr:colOff>177800</xdr:colOff>
      <xdr:row>38</xdr:row>
      <xdr:rowOff>5715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82804</xdr:rowOff>
    </xdr:from>
    <xdr:to>
      <xdr:col>81</xdr:col>
      <xdr:colOff>101600</xdr:colOff>
      <xdr:row>38</xdr:row>
      <xdr:rowOff>12954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29481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116332</xdr:rowOff>
    </xdr:from>
    <xdr:to>
      <xdr:col>76</xdr:col>
      <xdr:colOff>165100</xdr:colOff>
      <xdr:row>36</xdr:row>
      <xdr:rowOff>46482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63009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86741</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087491"/>
          <a:ext cx="889000" cy="6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164338</xdr:rowOff>
    </xdr:from>
    <xdr:to>
      <xdr:col>72</xdr:col>
      <xdr:colOff>38100</xdr:colOff>
      <xdr:row>38</xdr:row>
      <xdr:rowOff>94488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111015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52705</xdr:rowOff>
    </xdr:from>
    <xdr:to>
      <xdr:col>67</xdr:col>
      <xdr:colOff>101600</xdr:colOff>
      <xdr:row>38</xdr:row>
      <xdr:rowOff>154305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145432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35941</xdr:rowOff>
    </xdr:from>
    <xdr:to>
      <xdr:col>67</xdr:col>
      <xdr:colOff>101600</xdr:colOff>
      <xdr:row>35</xdr:row>
      <xdr:rowOff>137541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0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154068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581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4434</xdr:rowOff>
    </xdr:from>
    <xdr:to>
      <xdr:col>85</xdr:col>
      <xdr:colOff>126364</xdr:colOff>
      <xdr:row>78</xdr:row>
      <xdr:rowOff>129347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77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133174</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129347</xdr:rowOff>
    </xdr:from>
    <xdr:to>
      <xdr:col>86</xdr:col>
      <xdr:colOff>25400</xdr:colOff>
      <xdr:row>78</xdr:row>
      <xdr:rowOff>129347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122561</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4434</xdr:rowOff>
    </xdr:from>
    <xdr:to>
      <xdr:col>86</xdr:col>
      <xdr:colOff>25400</xdr:colOff>
      <xdr:row>71</xdr:row>
      <xdr:rowOff>4434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7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35622</xdr:rowOff>
    </xdr:from>
    <xdr:to>
      <xdr:col>85</xdr:col>
      <xdr:colOff>127000</xdr:colOff>
      <xdr:row>72</xdr:row>
      <xdr:rowOff>39639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380022"/>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159616</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67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9739</xdr:rowOff>
    </xdr:from>
    <xdr:to>
      <xdr:col>85</xdr:col>
      <xdr:colOff>177800</xdr:colOff>
      <xdr:row>74</xdr:row>
      <xdr:rowOff>111339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6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23343</xdr:rowOff>
    </xdr:from>
    <xdr:to>
      <xdr:col>81</xdr:col>
      <xdr:colOff>50800</xdr:colOff>
      <xdr:row>72</xdr:row>
      <xdr:rowOff>39639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367743"/>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49973</xdr:rowOff>
    </xdr:from>
    <xdr:to>
      <xdr:col>81</xdr:col>
      <xdr:colOff>101600</xdr:colOff>
      <xdr:row>74</xdr:row>
      <xdr:rowOff>151573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23343</xdr:rowOff>
    </xdr:from>
    <xdr:to>
      <xdr:col>76</xdr:col>
      <xdr:colOff>114300</xdr:colOff>
      <xdr:row>72</xdr:row>
      <xdr:rowOff>87449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367743"/>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23912</xdr:rowOff>
    </xdr:from>
    <xdr:to>
      <xdr:col>76</xdr:col>
      <xdr:colOff>165100</xdr:colOff>
      <xdr:row>74</xdr:row>
      <xdr:rowOff>125512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116639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87449</xdr:rowOff>
    </xdr:from>
    <xdr:to>
      <xdr:col>71</xdr:col>
      <xdr:colOff>177800</xdr:colOff>
      <xdr:row>72</xdr:row>
      <xdr:rowOff>95613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431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62937</xdr:rowOff>
    </xdr:from>
    <xdr:to>
      <xdr:col>72</xdr:col>
      <xdr:colOff>38100</xdr:colOff>
      <xdr:row>74</xdr:row>
      <xdr:rowOff>164537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155664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33252</xdr:rowOff>
    </xdr:from>
    <xdr:to>
      <xdr:col>67</xdr:col>
      <xdr:colOff>101600</xdr:colOff>
      <xdr:row>75</xdr:row>
      <xdr:rowOff>134852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125979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156272</xdr:rowOff>
    </xdr:from>
    <xdr:to>
      <xdr:col>85</xdr:col>
      <xdr:colOff>177800</xdr:colOff>
      <xdr:row>72</xdr:row>
      <xdr:rowOff>86422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3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7699</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1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160289</xdr:rowOff>
    </xdr:from>
    <xdr:to>
      <xdr:col>81</xdr:col>
      <xdr:colOff>101600</xdr:colOff>
      <xdr:row>72</xdr:row>
      <xdr:rowOff>90439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3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106966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1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143993</xdr:rowOff>
    </xdr:from>
    <xdr:to>
      <xdr:col>76</xdr:col>
      <xdr:colOff>165100</xdr:colOff>
      <xdr:row>72</xdr:row>
      <xdr:rowOff>74143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3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90670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09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36649</xdr:rowOff>
    </xdr:from>
    <xdr:to>
      <xdr:col>72</xdr:col>
      <xdr:colOff>38100</xdr:colOff>
      <xdr:row>72</xdr:row>
      <xdr:rowOff>138249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3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154776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1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44813</xdr:rowOff>
    </xdr:from>
    <xdr:to>
      <xdr:col>67</xdr:col>
      <xdr:colOff>101600</xdr:colOff>
      <xdr:row>72</xdr:row>
      <xdr:rowOff>146413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3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162940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1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27262</xdr:rowOff>
    </xdr:from>
    <xdr:to>
      <xdr:col>85</xdr:col>
      <xdr:colOff>126364</xdr:colOff>
      <xdr:row>99</xdr:row>
      <xdr:rowOff>23980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29212"/>
          <a:ext cx="1269" cy="1368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27807</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0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23980</xdr:rowOff>
    </xdr:from>
    <xdr:to>
      <xdr:col>86</xdr:col>
      <xdr:colOff>25400</xdr:colOff>
      <xdr:row>99</xdr:row>
      <xdr:rowOff>23980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9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145389</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27262</xdr:rowOff>
    </xdr:from>
    <xdr:to>
      <xdr:col>86</xdr:col>
      <xdr:colOff>25400</xdr:colOff>
      <xdr:row>91</xdr:row>
      <xdr:rowOff>27262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2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169712</xdr:rowOff>
    </xdr:from>
    <xdr:to>
      <xdr:col>85</xdr:col>
      <xdr:colOff>127000</xdr:colOff>
      <xdr:row>99</xdr:row>
      <xdr:rowOff>4941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971812"/>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15716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47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164289</xdr:rowOff>
    </xdr:from>
    <xdr:to>
      <xdr:col>85</xdr:col>
      <xdr:colOff>177800</xdr:colOff>
      <xdr:row>97</xdr:row>
      <xdr:rowOff>94439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6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166968</xdr:rowOff>
    </xdr:from>
    <xdr:to>
      <xdr:col>81</xdr:col>
      <xdr:colOff>50800</xdr:colOff>
      <xdr:row>99</xdr:row>
      <xdr:rowOff>4941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969068"/>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74302</xdr:rowOff>
    </xdr:from>
    <xdr:to>
      <xdr:col>81</xdr:col>
      <xdr:colOff>101600</xdr:colOff>
      <xdr:row>98</xdr:row>
      <xdr:rowOff>4452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7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20979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166968</xdr:rowOff>
    </xdr:from>
    <xdr:to>
      <xdr:col>76</xdr:col>
      <xdr:colOff>114300</xdr:colOff>
      <xdr:row>99</xdr:row>
      <xdr:rowOff>51770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69068"/>
          <a:ext cx="889000" cy="5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115303</xdr:rowOff>
    </xdr:from>
    <xdr:to>
      <xdr:col>76</xdr:col>
      <xdr:colOff>165100</xdr:colOff>
      <xdr:row>98</xdr:row>
      <xdr:rowOff>45453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61980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24470</xdr:rowOff>
    </xdr:from>
    <xdr:to>
      <xdr:col>71</xdr:col>
      <xdr:colOff>177800</xdr:colOff>
      <xdr:row>99</xdr:row>
      <xdr:rowOff>51770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998020"/>
          <a:ext cx="889000" cy="2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78319</xdr:rowOff>
    </xdr:from>
    <xdr:to>
      <xdr:col>72</xdr:col>
      <xdr:colOff>38100</xdr:colOff>
      <xdr:row>98</xdr:row>
      <xdr:rowOff>8469</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0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24996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34003</xdr:rowOff>
    </xdr:from>
    <xdr:to>
      <xdr:col>67</xdr:col>
      <xdr:colOff>101600</xdr:colOff>
      <xdr:row>98</xdr:row>
      <xdr:rowOff>135603</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83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152130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61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118912</xdr:rowOff>
    </xdr:from>
    <xdr:to>
      <xdr:col>85</xdr:col>
      <xdr:colOff>177800</xdr:colOff>
      <xdr:row>99</xdr:row>
      <xdr:rowOff>49062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9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33839</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3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125591</xdr:rowOff>
    </xdr:from>
    <xdr:to>
      <xdr:col>81</xdr:col>
      <xdr:colOff>101600</xdr:colOff>
      <xdr:row>99</xdr:row>
      <xdr:rowOff>55741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9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46868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70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116168</xdr:rowOff>
    </xdr:from>
    <xdr:to>
      <xdr:col>76</xdr:col>
      <xdr:colOff>165100</xdr:colOff>
      <xdr:row>99</xdr:row>
      <xdr:rowOff>46318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9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37445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701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970</xdr:rowOff>
    </xdr:from>
    <xdr:to>
      <xdr:col>72</xdr:col>
      <xdr:colOff>38100</xdr:colOff>
      <xdr:row>99</xdr:row>
      <xdr:rowOff>102570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93697</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70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145120</xdr:rowOff>
    </xdr:from>
    <xdr:to>
      <xdr:col>67</xdr:col>
      <xdr:colOff>101600</xdr:colOff>
      <xdr:row>99</xdr:row>
      <xdr:rowOff>75270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66397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703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121183</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607583"/>
          <a:ext cx="1269" cy="1047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67860</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38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121183</xdr:rowOff>
    </xdr:from>
    <xdr:to>
      <xdr:col>116</xdr:col>
      <xdr:colOff>152400</xdr:colOff>
      <xdr:row>32</xdr:row>
      <xdr:rowOff>121183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85979</xdr:rowOff>
    </xdr:from>
    <xdr:to>
      <xdr:col>116</xdr:col>
      <xdr:colOff>63500</xdr:colOff>
      <xdr:row>32</xdr:row>
      <xdr:rowOff>121183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5572379"/>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26865</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48438</xdr:rowOff>
    </xdr:from>
    <xdr:to>
      <xdr:col>116</xdr:col>
      <xdr:colOff>114300</xdr:colOff>
      <xdr:row>36</xdr:row>
      <xdr:rowOff>150038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2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148844</xdr:rowOff>
    </xdr:from>
    <xdr:to>
      <xdr:col>111</xdr:col>
      <xdr:colOff>177800</xdr:colOff>
      <xdr:row>32</xdr:row>
      <xdr:rowOff>85979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546379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52324</xdr:rowOff>
    </xdr:from>
    <xdr:to>
      <xdr:col>112</xdr:col>
      <xdr:colOff>38100</xdr:colOff>
      <xdr:row>36</xdr:row>
      <xdr:rowOff>153924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145051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148844</xdr:rowOff>
    </xdr:from>
    <xdr:to>
      <xdr:col>107</xdr:col>
      <xdr:colOff>50800</xdr:colOff>
      <xdr:row>32</xdr:row>
      <xdr:rowOff>2540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4637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72441</xdr:rowOff>
    </xdr:from>
    <xdr:to>
      <xdr:col>107</xdr:col>
      <xdr:colOff>101600</xdr:colOff>
      <xdr:row>37</xdr:row>
      <xdr:rowOff>2591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165168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2540</xdr:rowOff>
    </xdr:from>
    <xdr:to>
      <xdr:col>102</xdr:col>
      <xdr:colOff>114300</xdr:colOff>
      <xdr:row>32</xdr:row>
      <xdr:rowOff>49175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548894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136677</xdr:rowOff>
    </xdr:from>
    <xdr:to>
      <xdr:col>102</xdr:col>
      <xdr:colOff>165100</xdr:colOff>
      <xdr:row>37</xdr:row>
      <xdr:rowOff>66827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57954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101244</xdr:rowOff>
    </xdr:from>
    <xdr:to>
      <xdr:col>98</xdr:col>
      <xdr:colOff>38100</xdr:colOff>
      <xdr:row>38</xdr:row>
      <xdr:rowOff>31394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22521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70383</xdr:rowOff>
    </xdr:from>
    <xdr:to>
      <xdr:col>116</xdr:col>
      <xdr:colOff>114300</xdr:colOff>
      <xdr:row>33</xdr:row>
      <xdr:rowOff>533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5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23410</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5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35179</xdr:rowOff>
    </xdr:from>
    <xdr:to>
      <xdr:col>112</xdr:col>
      <xdr:colOff>38100</xdr:colOff>
      <xdr:row>32</xdr:row>
      <xdr:rowOff>136779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5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153306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29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98044</xdr:rowOff>
    </xdr:from>
    <xdr:to>
      <xdr:col>107</xdr:col>
      <xdr:colOff>101600</xdr:colOff>
      <xdr:row>32</xdr:row>
      <xdr:rowOff>28194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44721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1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123190</xdr:rowOff>
    </xdr:from>
    <xdr:to>
      <xdr:col>102</xdr:col>
      <xdr:colOff>165100</xdr:colOff>
      <xdr:row>32</xdr:row>
      <xdr:rowOff>53340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69867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169825</xdr:rowOff>
    </xdr:from>
    <xdr:to>
      <xdr:col>98</xdr:col>
      <xdr:colOff>38100</xdr:colOff>
      <xdr:row>32</xdr:row>
      <xdr:rowOff>99975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116502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2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145709</xdr:rowOff>
    </xdr:from>
    <xdr:to>
      <xdr:col>116</xdr:col>
      <xdr:colOff>62864</xdr:colOff>
      <xdr:row>59</xdr:row>
      <xdr:rowOff>97834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18209"/>
          <a:ext cx="1269" cy="149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101661</xdr:rowOff>
    </xdr:from>
    <xdr:ext cx="313932"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7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97834</xdr:rowOff>
    </xdr:from>
    <xdr:to>
      <xdr:col>116</xdr:col>
      <xdr:colOff>152400</xdr:colOff>
      <xdr:row>59</xdr:row>
      <xdr:rowOff>97834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92386</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145709</xdr:rowOff>
    </xdr:from>
    <xdr:to>
      <xdr:col>116</xdr:col>
      <xdr:colOff>152400</xdr:colOff>
      <xdr:row>50</xdr:row>
      <xdr:rowOff>145709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48195</xdr:rowOff>
    </xdr:from>
    <xdr:to>
      <xdr:col>116</xdr:col>
      <xdr:colOff>63500</xdr:colOff>
      <xdr:row>58</xdr:row>
      <xdr:rowOff>48978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9992295"/>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42870</xdr:rowOff>
    </xdr:from>
    <xdr:ext cx="534377"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64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19993</xdr:rowOff>
    </xdr:from>
    <xdr:to>
      <xdr:col>116</xdr:col>
      <xdr:colOff>114300</xdr:colOff>
      <xdr:row>57</xdr:row>
      <xdr:rowOff>121593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33989</xdr:rowOff>
    </xdr:from>
    <xdr:to>
      <xdr:col>111</xdr:col>
      <xdr:colOff>177800</xdr:colOff>
      <xdr:row>58</xdr:row>
      <xdr:rowOff>48978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9978089"/>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12776</xdr:rowOff>
    </xdr:from>
    <xdr:to>
      <xdr:col>112</xdr:col>
      <xdr:colOff>38100</xdr:colOff>
      <xdr:row>57</xdr:row>
      <xdr:rowOff>114376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130903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32683</xdr:rowOff>
    </xdr:from>
    <xdr:to>
      <xdr:col>107</xdr:col>
      <xdr:colOff>50800</xdr:colOff>
      <xdr:row>58</xdr:row>
      <xdr:rowOff>33989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99767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165938</xdr:rowOff>
    </xdr:from>
    <xdr:to>
      <xdr:col>107</xdr:col>
      <xdr:colOff>101600</xdr:colOff>
      <xdr:row>57</xdr:row>
      <xdr:rowOff>96088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112615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26935</xdr:rowOff>
    </xdr:from>
    <xdr:to>
      <xdr:col>102</xdr:col>
      <xdr:colOff>114300</xdr:colOff>
      <xdr:row>58</xdr:row>
      <xdr:rowOff>32683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997103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105294</xdr:rowOff>
    </xdr:from>
    <xdr:to>
      <xdr:col>102</xdr:col>
      <xdr:colOff>165100</xdr:colOff>
      <xdr:row>57</xdr:row>
      <xdr:rowOff>35444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51971</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162477</xdr:rowOff>
    </xdr:from>
    <xdr:to>
      <xdr:col>98</xdr:col>
      <xdr:colOff>38100</xdr:colOff>
      <xdr:row>58</xdr:row>
      <xdr:rowOff>92627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83754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168845</xdr:rowOff>
    </xdr:from>
    <xdr:to>
      <xdr:col>116</xdr:col>
      <xdr:colOff>114300</xdr:colOff>
      <xdr:row>58</xdr:row>
      <xdr:rowOff>98995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9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147272</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1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169628</xdr:rowOff>
    </xdr:from>
    <xdr:to>
      <xdr:col>112</xdr:col>
      <xdr:colOff>38100</xdr:colOff>
      <xdr:row>58</xdr:row>
      <xdr:rowOff>99778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90905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100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154639</xdr:rowOff>
    </xdr:from>
    <xdr:to>
      <xdr:col>107</xdr:col>
      <xdr:colOff>101600</xdr:colOff>
      <xdr:row>58</xdr:row>
      <xdr:rowOff>84789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75916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00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153333</xdr:rowOff>
    </xdr:from>
    <xdr:to>
      <xdr:col>102</xdr:col>
      <xdr:colOff>165100</xdr:colOff>
      <xdr:row>58</xdr:row>
      <xdr:rowOff>83483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9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74610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0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147585</xdr:rowOff>
    </xdr:from>
    <xdr:to>
      <xdr:col>98</xdr:col>
      <xdr:colOff>38100</xdr:colOff>
      <xdr:row>58</xdr:row>
      <xdr:rowOff>77735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9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94262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969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130480</xdr:rowOff>
    </xdr:from>
    <xdr:to>
      <xdr:col>116</xdr:col>
      <xdr:colOff>62864</xdr:colOff>
      <xdr:row>79</xdr:row>
      <xdr:rowOff>133986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2303430"/>
          <a:ext cx="1269" cy="1375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137813</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6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133986</xdr:rowOff>
    </xdr:from>
    <xdr:to>
      <xdr:col>116</xdr:col>
      <xdr:colOff>152400</xdr:colOff>
      <xdr:row>79</xdr:row>
      <xdr:rowOff>133986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67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77157</xdr:rowOff>
    </xdr:from>
    <xdr:ext cx="534377"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20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130480</xdr:rowOff>
    </xdr:from>
    <xdr:to>
      <xdr:col>116</xdr:col>
      <xdr:colOff>152400</xdr:colOff>
      <xdr:row>71</xdr:row>
      <xdr:rowOff>130480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230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110668</xdr:rowOff>
    </xdr:from>
    <xdr:to>
      <xdr:col>116</xdr:col>
      <xdr:colOff>63500</xdr:colOff>
      <xdr:row>74</xdr:row>
      <xdr:rowOff>37287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2626518"/>
          <a:ext cx="8382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88434</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77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110007</xdr:rowOff>
    </xdr:from>
    <xdr:to>
      <xdr:col>116</xdr:col>
      <xdr:colOff>114300</xdr:colOff>
      <xdr:row>75</xdr:row>
      <xdr:rowOff>40157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79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37287</xdr:rowOff>
    </xdr:from>
    <xdr:to>
      <xdr:col>111</xdr:col>
      <xdr:colOff>177800</xdr:colOff>
      <xdr:row>74</xdr:row>
      <xdr:rowOff>60147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0434300" y="127245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64516</xdr:rowOff>
    </xdr:from>
    <xdr:to>
      <xdr:col>112</xdr:col>
      <xdr:colOff>38100</xdr:colOff>
      <xdr:row>75</xdr:row>
      <xdr:rowOff>166117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9232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157242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60147</xdr:rowOff>
    </xdr:from>
    <xdr:to>
      <xdr:col>107</xdr:col>
      <xdr:colOff>50800</xdr:colOff>
      <xdr:row>75</xdr:row>
      <xdr:rowOff>33020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2747447"/>
          <a:ext cx="8890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81280</xdr:rowOff>
    </xdr:from>
    <xdr:to>
      <xdr:col>107</xdr:col>
      <xdr:colOff>101600</xdr:colOff>
      <xdr:row>76</xdr:row>
      <xdr:rowOff>11430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2557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31420</xdr:rowOff>
    </xdr:from>
    <xdr:to>
      <xdr:col>102</xdr:col>
      <xdr:colOff>114300</xdr:colOff>
      <xdr:row>75</xdr:row>
      <xdr:rowOff>33020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656300" y="1289017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155880</xdr:rowOff>
    </xdr:from>
    <xdr:to>
      <xdr:col>102</xdr:col>
      <xdr:colOff>165100</xdr:colOff>
      <xdr:row>75</xdr:row>
      <xdr:rowOff>86030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84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77157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9881</xdr:rowOff>
    </xdr:from>
    <xdr:to>
      <xdr:col>98</xdr:col>
      <xdr:colOff>38100</xdr:colOff>
      <xdr:row>75</xdr:row>
      <xdr:rowOff>111481</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86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102608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59868</xdr:rowOff>
    </xdr:from>
    <xdr:to>
      <xdr:col>116</xdr:col>
      <xdr:colOff>114300</xdr:colOff>
      <xdr:row>73</xdr:row>
      <xdr:rowOff>161468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5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82745</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4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157937</xdr:rowOff>
    </xdr:from>
    <xdr:to>
      <xdr:col>112</xdr:col>
      <xdr:colOff>38100</xdr:colOff>
      <xdr:row>74</xdr:row>
      <xdr:rowOff>88087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26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104614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244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9347</xdr:rowOff>
    </xdr:from>
    <xdr:to>
      <xdr:col>107</xdr:col>
      <xdr:colOff>101600</xdr:colOff>
      <xdr:row>74</xdr:row>
      <xdr:rowOff>110947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26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127474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247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153670</xdr:rowOff>
    </xdr:from>
    <xdr:to>
      <xdr:col>102</xdr:col>
      <xdr:colOff>165100</xdr:colOff>
      <xdr:row>75</xdr:row>
      <xdr:rowOff>83820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100347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152070</xdr:rowOff>
    </xdr:from>
    <xdr:to>
      <xdr:col>98</xdr:col>
      <xdr:colOff>38100</xdr:colOff>
      <xdr:row>75</xdr:row>
      <xdr:rowOff>82220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28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98747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261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460,273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52,027</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主な要因としては、これまで適正な定員管理・給与制度の運用に努めてきたことに加え、ごみ処理業務や消防業務等を一部事務組合で行っていることで人件費が補助費等で支出されていることが挙げられる。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51,286</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円となっており、類似団体内・全国平均を上回っている。主な要因としては、ごみ処理業務や消防業務等を一部事務組合で行っていることから、負担金の支出額が多いことが挙げられる。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47,342</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円となっており、類似団体内・全国平均を下回っており、庁舎改修等の大規模建設事業の完了に伴い、減少傾向にある。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6,297</a:t>
          </a:r>
          <a:r>
            <a:rPr kumimoji="1" lang="ja-JP" altLang="en-US" sz="1300">
              <a:latin typeface="ＭＳ Ｐゴシック" panose="020B0600070205080204" pitchFamily="50" charset="-128"/>
              <a:ea typeface="ＭＳ Ｐゴシック" panose="020B0600070205080204" pitchFamily="50" charset="-128"/>
            </a:rPr>
            <a:t>円増加しており、吉野町緑地周辺整備事業の増が要因として挙げられる。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134,895</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円となっており、類似団体内・全国・青森県平均を上回っている。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年度から幼児教育・保育の無償化が実施されたほか、障害者自立支援扶助費等の社会保障関係経費が増加しており、今後も増加傾向で推移するものと見込んでいる。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73406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77233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73406</xdr:rowOff>
    </xdr:from>
    <xdr:to>
      <xdr:col>24</xdr:col>
      <xdr:colOff>152400</xdr:colOff>
      <xdr:row>37</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17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162560</xdr:rowOff>
    </xdr:from>
    <xdr:to>
      <xdr:col>24</xdr:col>
      <xdr:colOff>63500</xdr:colOff>
      <xdr:row>33</xdr:row>
      <xdr:rowOff>98552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48960"/>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106189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127762</xdr:rowOff>
    </xdr:from>
    <xdr:to>
      <xdr:col>24</xdr:col>
      <xdr:colOff>114300</xdr:colOff>
      <xdr:row>34</xdr:row>
      <xdr:rowOff>57912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8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98552</xdr:rowOff>
    </xdr:from>
    <xdr:to>
      <xdr:col>19</xdr:col>
      <xdr:colOff>177800</xdr:colOff>
      <xdr:row>34</xdr:row>
      <xdr:rowOff>105410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5640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166624</xdr:rowOff>
    </xdr:from>
    <xdr:to>
      <xdr:col>20</xdr:col>
      <xdr:colOff>38100</xdr:colOff>
      <xdr:row>34</xdr:row>
      <xdr:rowOff>96774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87901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105410</xdr:rowOff>
    </xdr:from>
    <xdr:to>
      <xdr:col>15</xdr:col>
      <xdr:colOff>50800</xdr:colOff>
      <xdr:row>35</xdr:row>
      <xdr:rowOff>43688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471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91186</xdr:rowOff>
    </xdr:from>
    <xdr:to>
      <xdr:col>15</xdr:col>
      <xdr:colOff>101600</xdr:colOff>
      <xdr:row>34</xdr:row>
      <xdr:rowOff>21336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37863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130556</xdr:rowOff>
    </xdr:from>
    <xdr:to>
      <xdr:col>10</xdr:col>
      <xdr:colOff>114300</xdr:colOff>
      <xdr:row>35</xdr:row>
      <xdr:rowOff>43688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45506"/>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59182</xdr:rowOff>
    </xdr:from>
    <xdr:to>
      <xdr:col>10</xdr:col>
      <xdr:colOff>165100</xdr:colOff>
      <xdr:row>33</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27178</xdr:rowOff>
    </xdr:from>
    <xdr:to>
      <xdr:col>6</xdr:col>
      <xdr:colOff>38100</xdr:colOff>
      <xdr:row>33</xdr:row>
      <xdr:rowOff>128778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8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119905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111760</xdr:rowOff>
    </xdr:from>
    <xdr:to>
      <xdr:col>24</xdr:col>
      <xdr:colOff>114300</xdr:colOff>
      <xdr:row>33</xdr:row>
      <xdr:rowOff>41910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134637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47752</xdr:rowOff>
    </xdr:from>
    <xdr:to>
      <xdr:col>20</xdr:col>
      <xdr:colOff>38100</xdr:colOff>
      <xdr:row>33</xdr:row>
      <xdr:rowOff>149352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165879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54610</xdr:rowOff>
    </xdr:from>
    <xdr:to>
      <xdr:col>15</xdr:col>
      <xdr:colOff>101600</xdr:colOff>
      <xdr:row>34</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147337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164338</xdr:rowOff>
    </xdr:from>
    <xdr:to>
      <xdr:col>10</xdr:col>
      <xdr:colOff>165100</xdr:colOff>
      <xdr:row>35</xdr:row>
      <xdr:rowOff>94488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85615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79756</xdr:rowOff>
    </xdr:from>
    <xdr:to>
      <xdr:col>6</xdr:col>
      <xdr:colOff>38100</xdr:colOff>
      <xdr:row>32</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26433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xdr:rowOff>
    </xdr:from>
    <xdr:to>
      <xdr:col>24</xdr:col>
      <xdr:colOff>62865</xdr:colOff>
      <xdr:row>59</xdr:row>
      <xdr:rowOff>54508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4585"/>
          <a:ext cx="1270" cy="142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58335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54508</xdr:rowOff>
    </xdr:from>
    <xdr:to>
      <xdr:col>24</xdr:col>
      <xdr:colOff>152400</xdr:colOff>
      <xdr:row>59</xdr:row>
      <xdr:rowOff>54508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118762</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165,025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xdr:rowOff>
    </xdr:from>
    <xdr:to>
      <xdr:col>24</xdr:col>
      <xdr:colOff>152400</xdr:colOff>
      <xdr:row>51</xdr:row>
      <xdr:rowOff>635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166805</xdr:rowOff>
    </xdr:from>
    <xdr:to>
      <xdr:col>24</xdr:col>
      <xdr:colOff>63500</xdr:colOff>
      <xdr:row>59</xdr:row>
      <xdr:rowOff>26739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110905"/>
          <a:ext cx="8382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23320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4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xdr:rowOff>
    </xdr:from>
    <xdr:to>
      <xdr:col>24</xdr:col>
      <xdr:colOff>114300</xdr:colOff>
      <xdr:row>57</xdr:row>
      <xdr:rowOff>102043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102144</xdr:rowOff>
    </xdr:from>
    <xdr:to>
      <xdr:col>19</xdr:col>
      <xdr:colOff>177800</xdr:colOff>
      <xdr:row>59</xdr:row>
      <xdr:rowOff>26739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46244"/>
          <a:ext cx="889000" cy="9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62840</xdr:rowOff>
    </xdr:from>
    <xdr:to>
      <xdr:col>20</xdr:col>
      <xdr:colOff>38100</xdr:colOff>
      <xdr:row>57</xdr:row>
      <xdr:rowOff>164440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9517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21035</xdr:rowOff>
    </xdr:from>
    <xdr:to>
      <xdr:col>15</xdr:col>
      <xdr:colOff>50800</xdr:colOff>
      <xdr:row>58</xdr:row>
      <xdr:rowOff>102144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5135"/>
          <a:ext cx="889000" cy="8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82238</xdr:rowOff>
    </xdr:from>
    <xdr:to>
      <xdr:col>15</xdr:col>
      <xdr:colOff>101600</xdr:colOff>
      <xdr:row>58</xdr:row>
      <xdr:rowOff>12388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5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28915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21035</xdr:rowOff>
    </xdr:from>
    <xdr:to>
      <xdr:col>10</xdr:col>
      <xdr:colOff>114300</xdr:colOff>
      <xdr:row>58</xdr:row>
      <xdr:rowOff>46410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5135"/>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24826</xdr:rowOff>
    </xdr:from>
    <xdr:to>
      <xdr:col>10</xdr:col>
      <xdr:colOff>165100</xdr:colOff>
      <xdr:row>57</xdr:row>
      <xdr:rowOff>126426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142953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57310</xdr:rowOff>
    </xdr:from>
    <xdr:to>
      <xdr:col>6</xdr:col>
      <xdr:colOff>38100</xdr:colOff>
      <xdr:row>58</xdr:row>
      <xdr:rowOff>158910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116005</xdr:rowOff>
    </xdr:from>
    <xdr:to>
      <xdr:col>24</xdr:col>
      <xdr:colOff>114300</xdr:colOff>
      <xdr:row>59</xdr:row>
      <xdr:rowOff>46155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30932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7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147389</xdr:rowOff>
    </xdr:from>
    <xdr:to>
      <xdr:col>20</xdr:col>
      <xdr:colOff>38100</xdr:colOff>
      <xdr:row>59</xdr:row>
      <xdr:rowOff>77539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68666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51344</xdr:rowOff>
    </xdr:from>
    <xdr:to>
      <xdr:col>15</xdr:col>
      <xdr:colOff>101600</xdr:colOff>
      <xdr:row>58</xdr:row>
      <xdr:rowOff>152944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144071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8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141685</xdr:rowOff>
    </xdr:from>
    <xdr:to>
      <xdr:col>10</xdr:col>
      <xdr:colOff>165100</xdr:colOff>
      <xdr:row>58</xdr:row>
      <xdr:rowOff>71835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62962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167060</xdr:rowOff>
    </xdr:from>
    <xdr:to>
      <xdr:col>6</xdr:col>
      <xdr:colOff>38100</xdr:colOff>
      <xdr:row>58</xdr:row>
      <xdr:rowOff>97210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113737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33668</xdr:rowOff>
    </xdr:from>
    <xdr:to>
      <xdr:col>24</xdr:col>
      <xdr:colOff>62865</xdr:colOff>
      <xdr:row>73</xdr:row>
      <xdr:rowOff>33325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06618"/>
          <a:ext cx="1270" cy="34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37152</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255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33325</xdr:rowOff>
    </xdr:from>
    <xdr:to>
      <xdr:col>24</xdr:col>
      <xdr:colOff>152400</xdr:colOff>
      <xdr:row>73</xdr:row>
      <xdr:rowOff>33325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54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151795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196,283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33668</xdr:rowOff>
    </xdr:from>
    <xdr:to>
      <xdr:col>24</xdr:col>
      <xdr:colOff>152400</xdr:colOff>
      <xdr:row>71</xdr:row>
      <xdr:rowOff>33668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126746</xdr:rowOff>
    </xdr:from>
    <xdr:to>
      <xdr:col>24</xdr:col>
      <xdr:colOff>63500</xdr:colOff>
      <xdr:row>73</xdr:row>
      <xdr:rowOff>8979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299696"/>
          <a:ext cx="838200" cy="2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1088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64401</xdr:rowOff>
    </xdr:from>
    <xdr:to>
      <xdr:col>24</xdr:col>
      <xdr:colOff>114300</xdr:colOff>
      <xdr:row>71</xdr:row>
      <xdr:rowOff>166001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23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8979</xdr:rowOff>
    </xdr:from>
    <xdr:to>
      <xdr:col>19</xdr:col>
      <xdr:colOff>177800</xdr:colOff>
      <xdr:row>73</xdr:row>
      <xdr:rowOff>68567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524829"/>
          <a:ext cx="8890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155194</xdr:rowOff>
    </xdr:from>
    <xdr:to>
      <xdr:col>20</xdr:col>
      <xdr:colOff>38100</xdr:colOff>
      <xdr:row>73</xdr:row>
      <xdr:rowOff>85344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4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76471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9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68567</xdr:rowOff>
    </xdr:from>
    <xdr:to>
      <xdr:col>15</xdr:col>
      <xdr:colOff>50800</xdr:colOff>
      <xdr:row>74</xdr:row>
      <xdr:rowOff>90132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584417"/>
          <a:ext cx="889000" cy="19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33655</xdr:rowOff>
    </xdr:from>
    <xdr:to>
      <xdr:col>15</xdr:col>
      <xdr:colOff>101600</xdr:colOff>
      <xdr:row>73</xdr:row>
      <xdr:rowOff>135255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54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126382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4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90132</xdr:rowOff>
    </xdr:from>
    <xdr:to>
      <xdr:col>10</xdr:col>
      <xdr:colOff>114300</xdr:colOff>
      <xdr:row>76</xdr:row>
      <xdr:rowOff>15570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77432"/>
          <a:ext cx="889000" cy="2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38303</xdr:rowOff>
    </xdr:from>
    <xdr:to>
      <xdr:col>10</xdr:col>
      <xdr:colOff>165100</xdr:colOff>
      <xdr:row>74</xdr:row>
      <xdr:rowOff>139903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72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156430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5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171348</xdr:rowOff>
    </xdr:from>
    <xdr:to>
      <xdr:col>6</xdr:col>
      <xdr:colOff>38100</xdr:colOff>
      <xdr:row>79</xdr:row>
      <xdr:rowOff>101498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92625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3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75946</xdr:rowOff>
    </xdr:from>
    <xdr:to>
      <xdr:col>24</xdr:col>
      <xdr:colOff>114300</xdr:colOff>
      <xdr:row>72</xdr:row>
      <xdr:rowOff>6096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117873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9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129629</xdr:rowOff>
    </xdr:from>
    <xdr:to>
      <xdr:col>20</xdr:col>
      <xdr:colOff>38100</xdr:colOff>
      <xdr:row>73</xdr:row>
      <xdr:rowOff>59779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4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76306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2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17767</xdr:rowOff>
    </xdr:from>
    <xdr:to>
      <xdr:col>15</xdr:col>
      <xdr:colOff>101600</xdr:colOff>
      <xdr:row>73</xdr:row>
      <xdr:rowOff>119367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135894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0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39332</xdr:rowOff>
    </xdr:from>
    <xdr:to>
      <xdr:col>10</xdr:col>
      <xdr:colOff>165100</xdr:colOff>
      <xdr:row>74</xdr:row>
      <xdr:rowOff>140932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132059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1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136220</xdr:rowOff>
    </xdr:from>
    <xdr:to>
      <xdr:col>6</xdr:col>
      <xdr:colOff>38100</xdr:colOff>
      <xdr:row>76</xdr:row>
      <xdr:rowOff>66371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82897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7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18771</xdr:rowOff>
    </xdr:from>
    <xdr:to>
      <xdr:col>24</xdr:col>
      <xdr:colOff>62865</xdr:colOff>
      <xdr:row>98</xdr:row>
      <xdr:rowOff>77121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6135071"/>
          <a:ext cx="1270" cy="744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80948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77121</xdr:rowOff>
    </xdr:from>
    <xdr:to>
      <xdr:col>24</xdr:col>
      <xdr:colOff>152400</xdr:colOff>
      <xdr:row>98</xdr:row>
      <xdr:rowOff>77121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136898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9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18771</xdr:rowOff>
    </xdr:from>
    <xdr:to>
      <xdr:col>24</xdr:col>
      <xdr:colOff>152400</xdr:colOff>
      <xdr:row>94</xdr:row>
      <xdr:rowOff>18771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13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18771</xdr:rowOff>
    </xdr:from>
    <xdr:to>
      <xdr:col>24</xdr:col>
      <xdr:colOff>63500</xdr:colOff>
      <xdr:row>94</xdr:row>
      <xdr:rowOff>19856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35071"/>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158596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4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8719</xdr:rowOff>
    </xdr:from>
    <xdr:to>
      <xdr:col>24</xdr:col>
      <xdr:colOff>114300</xdr:colOff>
      <xdr:row>96</xdr:row>
      <xdr:rowOff>110319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19856</xdr:rowOff>
    </xdr:from>
    <xdr:to>
      <xdr:col>19</xdr:col>
      <xdr:colOff>177800</xdr:colOff>
      <xdr:row>94</xdr:row>
      <xdr:rowOff>100781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36156"/>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92329</xdr:rowOff>
    </xdr:from>
    <xdr:to>
      <xdr:col>20</xdr:col>
      <xdr:colOff>38100</xdr:colOff>
      <xdr:row>96</xdr:row>
      <xdr:rowOff>22479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13606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31514</xdr:rowOff>
    </xdr:from>
    <xdr:to>
      <xdr:col>15</xdr:col>
      <xdr:colOff>50800</xdr:colOff>
      <xdr:row>94</xdr:row>
      <xdr:rowOff>100781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5976364"/>
          <a:ext cx="889000" cy="24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135992</xdr:rowOff>
    </xdr:from>
    <xdr:to>
      <xdr:col>15</xdr:col>
      <xdr:colOff>101600</xdr:colOff>
      <xdr:row>96</xdr:row>
      <xdr:rowOff>66142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57269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108210</xdr:rowOff>
    </xdr:from>
    <xdr:to>
      <xdr:col>10</xdr:col>
      <xdr:colOff>114300</xdr:colOff>
      <xdr:row>93</xdr:row>
      <xdr:rowOff>31514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710160"/>
          <a:ext cx="889000" cy="26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70326</xdr:rowOff>
    </xdr:from>
    <xdr:to>
      <xdr:col>10</xdr:col>
      <xdr:colOff>165100</xdr:colOff>
      <xdr:row>96</xdr:row>
      <xdr:rowOff>476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5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163053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168511</xdr:rowOff>
    </xdr:from>
    <xdr:to>
      <xdr:col>6</xdr:col>
      <xdr:colOff>38100</xdr:colOff>
      <xdr:row>95</xdr:row>
      <xdr:rowOff>98661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89788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139421</xdr:rowOff>
    </xdr:from>
    <xdr:to>
      <xdr:col>24</xdr:col>
      <xdr:colOff>114300</xdr:colOff>
      <xdr:row>94</xdr:row>
      <xdr:rowOff>69571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92448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140506</xdr:rowOff>
    </xdr:from>
    <xdr:to>
      <xdr:col>20</xdr:col>
      <xdr:colOff>38100</xdr:colOff>
      <xdr:row>94</xdr:row>
      <xdr:rowOff>70656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87183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8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49981</xdr:rowOff>
    </xdr:from>
    <xdr:to>
      <xdr:col>15</xdr:col>
      <xdr:colOff>101600</xdr:colOff>
      <xdr:row>94</xdr:row>
      <xdr:rowOff>151581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168108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9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152164</xdr:rowOff>
    </xdr:from>
    <xdr:to>
      <xdr:col>10</xdr:col>
      <xdr:colOff>165100</xdr:colOff>
      <xdr:row>93</xdr:row>
      <xdr:rowOff>82314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92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98841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7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57410</xdr:rowOff>
    </xdr:from>
    <xdr:to>
      <xdr:col>6</xdr:col>
      <xdr:colOff>38100</xdr:colOff>
      <xdr:row>91</xdr:row>
      <xdr:rowOff>159010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6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4087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4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31387</xdr:rowOff>
    </xdr:from>
    <xdr:to>
      <xdr:col>54</xdr:col>
      <xdr:colOff>189865</xdr:colOff>
      <xdr:row>39</xdr:row>
      <xdr:rowOff>33565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46337"/>
          <a:ext cx="127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149514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31387</xdr:rowOff>
    </xdr:from>
    <xdr:to>
      <xdr:col>55</xdr:col>
      <xdr:colOff>88900</xdr:colOff>
      <xdr:row>31</xdr:row>
      <xdr:rowOff>31387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4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104322</xdr:rowOff>
    </xdr:from>
    <xdr:to>
      <xdr:col>55</xdr:col>
      <xdr:colOff>0</xdr:colOff>
      <xdr:row>37</xdr:row>
      <xdr:rowOff>121739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47972"/>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20881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5850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169454</xdr:rowOff>
    </xdr:from>
    <xdr:to>
      <xdr:col>55</xdr:col>
      <xdr:colOff>50800</xdr:colOff>
      <xdr:row>35</xdr:row>
      <xdr:rowOff>99604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59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97790</xdr:rowOff>
    </xdr:from>
    <xdr:to>
      <xdr:col>50</xdr:col>
      <xdr:colOff>114300</xdr:colOff>
      <xdr:row>37</xdr:row>
      <xdr:rowOff>104322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414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6713</xdr:rowOff>
    </xdr:from>
    <xdr:to>
      <xdr:col>50</xdr:col>
      <xdr:colOff>165100</xdr:colOff>
      <xdr:row>35</xdr:row>
      <xdr:rowOff>108313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0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124840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78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44450</xdr:rowOff>
    </xdr:from>
    <xdr:to>
      <xdr:col>45</xdr:col>
      <xdr:colOff>177800</xdr:colOff>
      <xdr:row>37</xdr:row>
      <xdr:rowOff>97790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88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44813</xdr:rowOff>
    </xdr:from>
    <xdr:to>
      <xdr:col>46</xdr:col>
      <xdr:colOff>38100</xdr:colOff>
      <xdr:row>35</xdr:row>
      <xdr:rowOff>146413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162940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820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44450</xdr:rowOff>
    </xdr:from>
    <xdr:to>
      <xdr:col>41</xdr:col>
      <xdr:colOff>50800</xdr:colOff>
      <xdr:row>37</xdr:row>
      <xdr:rowOff>80373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881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45901</xdr:rowOff>
    </xdr:from>
    <xdr:to>
      <xdr:col>41</xdr:col>
      <xdr:colOff>101600</xdr:colOff>
      <xdr:row>35</xdr:row>
      <xdr:rowOff>147501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164028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8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33927</xdr:rowOff>
    </xdr:from>
    <xdr:to>
      <xdr:col>36</xdr:col>
      <xdr:colOff>165100</xdr:colOff>
      <xdr:row>33</xdr:row>
      <xdr:rowOff>135527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31</xdr:row>
      <xdr:rowOff>152054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46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70939</xdr:rowOff>
    </xdr:from>
    <xdr:to>
      <xdr:col>55</xdr:col>
      <xdr:colOff>50800</xdr:colOff>
      <xdr:row>38</xdr:row>
      <xdr:rowOff>1088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49366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9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53522</xdr:rowOff>
    </xdr:from>
    <xdr:to>
      <xdr:col>50</xdr:col>
      <xdr:colOff>165100</xdr:colOff>
      <xdr:row>37</xdr:row>
      <xdr:rowOff>155122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146249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489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46990</xdr:rowOff>
    </xdr:from>
    <xdr:to>
      <xdr:col>46</xdr:col>
      <xdr:colOff>38100</xdr:colOff>
      <xdr:row>37</xdr:row>
      <xdr:rowOff>148590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139717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165100</xdr:rowOff>
    </xdr:from>
    <xdr:to>
      <xdr:col>41</xdr:col>
      <xdr:colOff>101600</xdr:colOff>
      <xdr:row>37</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86377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4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29573</xdr:rowOff>
    </xdr:from>
    <xdr:to>
      <xdr:col>36</xdr:col>
      <xdr:colOff>165100</xdr:colOff>
      <xdr:row>37</xdr:row>
      <xdr:rowOff>131173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122300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46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21399</xdr:rowOff>
    </xdr:from>
    <xdr:to>
      <xdr:col>54</xdr:col>
      <xdr:colOff>189865</xdr:colOff>
      <xdr:row>59</xdr:row>
      <xdr:rowOff>26276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65349"/>
          <a:ext cx="1270" cy="137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30103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26276</xdr:rowOff>
    </xdr:from>
    <xdr:to>
      <xdr:col>55</xdr:col>
      <xdr:colOff>88900</xdr:colOff>
      <xdr:row>59</xdr:row>
      <xdr:rowOff>26276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139526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21399</xdr:rowOff>
    </xdr:from>
    <xdr:to>
      <xdr:col>55</xdr:col>
      <xdr:colOff>88900</xdr:colOff>
      <xdr:row>51</xdr:row>
      <xdr:rowOff>21399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6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41326</xdr:rowOff>
    </xdr:from>
    <xdr:to>
      <xdr:col>55</xdr:col>
      <xdr:colOff>0</xdr:colOff>
      <xdr:row>56</xdr:row>
      <xdr:rowOff>127089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42526"/>
          <a:ext cx="8382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142994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7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164567</xdr:rowOff>
    </xdr:from>
    <xdr:to>
      <xdr:col>55</xdr:col>
      <xdr:colOff>50800</xdr:colOff>
      <xdr:row>56</xdr:row>
      <xdr:rowOff>94717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57328</xdr:rowOff>
    </xdr:from>
    <xdr:to>
      <xdr:col>50</xdr:col>
      <xdr:colOff>114300</xdr:colOff>
      <xdr:row>56</xdr:row>
      <xdr:rowOff>127089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87078"/>
          <a:ext cx="889000" cy="24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97015</xdr:rowOff>
    </xdr:from>
    <xdr:to>
      <xdr:col>50</xdr:col>
      <xdr:colOff>165100</xdr:colOff>
      <xdr:row>57</xdr:row>
      <xdr:rowOff>27165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18292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57328</xdr:rowOff>
    </xdr:from>
    <xdr:to>
      <xdr:col>45</xdr:col>
      <xdr:colOff>177800</xdr:colOff>
      <xdr:row>56</xdr:row>
      <xdr:rowOff>69901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87078"/>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155537</xdr:rowOff>
    </xdr:from>
    <xdr:to>
      <xdr:col>46</xdr:col>
      <xdr:colOff>38100</xdr:colOff>
      <xdr:row>56</xdr:row>
      <xdr:rowOff>85687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76814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69901</xdr:rowOff>
    </xdr:from>
    <xdr:to>
      <xdr:col>41</xdr:col>
      <xdr:colOff>50800</xdr:colOff>
      <xdr:row>57</xdr:row>
      <xdr:rowOff>54394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71101"/>
          <a:ext cx="889000" cy="1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111303</xdr:rowOff>
    </xdr:from>
    <xdr:to>
      <xdr:col>41</xdr:col>
      <xdr:colOff>101600</xdr:colOff>
      <xdr:row>57</xdr:row>
      <xdr:rowOff>41453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32580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104331</xdr:rowOff>
    </xdr:from>
    <xdr:to>
      <xdr:col>36</xdr:col>
      <xdr:colOff>165100</xdr:colOff>
      <xdr:row>58</xdr:row>
      <xdr:rowOff>34481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25608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161976</xdr:rowOff>
    </xdr:from>
    <xdr:to>
      <xdr:col>55</xdr:col>
      <xdr:colOff>50800</xdr:colOff>
      <xdr:row>56</xdr:row>
      <xdr:rowOff>92126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9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13403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76289</xdr:rowOff>
    </xdr:from>
    <xdr:to>
      <xdr:col>50</xdr:col>
      <xdr:colOff>165100</xdr:colOff>
      <xdr:row>57</xdr:row>
      <xdr:rowOff>6439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22966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6528</xdr:rowOff>
    </xdr:from>
    <xdr:to>
      <xdr:col>46</xdr:col>
      <xdr:colOff>38100</xdr:colOff>
      <xdr:row>55</xdr:row>
      <xdr:rowOff>108128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124655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19101</xdr:rowOff>
    </xdr:from>
    <xdr:to>
      <xdr:col>41</xdr:col>
      <xdr:colOff>101600</xdr:colOff>
      <xdr:row>56</xdr:row>
      <xdr:rowOff>120701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137228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9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3594</xdr:rowOff>
    </xdr:from>
    <xdr:to>
      <xdr:col>36</xdr:col>
      <xdr:colOff>165100</xdr:colOff>
      <xdr:row>57</xdr:row>
      <xdr:rowOff>105194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121721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5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82741</xdr:rowOff>
    </xdr:from>
    <xdr:to>
      <xdr:col>54</xdr:col>
      <xdr:colOff>189865</xdr:colOff>
      <xdr:row>78</xdr:row>
      <xdr:rowOff>112610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84241"/>
          <a:ext cx="1270" cy="140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116437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112610</xdr:rowOff>
    </xdr:from>
    <xdr:to>
      <xdr:col>55</xdr:col>
      <xdr:colOff>88900</xdr:colOff>
      <xdr:row>78</xdr:row>
      <xdr:rowOff>112610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29418</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82741</xdr:rowOff>
    </xdr:from>
    <xdr:to>
      <xdr:col>55</xdr:col>
      <xdr:colOff>88900</xdr:colOff>
      <xdr:row>70</xdr:row>
      <xdr:rowOff>82741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84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7569</xdr:rowOff>
    </xdr:from>
    <xdr:to>
      <xdr:col>55</xdr:col>
      <xdr:colOff>0</xdr:colOff>
      <xdr:row>76</xdr:row>
      <xdr:rowOff>14312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37769"/>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131284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1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108407</xdr:rowOff>
    </xdr:from>
    <xdr:to>
      <xdr:col>55</xdr:col>
      <xdr:colOff>50800</xdr:colOff>
      <xdr:row>76</xdr:row>
      <xdr:rowOff>38557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151512</xdr:rowOff>
    </xdr:from>
    <xdr:to>
      <xdr:col>50</xdr:col>
      <xdr:colOff>114300</xdr:colOff>
      <xdr:row>76</xdr:row>
      <xdr:rowOff>7569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10262"/>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145859</xdr:rowOff>
    </xdr:from>
    <xdr:to>
      <xdr:col>50</xdr:col>
      <xdr:colOff>165100</xdr:colOff>
      <xdr:row>76</xdr:row>
      <xdr:rowOff>76009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67136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118897</xdr:rowOff>
    </xdr:from>
    <xdr:to>
      <xdr:col>45</xdr:col>
      <xdr:colOff>177800</xdr:colOff>
      <xdr:row>75</xdr:row>
      <xdr:rowOff>151512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77647"/>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74994</xdr:rowOff>
    </xdr:from>
    <xdr:to>
      <xdr:col>46</xdr:col>
      <xdr:colOff>38100</xdr:colOff>
      <xdr:row>76</xdr:row>
      <xdr:rowOff>5144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21671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49479</xdr:rowOff>
    </xdr:from>
    <xdr:to>
      <xdr:col>41</xdr:col>
      <xdr:colOff>50800</xdr:colOff>
      <xdr:row>75</xdr:row>
      <xdr:rowOff>118897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908229"/>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90157</xdr:rowOff>
    </xdr:from>
    <xdr:to>
      <xdr:col>41</xdr:col>
      <xdr:colOff>101600</xdr:colOff>
      <xdr:row>76</xdr:row>
      <xdr:rowOff>20307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11434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53191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134963</xdr:rowOff>
    </xdr:from>
    <xdr:to>
      <xdr:col>55</xdr:col>
      <xdr:colOff>50800</xdr:colOff>
      <xdr:row>76</xdr:row>
      <xdr:rowOff>65112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113389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128219</xdr:rowOff>
    </xdr:from>
    <xdr:to>
      <xdr:col>50</xdr:col>
      <xdr:colOff>165100</xdr:colOff>
      <xdr:row>76</xdr:row>
      <xdr:rowOff>58369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74896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100711</xdr:rowOff>
    </xdr:from>
    <xdr:to>
      <xdr:col>46</xdr:col>
      <xdr:colOff>38100</xdr:colOff>
      <xdr:row>76</xdr:row>
      <xdr:rowOff>30860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21989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68097</xdr:rowOff>
    </xdr:from>
    <xdr:to>
      <xdr:col>41</xdr:col>
      <xdr:colOff>101600</xdr:colOff>
      <xdr:row>75</xdr:row>
      <xdr:rowOff>169698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26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14774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170129</xdr:rowOff>
    </xdr:from>
    <xdr:to>
      <xdr:col>36</xdr:col>
      <xdr:colOff>165100</xdr:colOff>
      <xdr:row>75</xdr:row>
      <xdr:rowOff>100279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116806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129139</xdr:rowOff>
    </xdr:from>
    <xdr:to>
      <xdr:col>54</xdr:col>
      <xdr:colOff>189865</xdr:colOff>
      <xdr:row>98</xdr:row>
      <xdr:rowOff>41219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59639"/>
          <a:ext cx="1270" cy="1283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45046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41219</xdr:rowOff>
    </xdr:from>
    <xdr:to>
      <xdr:col>55</xdr:col>
      <xdr:colOff>88900</xdr:colOff>
      <xdr:row>98</xdr:row>
      <xdr:rowOff>41219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4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75816</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129139</xdr:rowOff>
    </xdr:from>
    <xdr:to>
      <xdr:col>55</xdr:col>
      <xdr:colOff>88900</xdr:colOff>
      <xdr:row>90</xdr:row>
      <xdr:rowOff>129139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5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10313</xdr:rowOff>
    </xdr:from>
    <xdr:to>
      <xdr:col>55</xdr:col>
      <xdr:colOff>0</xdr:colOff>
      <xdr:row>91</xdr:row>
      <xdr:rowOff>168641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5612263"/>
          <a:ext cx="8382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141943</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086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163516</xdr:rowOff>
    </xdr:from>
    <xdr:to>
      <xdr:col>55</xdr:col>
      <xdr:colOff>50800</xdr:colOff>
      <xdr:row>94</xdr:row>
      <xdr:rowOff>93666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10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133437</xdr:rowOff>
    </xdr:from>
    <xdr:to>
      <xdr:col>50</xdr:col>
      <xdr:colOff>114300</xdr:colOff>
      <xdr:row>91</xdr:row>
      <xdr:rowOff>10313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563937"/>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39340</xdr:rowOff>
    </xdr:from>
    <xdr:to>
      <xdr:col>50</xdr:col>
      <xdr:colOff>165100</xdr:colOff>
      <xdr:row>94</xdr:row>
      <xdr:rowOff>140940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15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132067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2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133437</xdr:rowOff>
    </xdr:from>
    <xdr:to>
      <xdr:col>45</xdr:col>
      <xdr:colOff>177800</xdr:colOff>
      <xdr:row>91</xdr:row>
      <xdr:rowOff>112176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563937"/>
          <a:ext cx="889000" cy="1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57079</xdr:rowOff>
    </xdr:from>
    <xdr:to>
      <xdr:col>46</xdr:col>
      <xdr:colOff>38100</xdr:colOff>
      <xdr:row>93</xdr:row>
      <xdr:rowOff>158679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00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149806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09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109982</xdr:rowOff>
    </xdr:from>
    <xdr:to>
      <xdr:col>41</xdr:col>
      <xdr:colOff>50800</xdr:colOff>
      <xdr:row>91</xdr:row>
      <xdr:rowOff>112176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540482"/>
          <a:ext cx="889000" cy="17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143444</xdr:rowOff>
    </xdr:from>
    <xdr:to>
      <xdr:col>41</xdr:col>
      <xdr:colOff>101600</xdr:colOff>
      <xdr:row>95</xdr:row>
      <xdr:rowOff>73594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25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68007</xdr:rowOff>
    </xdr:from>
    <xdr:to>
      <xdr:col>36</xdr:col>
      <xdr:colOff>165100</xdr:colOff>
      <xdr:row>96</xdr:row>
      <xdr:rowOff>169607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160734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117841</xdr:rowOff>
    </xdr:from>
    <xdr:to>
      <xdr:col>55</xdr:col>
      <xdr:colOff>50800</xdr:colOff>
      <xdr:row>92</xdr:row>
      <xdr:rowOff>47991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7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140718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5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130963</xdr:rowOff>
    </xdr:from>
    <xdr:to>
      <xdr:col>50</xdr:col>
      <xdr:colOff>165100</xdr:colOff>
      <xdr:row>91</xdr:row>
      <xdr:rowOff>61113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5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77640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3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82637</xdr:rowOff>
    </xdr:from>
    <xdr:to>
      <xdr:col>46</xdr:col>
      <xdr:colOff>38100</xdr:colOff>
      <xdr:row>91</xdr:row>
      <xdr:rowOff>12787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5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29314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2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61376</xdr:rowOff>
    </xdr:from>
    <xdr:to>
      <xdr:col>41</xdr:col>
      <xdr:colOff>101600</xdr:colOff>
      <xdr:row>91</xdr:row>
      <xdr:rowOff>162976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6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8053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43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59182</xdr:rowOff>
    </xdr:from>
    <xdr:to>
      <xdr:col>36</xdr:col>
      <xdr:colOff>165100</xdr:colOff>
      <xdr:row>90</xdr:row>
      <xdr:rowOff>160782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4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5859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2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71501</xdr:rowOff>
    </xdr:from>
    <xdr:to>
      <xdr:col>85</xdr:col>
      <xdr:colOff>126364</xdr:colOff>
      <xdr:row>39</xdr:row>
      <xdr:rowOff>108077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5001"/>
          <a:ext cx="1269"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111904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108077</xdr:rowOff>
    </xdr:from>
    <xdr:to>
      <xdr:col>86</xdr:col>
      <xdr:colOff>25400</xdr:colOff>
      <xdr:row>39</xdr:row>
      <xdr:rowOff>108077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18178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71501</xdr:rowOff>
    </xdr:from>
    <xdr:to>
      <xdr:col>86</xdr:col>
      <xdr:colOff>25400</xdr:colOff>
      <xdr:row>30</xdr:row>
      <xdr:rowOff>71501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136271</xdr:rowOff>
    </xdr:from>
    <xdr:to>
      <xdr:col>85</xdr:col>
      <xdr:colOff>127000</xdr:colOff>
      <xdr:row>37</xdr:row>
      <xdr:rowOff>18352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08471"/>
          <a:ext cx="8382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134002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06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155575</xdr:rowOff>
    </xdr:from>
    <xdr:to>
      <xdr:col>85</xdr:col>
      <xdr:colOff>177800</xdr:colOff>
      <xdr:row>37</xdr:row>
      <xdr:rowOff>85725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18352</xdr:rowOff>
    </xdr:from>
    <xdr:to>
      <xdr:col>81</xdr:col>
      <xdr:colOff>50800</xdr:colOff>
      <xdr:row>37</xdr:row>
      <xdr:rowOff>120650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62002"/>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74613</xdr:rowOff>
    </xdr:from>
    <xdr:to>
      <xdr:col>81</xdr:col>
      <xdr:colOff>101600</xdr:colOff>
      <xdr:row>38</xdr:row>
      <xdr:rowOff>4763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167340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120650</xdr:rowOff>
    </xdr:from>
    <xdr:to>
      <xdr:col>76</xdr:col>
      <xdr:colOff>114300</xdr:colOff>
      <xdr:row>38</xdr:row>
      <xdr:rowOff>18161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4300"/>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114046</xdr:rowOff>
    </xdr:from>
    <xdr:to>
      <xdr:col>76</xdr:col>
      <xdr:colOff>165100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124651</xdr:rowOff>
    </xdr:from>
    <xdr:to>
      <xdr:col>71</xdr:col>
      <xdr:colOff>177800</xdr:colOff>
      <xdr:row>38</xdr:row>
      <xdr:rowOff>18161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68301"/>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89662</xdr:rowOff>
    </xdr:from>
    <xdr:to>
      <xdr:col>72</xdr:col>
      <xdr:colOff>38100</xdr:colOff>
      <xdr:row>37</xdr:row>
      <xdr:rowOff>19812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36339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2032</xdr:rowOff>
    </xdr:from>
    <xdr:to>
      <xdr:col>67</xdr:col>
      <xdr:colOff>101600</xdr:colOff>
      <xdr:row>37</xdr:row>
      <xdr:rowOff>103632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120159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85471</xdr:rowOff>
    </xdr:from>
    <xdr:to>
      <xdr:col>85</xdr:col>
      <xdr:colOff>177800</xdr:colOff>
      <xdr:row>37</xdr:row>
      <xdr:rowOff>15621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108348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0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139002</xdr:rowOff>
    </xdr:from>
    <xdr:to>
      <xdr:col>81</xdr:col>
      <xdr:colOff>101600</xdr:colOff>
      <xdr:row>37</xdr:row>
      <xdr:rowOff>69152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69850</xdr:rowOff>
    </xdr:from>
    <xdr:to>
      <xdr:col>76</xdr:col>
      <xdr:colOff>165100</xdr:colOff>
      <xdr:row>38</xdr:row>
      <xdr:rowOff>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162577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138811</xdr:rowOff>
    </xdr:from>
    <xdr:to>
      <xdr:col>72</xdr:col>
      <xdr:colOff>38100</xdr:colOff>
      <xdr:row>38</xdr:row>
      <xdr:rowOff>68961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60088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73851</xdr:rowOff>
    </xdr:from>
    <xdr:to>
      <xdr:col>67</xdr:col>
      <xdr:colOff>101600</xdr:colOff>
      <xdr:row>38</xdr:row>
      <xdr:rowOff>4001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127173</xdr:rowOff>
    </xdr:from>
    <xdr:to>
      <xdr:col>85</xdr:col>
      <xdr:colOff>126364</xdr:colOff>
      <xdr:row>58</xdr:row>
      <xdr:rowOff>139654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99673"/>
          <a:ext cx="1269" cy="1384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143481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139654</xdr:rowOff>
    </xdr:from>
    <xdr:to>
      <xdr:col>86</xdr:col>
      <xdr:colOff>25400</xdr:colOff>
      <xdr:row>58</xdr:row>
      <xdr:rowOff>139654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73850</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127173</xdr:rowOff>
    </xdr:from>
    <xdr:to>
      <xdr:col>86</xdr:col>
      <xdr:colOff>25400</xdr:colOff>
      <xdr:row>50</xdr:row>
      <xdr:rowOff>127173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99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51506</xdr:rowOff>
    </xdr:from>
    <xdr:to>
      <xdr:col>85</xdr:col>
      <xdr:colOff>127000</xdr:colOff>
      <xdr:row>58</xdr:row>
      <xdr:rowOff>74686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24156"/>
          <a:ext cx="838200" cy="19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127047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5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104170</xdr:rowOff>
    </xdr:from>
    <xdr:to>
      <xdr:col>85</xdr:col>
      <xdr:colOff>177800</xdr:colOff>
      <xdr:row>57</xdr:row>
      <xdr:rowOff>34320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20005</xdr:rowOff>
    </xdr:from>
    <xdr:to>
      <xdr:col>81</xdr:col>
      <xdr:colOff>50800</xdr:colOff>
      <xdr:row>58</xdr:row>
      <xdr:rowOff>74686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21205"/>
          <a:ext cx="889000" cy="39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5095</xdr:rowOff>
    </xdr:from>
    <xdr:to>
      <xdr:col>81</xdr:col>
      <xdr:colOff>101600</xdr:colOff>
      <xdr:row>58</xdr:row>
      <xdr:rowOff>106695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123222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20005</xdr:rowOff>
    </xdr:from>
    <xdr:to>
      <xdr:col>76</xdr:col>
      <xdr:colOff>114300</xdr:colOff>
      <xdr:row>57</xdr:row>
      <xdr:rowOff>71074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21205"/>
          <a:ext cx="889000" cy="22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19909</xdr:rowOff>
    </xdr:from>
    <xdr:to>
      <xdr:col>76</xdr:col>
      <xdr:colOff>165100</xdr:colOff>
      <xdr:row>58</xdr:row>
      <xdr:rowOff>121509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112636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100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154742</xdr:rowOff>
    </xdr:from>
    <xdr:to>
      <xdr:col>71</xdr:col>
      <xdr:colOff>177800</xdr:colOff>
      <xdr:row>57</xdr:row>
      <xdr:rowOff>71074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584492"/>
          <a:ext cx="889000" cy="2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71344</xdr:rowOff>
    </xdr:from>
    <xdr:to>
      <xdr:col>72</xdr:col>
      <xdr:colOff>38100</xdr:colOff>
      <xdr:row>59</xdr:row>
      <xdr:rowOff>1494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1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164071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101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143993</xdr:rowOff>
    </xdr:from>
    <xdr:to>
      <xdr:col>67</xdr:col>
      <xdr:colOff>101600</xdr:colOff>
      <xdr:row>58</xdr:row>
      <xdr:rowOff>74143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65270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100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706</xdr:rowOff>
    </xdr:from>
    <xdr:to>
      <xdr:col>85</xdr:col>
      <xdr:colOff>177800</xdr:colOff>
      <xdr:row>57</xdr:row>
      <xdr:rowOff>102306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150583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23886</xdr:rowOff>
    </xdr:from>
    <xdr:to>
      <xdr:col>81</xdr:col>
      <xdr:colOff>101600</xdr:colOff>
      <xdr:row>58</xdr:row>
      <xdr:rowOff>125486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6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116613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6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140655</xdr:rowOff>
    </xdr:from>
    <xdr:to>
      <xdr:col>76</xdr:col>
      <xdr:colOff>165100</xdr:colOff>
      <xdr:row>56</xdr:row>
      <xdr:rowOff>70805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7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87332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4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20274</xdr:rowOff>
    </xdr:from>
    <xdr:to>
      <xdr:col>72</xdr:col>
      <xdr:colOff>38100</xdr:colOff>
      <xdr:row>57</xdr:row>
      <xdr:rowOff>121874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138401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103942</xdr:rowOff>
    </xdr:from>
    <xdr:to>
      <xdr:col>67</xdr:col>
      <xdr:colOff>101600</xdr:colOff>
      <xdr:row>56</xdr:row>
      <xdr:rowOff>34092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50619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126746</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9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73423</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7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126746</xdr:rowOff>
    </xdr:from>
    <xdr:to>
      <xdr:col>86</xdr:col>
      <xdr:colOff>25400</xdr:colOff>
      <xdr:row>71</xdr:row>
      <xdr:rowOff>126746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98441</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286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75564</xdr:rowOff>
    </xdr:from>
    <xdr:to>
      <xdr:col>85</xdr:col>
      <xdr:colOff>177800</xdr:colOff>
      <xdr:row>78</xdr:row>
      <xdr:rowOff>5714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82804</xdr:rowOff>
    </xdr:from>
    <xdr:to>
      <xdr:col>81</xdr:col>
      <xdr:colOff>101600</xdr:colOff>
      <xdr:row>78</xdr:row>
      <xdr:rowOff>12954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29481</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5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116332</xdr:rowOff>
    </xdr:from>
    <xdr:to>
      <xdr:col>76</xdr:col>
      <xdr:colOff>165100</xdr:colOff>
      <xdr:row>76</xdr:row>
      <xdr:rowOff>46481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63009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86741</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2945491"/>
          <a:ext cx="889000" cy="6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164337</xdr:rowOff>
    </xdr:from>
    <xdr:to>
      <xdr:col>72</xdr:col>
      <xdr:colOff>38100</xdr:colOff>
      <xdr:row>78</xdr:row>
      <xdr:rowOff>94487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111014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14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52705</xdr:rowOff>
    </xdr:from>
    <xdr:to>
      <xdr:col>67</xdr:col>
      <xdr:colOff>101600</xdr:colOff>
      <xdr:row>78</xdr:row>
      <xdr:rowOff>154305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145432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51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35941</xdr:rowOff>
    </xdr:from>
    <xdr:to>
      <xdr:col>67</xdr:col>
      <xdr:colOff>101600</xdr:colOff>
      <xdr:row>75</xdr:row>
      <xdr:rowOff>137541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28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154068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266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4434</xdr:rowOff>
    </xdr:from>
    <xdr:to>
      <xdr:col>85</xdr:col>
      <xdr:colOff>126364</xdr:colOff>
      <xdr:row>98</xdr:row>
      <xdr:rowOff>129347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06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133174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129347</xdr:rowOff>
    </xdr:from>
    <xdr:to>
      <xdr:col>86</xdr:col>
      <xdr:colOff>25400</xdr:colOff>
      <xdr:row>98</xdr:row>
      <xdr:rowOff>129347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122561</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4434</xdr:rowOff>
    </xdr:from>
    <xdr:to>
      <xdr:col>86</xdr:col>
      <xdr:colOff>25400</xdr:colOff>
      <xdr:row>91</xdr:row>
      <xdr:rowOff>4434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0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35621</xdr:rowOff>
    </xdr:from>
    <xdr:to>
      <xdr:col>85</xdr:col>
      <xdr:colOff>127000</xdr:colOff>
      <xdr:row>92</xdr:row>
      <xdr:rowOff>39638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809021"/>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159616</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04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9739</xdr:rowOff>
    </xdr:from>
    <xdr:to>
      <xdr:col>85</xdr:col>
      <xdr:colOff>177800</xdr:colOff>
      <xdr:row>94</xdr:row>
      <xdr:rowOff>111339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12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23343</xdr:rowOff>
    </xdr:from>
    <xdr:to>
      <xdr:col>81</xdr:col>
      <xdr:colOff>50800</xdr:colOff>
      <xdr:row>92</xdr:row>
      <xdr:rowOff>39638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796743"/>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49972</xdr:rowOff>
    </xdr:from>
    <xdr:to>
      <xdr:col>81</xdr:col>
      <xdr:colOff>101600</xdr:colOff>
      <xdr:row>94</xdr:row>
      <xdr:rowOff>151572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142699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23343</xdr:rowOff>
    </xdr:from>
    <xdr:to>
      <xdr:col>76</xdr:col>
      <xdr:colOff>114300</xdr:colOff>
      <xdr:row>92</xdr:row>
      <xdr:rowOff>87449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5796743"/>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23912</xdr:rowOff>
    </xdr:from>
    <xdr:to>
      <xdr:col>76</xdr:col>
      <xdr:colOff>165100</xdr:colOff>
      <xdr:row>94</xdr:row>
      <xdr:rowOff>125512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116639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87449</xdr:rowOff>
    </xdr:from>
    <xdr:to>
      <xdr:col>71</xdr:col>
      <xdr:colOff>177800</xdr:colOff>
      <xdr:row>92</xdr:row>
      <xdr:rowOff>95613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860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62905</xdr:rowOff>
    </xdr:from>
    <xdr:to>
      <xdr:col>72</xdr:col>
      <xdr:colOff>38100</xdr:colOff>
      <xdr:row>94</xdr:row>
      <xdr:rowOff>164505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155632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33252</xdr:rowOff>
    </xdr:from>
    <xdr:to>
      <xdr:col>67</xdr:col>
      <xdr:colOff>101600</xdr:colOff>
      <xdr:row>95</xdr:row>
      <xdr:rowOff>134852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125979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156271</xdr:rowOff>
    </xdr:from>
    <xdr:to>
      <xdr:col>85</xdr:col>
      <xdr:colOff>177800</xdr:colOff>
      <xdr:row>92</xdr:row>
      <xdr:rowOff>86421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7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7698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6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160288</xdr:rowOff>
    </xdr:from>
    <xdr:to>
      <xdr:col>81</xdr:col>
      <xdr:colOff>101600</xdr:colOff>
      <xdr:row>92</xdr:row>
      <xdr:rowOff>90438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7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106965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53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143993</xdr:rowOff>
    </xdr:from>
    <xdr:to>
      <xdr:col>76</xdr:col>
      <xdr:colOff>165100</xdr:colOff>
      <xdr:row>92</xdr:row>
      <xdr:rowOff>74143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7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90670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5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36649</xdr:rowOff>
    </xdr:from>
    <xdr:to>
      <xdr:col>72</xdr:col>
      <xdr:colOff>38100</xdr:colOff>
      <xdr:row>92</xdr:row>
      <xdr:rowOff>138249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8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154776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5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44813</xdr:rowOff>
    </xdr:from>
    <xdr:to>
      <xdr:col>67</xdr:col>
      <xdr:colOff>101600</xdr:colOff>
      <xdr:row>92</xdr:row>
      <xdr:rowOff>146413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8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162940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5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102689</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274889"/>
          <a:ext cx="1269" cy="510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49366</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605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102689</xdr:rowOff>
    </xdr:from>
    <xdr:to>
      <xdr:col>116</xdr:col>
      <xdr:colOff>152400</xdr:colOff>
      <xdr:row>36</xdr:row>
      <xdr:rowOff>102689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118291</xdr:rowOff>
    </xdr:from>
    <xdr:to>
      <xdr:col>112</xdr:col>
      <xdr:colOff>38100</xdr:colOff>
      <xdr:row>39</xdr:row>
      <xdr:rowOff>48441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64969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113937</xdr:rowOff>
    </xdr:from>
    <xdr:to>
      <xdr:col>107</xdr:col>
      <xdr:colOff>101600</xdr:colOff>
      <xdr:row>39</xdr:row>
      <xdr:rowOff>44087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60614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145506</xdr:rowOff>
    </xdr:from>
    <xdr:to>
      <xdr:col>102</xdr:col>
      <xdr:colOff>165100</xdr:colOff>
      <xdr:row>31</xdr:row>
      <xdr:rowOff>75656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92183</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10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726</xdr:rowOff>
    </xdr:from>
    <xdr:to>
      <xdr:col>98</xdr:col>
      <xdr:colOff>38100</xdr:colOff>
      <xdr:row>38</xdr:row>
      <xdr:rowOff>102326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118853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193,840</a:t>
          </a:r>
          <a:r>
            <a:rPr kumimoji="1" lang="ja-JP" altLang="en-US" sz="1300">
              <a:latin typeface="ＭＳ Ｐゴシック" panose="020B0600070205080204" pitchFamily="50" charset="-128"/>
              <a:ea typeface="ＭＳ Ｐゴシック" panose="020B0600070205080204" pitchFamily="50" charset="-128"/>
            </a:rPr>
            <a:t>円となっており、全国・青森県平均を上回っている。近年、後期高齢者医療特別会計繰出金、障害者自立支援扶助費や認定こども園給付費等が増加しており、今後も増加傾向が続くものと見込まれる。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55,617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円となっており、類似団体内・全国平均を上回っているものの、前年度から住民一人当たり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円減少している。主な理由として、除排雪経費の減や再生可能エネルギー融雪施設整備事業の減が挙げられる。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45,679</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円となっており、類似団体内・全国・青森県平均を下回っているものの、前年度から住民一人当たり</a:t>
          </a:r>
          <a:r>
            <a:rPr kumimoji="1" lang="en-US" altLang="ja-JP" sz="1300">
              <a:latin typeface="ＭＳ Ｐゴシック" panose="020B0600070205080204" pitchFamily="50" charset="-128"/>
              <a:ea typeface="ＭＳ Ｐゴシック" panose="020B0600070205080204" pitchFamily="50" charset="-128"/>
            </a:rPr>
            <a:t>4,257</a:t>
          </a:r>
          <a:r>
            <a:rPr kumimoji="1" lang="ja-JP" altLang="en-US" sz="1300">
              <a:latin typeface="ＭＳ Ｐゴシック" panose="020B0600070205080204" pitchFamily="50" charset="-128"/>
              <a:ea typeface="ＭＳ Ｐゴシック" panose="020B0600070205080204" pitchFamily="50" charset="-128"/>
            </a:rPr>
            <a:t>円増加している。主な理由として、小・中学校冷房設備設置事業や運動公園陸上競技場改修事業の増が挙げられる。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令和元年度は地方交付税が増額となったこと、除排雪経費が想定を下回ったことで財政調整基金の取崩額を抑制することができ、実質単年度収支は</a:t>
          </a:r>
          <a:r>
            <a:rPr kumimoji="1" lang="en-US" altLang="ja-JP" sz="1300">
              <a:latin typeface="ＭＳ ゴシック" pitchFamily="49" charset="-128"/>
              <a:ea typeface="ＭＳ ゴシック" pitchFamily="49" charset="-128"/>
            </a:rPr>
            <a:t>0.40</a:t>
          </a:r>
          <a:r>
            <a:rPr kumimoji="1" lang="ja-JP" altLang="en-US" sz="1300">
              <a:latin typeface="ＭＳ ゴシック" pitchFamily="49" charset="-128"/>
              <a:ea typeface="ＭＳ ゴシック" pitchFamily="49" charset="-128"/>
            </a:rPr>
            <a:t>と黒字になった。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令和元年度末の財政調整基金残高は、約</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千万円となっており、前年度末現在高と比較して約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千万円増加している。災害や豪雪などに備え、一定程度の額を確保できている状況ではあるものの、引き続き中長期的な視点に立ち、健全な財政運営に努めていく。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令和元年度は病院事業会計が３年連続の赤字となった。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令和４年度の開設を目指して国立病院機構との新中核病院整備を進めているところであり、それまでの間、地域医療機関と連携して医師の確保等に努めるほか、一般会計からの基準外繰出も含めて赤字の縮小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そのほか、一般会計をはじめ、黒字となっている各会計についても引き続き健全な財政運営に努めていく。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78940925</v>
      </c>
      <c r="BO4" s="462"/>
      <c r="BP4" s="462"/>
      <c r="BQ4" s="462"/>
      <c r="BR4" s="462"/>
      <c r="BS4" s="462"/>
      <c r="BT4" s="462"/>
      <c r="BU4" s="463"/>
      <c r="BV4" s="461">
        <v>77756747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v>
      </c>
      <c r="CU4" s="646"/>
      <c r="CV4" s="646"/>
      <c r="CW4" s="646"/>
      <c r="CX4" s="646"/>
      <c r="CY4" s="646"/>
      <c r="CZ4" s="646"/>
      <c r="DA4" s="647"/>
      <c r="DB4" s="645">
        <v>1.3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78344036</v>
      </c>
      <c r="BO5" s="467"/>
      <c r="BP5" s="467"/>
      <c r="BQ5" s="467"/>
      <c r="BR5" s="467"/>
      <c r="BS5" s="467"/>
      <c r="BT5" s="467"/>
      <c r="BU5" s="468"/>
      <c r="BV5" s="466">
        <v>77097236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97.1</v>
      </c>
      <c r="CU5" s="437"/>
      <c r="CV5" s="437"/>
      <c r="CW5" s="437"/>
      <c r="CX5" s="437"/>
      <c r="CY5" s="437"/>
      <c r="CZ5" s="437"/>
      <c r="DA5" s="438"/>
      <c r="DB5" s="436">
        <v>96.5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596889</v>
      </c>
      <c r="BO6" s="467"/>
      <c r="BP6" s="467"/>
      <c r="BQ6" s="467"/>
      <c r="BR6" s="467"/>
      <c r="BS6" s="467"/>
      <c r="BT6" s="467"/>
      <c r="BU6" s="468"/>
      <c r="BV6" s="466">
        <v>659511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101.6</v>
      </c>
      <c r="CU6" s="620"/>
      <c r="CV6" s="620"/>
      <c r="CW6" s="620"/>
      <c r="CX6" s="620"/>
      <c r="CY6" s="620"/>
      <c r="CZ6" s="620"/>
      <c r="DA6" s="621"/>
      <c r="DB6" s="619">
        <v>101.9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68394</v>
      </c>
      <c r="BO7" s="467"/>
      <c r="BP7" s="467"/>
      <c r="BQ7" s="467"/>
      <c r="BR7" s="467"/>
      <c r="BS7" s="467"/>
      <c r="BT7" s="467"/>
      <c r="BU7" s="468"/>
      <c r="BV7" s="466">
        <v>118932</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41646426</v>
      </c>
      <c r="CU7" s="467"/>
      <c r="CV7" s="467"/>
      <c r="CW7" s="467"/>
      <c r="CX7" s="467"/>
      <c r="CY7" s="467"/>
      <c r="CZ7" s="467"/>
      <c r="DA7" s="468"/>
      <c r="DB7" s="466">
        <v>41952558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528495</v>
      </c>
      <c r="BO8" s="467"/>
      <c r="BP8" s="467"/>
      <c r="BQ8" s="467"/>
      <c r="BR8" s="467"/>
      <c r="BS8" s="467"/>
      <c r="BT8" s="467"/>
      <c r="BU8" s="468"/>
      <c r="BV8" s="466">
        <v>540579</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0.49</v>
      </c>
      <c r="CU8" s="580"/>
      <c r="CV8" s="580"/>
      <c r="CW8" s="580"/>
      <c r="CX8" s="580"/>
      <c r="CY8" s="580"/>
      <c r="CZ8" s="580"/>
      <c r="DA8" s="581"/>
      <c r="DB8" s="579">
        <v>0.49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177411</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-12084</v>
      </c>
      <c r="BO9" s="467"/>
      <c r="BP9" s="467"/>
      <c r="BQ9" s="467"/>
      <c r="BR9" s="467"/>
      <c r="BS9" s="467"/>
      <c r="BT9" s="467"/>
      <c r="BU9" s="468"/>
      <c r="BV9" s="466">
        <v>14895</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16.899999999999999</v>
      </c>
      <c r="CU9" s="437"/>
      <c r="CV9" s="437"/>
      <c r="CW9" s="437"/>
      <c r="CX9" s="437"/>
      <c r="CY9" s="437"/>
      <c r="CZ9" s="437"/>
      <c r="DA9" s="438"/>
      <c r="DB9" s="436">
        <v>16.8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183473</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477157</v>
      </c>
      <c r="BO10" s="467"/>
      <c r="BP10" s="467"/>
      <c r="BQ10" s="467"/>
      <c r="BR10" s="467"/>
      <c r="BS10" s="467"/>
      <c r="BT10" s="467"/>
      <c r="BU10" s="468"/>
      <c r="BV10" s="466">
        <v>314258</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170212</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128</v>
      </c>
      <c r="AV12" s="524"/>
      <c r="AW12" s="524"/>
      <c r="AX12" s="524"/>
      <c r="AY12" s="446" t="s">
        <v>137</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500000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169352</v>
      </c>
      <c r="S13" s="570"/>
      <c r="T13" s="570"/>
      <c r="U13" s="570"/>
      <c r="V13" s="571"/>
      <c r="W13" s="557" t="s">
        <v>141</v>
      </c>
      <c r="X13" s="479"/>
      <c r="Y13" s="479"/>
      <c r="Z13" s="479"/>
      <c r="AA13" s="479"/>
      <c r="AB13" s="480"/>
      <c r="AC13" s="442">
        <v>12316</v>
      </c>
      <c r="AD13" s="443"/>
      <c r="AE13" s="443"/>
      <c r="AF13" s="443"/>
      <c r="AG13" s="444"/>
      <c r="AH13" s="442">
        <v>12670</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165073</v>
      </c>
      <c r="BO13" s="467"/>
      <c r="BP13" s="467"/>
      <c r="BQ13" s="467"/>
      <c r="BR13" s="467"/>
      <c r="BS13" s="467"/>
      <c r="BT13" s="467"/>
      <c r="BU13" s="468"/>
      <c r="BV13" s="466">
        <v>-170847</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v>
      </c>
      <c r="CU13" s="437"/>
      <c r="CV13" s="437"/>
      <c r="CW13" s="437"/>
      <c r="CX13" s="437"/>
      <c r="CY13" s="437"/>
      <c r="CZ13" s="437"/>
      <c r="DA13" s="438"/>
      <c r="DB13" s="436">
        <v>7.7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172031</v>
      </c>
      <c r="S14" s="570"/>
      <c r="T14" s="570"/>
      <c r="U14" s="570"/>
      <c r="V14" s="571"/>
      <c r="W14" s="572"/>
      <c r="X14" s="482"/>
      <c r="Y14" s="482"/>
      <c r="Z14" s="482"/>
      <c r="AA14" s="482"/>
      <c r="AB14" s="483"/>
      <c r="AC14" s="562">
        <v>15.4</v>
      </c>
      <c r="AD14" s="563"/>
      <c r="AE14" s="563"/>
      <c r="AF14" s="563"/>
      <c r="AG14" s="564"/>
      <c r="AH14" s="562">
        <v>15.5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52.7</v>
      </c>
      <c r="CU14" s="574"/>
      <c r="CV14" s="574"/>
      <c r="CW14" s="574"/>
      <c r="CX14" s="574"/>
      <c r="CY14" s="574"/>
      <c r="CZ14" s="574"/>
      <c r="DA14" s="575"/>
      <c r="DB14" s="573">
        <v>52.2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171207</v>
      </c>
      <c r="S15" s="570"/>
      <c r="T15" s="570"/>
      <c r="U15" s="570"/>
      <c r="V15" s="571"/>
      <c r="W15" s="557" t="s">
        <v>148</v>
      </c>
      <c r="X15" s="479"/>
      <c r="Y15" s="479"/>
      <c r="Z15" s="479"/>
      <c r="AA15" s="479"/>
      <c r="AB15" s="480"/>
      <c r="AC15" s="442">
        <v>13579</v>
      </c>
      <c r="AD15" s="443"/>
      <c r="AE15" s="443"/>
      <c r="AF15" s="443"/>
      <c r="AG15" s="444"/>
      <c r="AH15" s="442">
        <v>13609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17145755</v>
      </c>
      <c r="BO15" s="462"/>
      <c r="BP15" s="462"/>
      <c r="BQ15" s="462"/>
      <c r="BR15" s="462"/>
      <c r="BS15" s="462"/>
      <c r="BT15" s="462"/>
      <c r="BU15" s="463"/>
      <c r="BV15" s="461">
        <v>17315282</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16.899999999999999</v>
      </c>
      <c r="AD16" s="563"/>
      <c r="AE16" s="563"/>
      <c r="AF16" s="563"/>
      <c r="AG16" s="564"/>
      <c r="AH16" s="562">
        <v>16.7</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34963179</v>
      </c>
      <c r="BO16" s="467"/>
      <c r="BP16" s="467"/>
      <c r="BQ16" s="467"/>
      <c r="BR16" s="467"/>
      <c r="BS16" s="467"/>
      <c r="BT16" s="467"/>
      <c r="BU16" s="468"/>
      <c r="BV16" s="466">
        <v>34575125</v>
      </c>
      <c r="BW16" s="467"/>
      <c r="BX16" s="467"/>
      <c r="BY16" s="467"/>
      <c r="BZ16" s="467"/>
      <c r="CA16" s="467"/>
      <c r="CB16" s="467"/>
      <c r="CC16" s="468"/>
      <c r="CD16" s="201"/>
      <c r="CE16" s="464" t="s">
        <v>154</v>
      </c>
      <c r="CF16" s="464"/>
      <c r="CG16" s="464"/>
      <c r="CH16" s="464"/>
      <c r="CI16" s="464"/>
      <c r="CJ16" s="464"/>
      <c r="CK16" s="464"/>
      <c r="CL16" s="464"/>
      <c r="CM16" s="464"/>
      <c r="CN16" s="464"/>
      <c r="CO16" s="464"/>
      <c r="CP16" s="464"/>
      <c r="CQ16" s="464"/>
      <c r="CR16" s="464"/>
      <c r="CS16" s="465"/>
      <c r="CT16" s="436">
        <v>10</v>
      </c>
      <c r="CU16" s="437"/>
      <c r="CV16" s="437"/>
      <c r="CW16" s="437"/>
      <c r="CX16" s="437"/>
      <c r="CY16" s="437"/>
      <c r="CZ16" s="437"/>
      <c r="DA16" s="438"/>
      <c r="DB16" s="436">
        <v>10</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54242</v>
      </c>
      <c r="AD17" s="443"/>
      <c r="AE17" s="443"/>
      <c r="AF17" s="443"/>
      <c r="AG17" s="444"/>
      <c r="AH17" s="442">
        <v>55357</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21853237</v>
      </c>
      <c r="BO17" s="467"/>
      <c r="BP17" s="467"/>
      <c r="BQ17" s="467"/>
      <c r="BR17" s="467"/>
      <c r="BS17" s="467"/>
      <c r="BT17" s="467"/>
      <c r="BU17" s="468"/>
      <c r="BV17" s="466">
        <v>22092483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524.20000000000005</v>
      </c>
      <c r="M18" s="531"/>
      <c r="N18" s="531"/>
      <c r="O18" s="531"/>
      <c r="P18" s="531"/>
      <c r="Q18" s="531"/>
      <c r="R18" s="532"/>
      <c r="S18" s="532"/>
      <c r="T18" s="532"/>
      <c r="U18" s="532"/>
      <c r="V18" s="533"/>
      <c r="W18" s="547"/>
      <c r="X18" s="548"/>
      <c r="Y18" s="548"/>
      <c r="Z18" s="548"/>
      <c r="AA18" s="548"/>
      <c r="AB18" s="558"/>
      <c r="AC18" s="430">
        <v>67.7</v>
      </c>
      <c r="AD18" s="431"/>
      <c r="AE18" s="431"/>
      <c r="AF18" s="431"/>
      <c r="AG18" s="534"/>
      <c r="AH18" s="430">
        <v>67.8</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42170464</v>
      </c>
      <c r="BO18" s="467"/>
      <c r="BP18" s="467"/>
      <c r="BQ18" s="467"/>
      <c r="BR18" s="467"/>
      <c r="BS18" s="467"/>
      <c r="BT18" s="467"/>
      <c r="BU18" s="468"/>
      <c r="BV18" s="466">
        <v>41966706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338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47167756</v>
      </c>
      <c r="BO19" s="467"/>
      <c r="BP19" s="467"/>
      <c r="BQ19" s="467"/>
      <c r="BR19" s="467"/>
      <c r="BS19" s="467"/>
      <c r="BT19" s="467"/>
      <c r="BU19" s="468"/>
      <c r="BV19" s="466">
        <v>47621060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71152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86251452</v>
      </c>
      <c r="BO23" s="467"/>
      <c r="BP23" s="467"/>
      <c r="BQ23" s="467"/>
      <c r="BR23" s="467"/>
      <c r="BS23" s="467"/>
      <c r="BT23" s="467"/>
      <c r="BU23" s="468"/>
      <c r="BV23" s="466">
        <v>87977815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10350</v>
      </c>
      <c r="R24" s="443"/>
      <c r="S24" s="443"/>
      <c r="T24" s="443"/>
      <c r="U24" s="443"/>
      <c r="V24" s="444"/>
      <c r="W24" s="508"/>
      <c r="X24" s="499"/>
      <c r="Y24" s="500"/>
      <c r="Z24" s="439" t="s">
        <v>173</v>
      </c>
      <c r="AA24" s="440"/>
      <c r="AB24" s="440"/>
      <c r="AC24" s="440"/>
      <c r="AD24" s="440"/>
      <c r="AE24" s="440"/>
      <c r="AF24" s="440"/>
      <c r="AG24" s="441"/>
      <c r="AH24" s="442">
        <v>1034</v>
      </c>
      <c r="AI24" s="443"/>
      <c r="AJ24" s="443"/>
      <c r="AK24" s="443"/>
      <c r="AL24" s="444"/>
      <c r="AM24" s="442">
        <v>3004804</v>
      </c>
      <c r="AN24" s="443"/>
      <c r="AO24" s="443"/>
      <c r="AP24" s="443"/>
      <c r="AQ24" s="443"/>
      <c r="AR24" s="444"/>
      <c r="AS24" s="442">
        <v>2906</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75142515</v>
      </c>
      <c r="BO24" s="467"/>
      <c r="BP24" s="467"/>
      <c r="BQ24" s="467"/>
      <c r="BR24" s="467"/>
      <c r="BS24" s="467"/>
      <c r="BT24" s="467"/>
      <c r="BU24" s="468"/>
      <c r="BV24" s="466">
        <v>77377241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8510</v>
      </c>
      <c r="R25" s="443"/>
      <c r="S25" s="443"/>
      <c r="T25" s="443"/>
      <c r="U25" s="443"/>
      <c r="V25" s="444"/>
      <c r="W25" s="508"/>
      <c r="X25" s="499"/>
      <c r="Y25" s="500"/>
      <c r="Z25" s="439" t="s">
        <v>176</v>
      </c>
      <c r="AA25" s="440"/>
      <c r="AB25" s="440"/>
      <c r="AC25" s="440"/>
      <c r="AD25" s="440"/>
      <c r="AE25" s="440"/>
      <c r="AF25" s="440"/>
      <c r="AG25" s="441"/>
      <c r="AH25" s="442" t="s">
        <v>139</v>
      </c>
      <c r="AI25" s="443"/>
      <c r="AJ25" s="443"/>
      <c r="AK25" s="443"/>
      <c r="AL25" s="444"/>
      <c r="AM25" s="442" t="s">
        <v>139</v>
      </c>
      <c r="AN25" s="443"/>
      <c r="AO25" s="443"/>
      <c r="AP25" s="443"/>
      <c r="AQ25" s="443"/>
      <c r="AR25" s="444"/>
      <c r="AS25" s="442" t="s">
        <v>139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28394344</v>
      </c>
      <c r="BO25" s="462"/>
      <c r="BP25" s="462"/>
      <c r="BQ25" s="462"/>
      <c r="BR25" s="462"/>
      <c r="BS25" s="462"/>
      <c r="BT25" s="462"/>
      <c r="BU25" s="463"/>
      <c r="BV25" s="461">
        <v>31966942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7380</v>
      </c>
      <c r="R26" s="443"/>
      <c r="S26" s="443"/>
      <c r="T26" s="443"/>
      <c r="U26" s="443"/>
      <c r="V26" s="444"/>
      <c r="W26" s="508"/>
      <c r="X26" s="499"/>
      <c r="Y26" s="500"/>
      <c r="Z26" s="439" t="s">
        <v>179</v>
      </c>
      <c r="AA26" s="521"/>
      <c r="AB26" s="521"/>
      <c r="AC26" s="521"/>
      <c r="AD26" s="521"/>
      <c r="AE26" s="521"/>
      <c r="AF26" s="521"/>
      <c r="AG26" s="522"/>
      <c r="AH26" s="442">
        <v>98</v>
      </c>
      <c r="AI26" s="443"/>
      <c r="AJ26" s="443"/>
      <c r="AK26" s="443"/>
      <c r="AL26" s="444"/>
      <c r="AM26" s="442">
        <v>260484</v>
      </c>
      <c r="AN26" s="443"/>
      <c r="AO26" s="443"/>
      <c r="AP26" s="443"/>
      <c r="AQ26" s="443"/>
      <c r="AR26" s="444"/>
      <c r="AS26" s="442">
        <v>2658</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6100</v>
      </c>
      <c r="R27" s="443"/>
      <c r="S27" s="443"/>
      <c r="T27" s="443"/>
      <c r="U27" s="443"/>
      <c r="V27" s="444"/>
      <c r="W27" s="508"/>
      <c r="X27" s="499"/>
      <c r="Y27" s="500"/>
      <c r="Z27" s="439" t="s">
        <v>182</v>
      </c>
      <c r="AA27" s="440"/>
      <c r="AB27" s="440"/>
      <c r="AC27" s="440"/>
      <c r="AD27" s="440"/>
      <c r="AE27" s="440"/>
      <c r="AF27" s="440"/>
      <c r="AG27" s="441"/>
      <c r="AH27" s="442">
        <v>16</v>
      </c>
      <c r="AI27" s="443"/>
      <c r="AJ27" s="443"/>
      <c r="AK27" s="443"/>
      <c r="AL27" s="444"/>
      <c r="AM27" s="442">
        <v>64336</v>
      </c>
      <c r="AN27" s="443"/>
      <c r="AO27" s="443"/>
      <c r="AP27" s="443"/>
      <c r="AQ27" s="443"/>
      <c r="AR27" s="444"/>
      <c r="AS27" s="442">
        <v>4021</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688671</v>
      </c>
      <c r="BO27" s="470"/>
      <c r="BP27" s="470"/>
      <c r="BQ27" s="470"/>
      <c r="BR27" s="470"/>
      <c r="BS27" s="470"/>
      <c r="BT27" s="470"/>
      <c r="BU27" s="471"/>
      <c r="BV27" s="469">
        <v>769970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5470</v>
      </c>
      <c r="R28" s="443"/>
      <c r="S28" s="443"/>
      <c r="T28" s="443"/>
      <c r="U28" s="443"/>
      <c r="V28" s="444"/>
      <c r="W28" s="508"/>
      <c r="X28" s="499"/>
      <c r="Y28" s="500"/>
      <c r="Z28" s="439" t="s">
        <v>185</v>
      </c>
      <c r="AA28" s="440"/>
      <c r="AB28" s="440"/>
      <c r="AC28" s="440"/>
      <c r="AD28" s="440"/>
      <c r="AE28" s="440"/>
      <c r="AF28" s="440"/>
      <c r="AG28" s="441"/>
      <c r="AH28" s="442" t="s">
        <v>139</v>
      </c>
      <c r="AI28" s="443"/>
      <c r="AJ28" s="443"/>
      <c r="AK28" s="443"/>
      <c r="AL28" s="444"/>
      <c r="AM28" s="442" t="s">
        <v>186</v>
      </c>
      <c r="AN28" s="443"/>
      <c r="AO28" s="443"/>
      <c r="AP28" s="443"/>
      <c r="AQ28" s="443"/>
      <c r="AR28" s="444"/>
      <c r="AS28" s="442" t="s">
        <v>139</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3078884</v>
      </c>
      <c r="BO28" s="462"/>
      <c r="BP28" s="462"/>
      <c r="BQ28" s="462"/>
      <c r="BR28" s="462"/>
      <c r="BS28" s="462"/>
      <c r="BT28" s="462"/>
      <c r="BU28" s="463"/>
      <c r="BV28" s="461">
        <v>2901727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26</v>
      </c>
      <c r="M29" s="443"/>
      <c r="N29" s="443"/>
      <c r="O29" s="443"/>
      <c r="P29" s="444"/>
      <c r="Q29" s="442">
        <v>5170</v>
      </c>
      <c r="R29" s="443"/>
      <c r="S29" s="443"/>
      <c r="T29" s="443"/>
      <c r="U29" s="443"/>
      <c r="V29" s="444"/>
      <c r="W29" s="509"/>
      <c r="X29" s="510"/>
      <c r="Y29" s="511"/>
      <c r="Z29" s="439" t="s">
        <v>189</v>
      </c>
      <c r="AA29" s="440"/>
      <c r="AB29" s="440"/>
      <c r="AC29" s="440"/>
      <c r="AD29" s="440"/>
      <c r="AE29" s="440"/>
      <c r="AF29" s="440"/>
      <c r="AG29" s="441"/>
      <c r="AH29" s="442">
        <v>1050</v>
      </c>
      <c r="AI29" s="443"/>
      <c r="AJ29" s="443"/>
      <c r="AK29" s="443"/>
      <c r="AL29" s="444"/>
      <c r="AM29" s="442">
        <v>3069140</v>
      </c>
      <c r="AN29" s="443"/>
      <c r="AO29" s="443"/>
      <c r="AP29" s="443"/>
      <c r="AQ29" s="443"/>
      <c r="AR29" s="444"/>
      <c r="AS29" s="442">
        <v>2923</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694248</v>
      </c>
      <c r="BO29" s="467"/>
      <c r="BP29" s="467"/>
      <c r="BQ29" s="467"/>
      <c r="BR29" s="467"/>
      <c r="BS29" s="467"/>
      <c r="BT29" s="467"/>
      <c r="BU29" s="468"/>
      <c r="BV29" s="466">
        <v>735142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94.6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5128611</v>
      </c>
      <c r="BO30" s="470"/>
      <c r="BP30" s="470"/>
      <c r="BQ30" s="470"/>
      <c r="BR30" s="470"/>
      <c r="BS30" s="470"/>
      <c r="BT30" s="470"/>
      <c r="BU30" s="471"/>
      <c r="BV30" s="469">
        <v>5687809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弘前地区環境整備事務組合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一般財団法人　弘前市みどりの協会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弘前地区消防事務組合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弘前市土地開発公社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津軽広域水道企業団津軽事業部</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一般財団法人　岩木振興公社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津軽広域連合</v>
      </c>
      <c r="BZ37" s="424"/>
      <c r="CA37" s="424"/>
      <c r="CB37" s="424"/>
      <c r="CC37" s="424"/>
      <c r="CD37" s="424"/>
      <c r="CE37" s="424"/>
      <c r="CF37" s="424"/>
      <c r="CG37" s="424"/>
      <c r="CH37" s="424"/>
      <c r="CI37" s="424"/>
      <c r="CJ37" s="424"/>
      <c r="CK37" s="424"/>
      <c r="CL37" s="424"/>
      <c r="CM37" s="424"/>
      <c r="CN37" s="214"/>
      <c r="CO37" s="425">
        <f t="shared" si="3"/>
        <v>20</v>
      </c>
      <c r="CP37" s="425"/>
      <c r="CQ37" s="424" t="str">
        <f>IF('各会計、関係団体の財政状況及び健全化判断比率'!BS10="","",'各会計、関係団体の財政状況及び健全化判断比率'!BS10)</f>
        <v>一般財団法人　星と森のロマントピア・そうま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青森県後期高齢者医療広域連合（一般会計）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青森県後期高齢者医療広域連合（特別会計）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青森県市長会館管理組合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青森県交通災害共済組合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青森県市町村総合事務組合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clt4o5WNju46dKzQkJjCPmvLtJFgDudSaf7ovcLOCK6ZmQHkryz0vZ94n0jmcWLA8va5eZADoIcqUnCaK7GFw==" saltValue="0XUaAb04LNPQF81zuJwG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v>0.96</v>
      </c>
      <c r="G34" s="33">
        <v>0.53</v>
      </c>
      <c r="H34" s="33" t="s">
        <v>571</v>
      </c>
      <c r="I34" s="33" t="s">
        <v>572</v>
      </c>
      <c r="J34" s="34" t="s">
        <v>573</v>
      </c>
      <c r="K34" s="22"/>
      <c r="L34" s="22"/>
      <c r="M34" s="22"/>
      <c r="N34" s="22"/>
      <c r="O34" s="22"/>
      <c r="P34" s="22"/>
    </row>
    <row r="35" spans="1:16" ht="39" customHeight="1" x14ac:dyDescent="0.15">
      <c r="A35" s="22"/>
      <c r="B35" s="35"/>
      <c r="C35" s="1242" t="s">
        <v>574</v>
      </c>
      <c r="D35" s="1243"/>
      <c r="E35" s="1244"/>
      <c r="F35" s="36">
        <v>5.0599999999999996</v>
      </c>
      <c r="G35" s="37">
        <v>6.06</v>
      </c>
      <c r="H35" s="37">
        <v>7.02</v>
      </c>
      <c r="I35" s="37">
        <v>7.99</v>
      </c>
      <c r="J35" s="38">
        <v>9.18</v>
      </c>
      <c r="K35" s="22"/>
      <c r="L35" s="22"/>
      <c r="M35" s="22"/>
      <c r="N35" s="22"/>
      <c r="O35" s="22"/>
      <c r="P35" s="22"/>
    </row>
    <row r="36" spans="1:16" ht="39" customHeight="1" x14ac:dyDescent="0.15">
      <c r="A36" s="22"/>
      <c r="B36" s="35"/>
      <c r="C36" s="1242" t="s">
        <v>575</v>
      </c>
      <c r="D36" s="1243"/>
      <c r="E36" s="1244"/>
      <c r="F36" s="36">
        <v>5.37</v>
      </c>
      <c r="G36" s="37">
        <v>4.32</v>
      </c>
      <c r="H36" s="37">
        <v>5.0599999999999996</v>
      </c>
      <c r="I36" s="37">
        <v>5.07</v>
      </c>
      <c r="J36" s="38">
        <v>5.18</v>
      </c>
      <c r="K36" s="22"/>
      <c r="L36" s="22"/>
      <c r="M36" s="22"/>
      <c r="N36" s="22"/>
      <c r="O36" s="22"/>
      <c r="P36" s="22"/>
    </row>
    <row r="37" spans="1:16" ht="39" customHeight="1" x14ac:dyDescent="0.15">
      <c r="A37" s="22"/>
      <c r="B37" s="35"/>
      <c r="C37" s="1242" t="s">
        <v>576</v>
      </c>
      <c r="D37" s="1243"/>
      <c r="E37" s="1244"/>
      <c r="F37" s="36">
        <v>1.62</v>
      </c>
      <c r="G37" s="37">
        <v>1.57</v>
      </c>
      <c r="H37" s="37">
        <v>1.24</v>
      </c>
      <c r="I37" s="37">
        <v>1.28</v>
      </c>
      <c r="J37" s="38">
        <v>1.26</v>
      </c>
      <c r="K37" s="22"/>
      <c r="L37" s="22"/>
      <c r="M37" s="22"/>
      <c r="N37" s="22"/>
      <c r="O37" s="22"/>
      <c r="P37" s="22"/>
    </row>
    <row r="38" spans="1:16" ht="39" customHeight="1" x14ac:dyDescent="0.15">
      <c r="A38" s="22"/>
      <c r="B38" s="35"/>
      <c r="C38" s="1242" t="s">
        <v>577</v>
      </c>
      <c r="D38" s="1243"/>
      <c r="E38" s="1244"/>
      <c r="F38" s="36" t="s">
        <v>578</v>
      </c>
      <c r="G38" s="37" t="s">
        <v>579</v>
      </c>
      <c r="H38" s="37">
        <v>0</v>
      </c>
      <c r="I38" s="37">
        <v>1.71</v>
      </c>
      <c r="J38" s="38">
        <v>1.25</v>
      </c>
      <c r="K38" s="22"/>
      <c r="L38" s="22"/>
      <c r="M38" s="22"/>
      <c r="N38" s="22"/>
      <c r="O38" s="22"/>
      <c r="P38" s="22"/>
    </row>
    <row r="39" spans="1:16" ht="39" customHeight="1" x14ac:dyDescent="0.15">
      <c r="A39" s="22"/>
      <c r="B39" s="35"/>
      <c r="C39" s="1242" t="s">
        <v>580</v>
      </c>
      <c r="D39" s="1243"/>
      <c r="E39" s="1244"/>
      <c r="F39" s="36">
        <v>0</v>
      </c>
      <c r="G39" s="37">
        <v>0.73</v>
      </c>
      <c r="H39" s="37">
        <v>0.82</v>
      </c>
      <c r="I39" s="37">
        <v>0.96</v>
      </c>
      <c r="J39" s="38">
        <v>0.28000000000000003</v>
      </c>
      <c r="K39" s="22"/>
      <c r="L39" s="22"/>
      <c r="M39" s="22"/>
      <c r="N39" s="22"/>
      <c r="O39" s="22"/>
      <c r="P39" s="22"/>
    </row>
    <row r="40" spans="1:16" ht="39" customHeight="1" x14ac:dyDescent="0.15">
      <c r="A40" s="22"/>
      <c r="B40" s="35"/>
      <c r="C40" s="1242" t="s">
        <v>581</v>
      </c>
      <c r="D40" s="1243"/>
      <c r="E40" s="1244"/>
      <c r="F40" s="36">
        <v>0.11</v>
      </c>
      <c r="G40" s="37">
        <v>7.0000000000000007E-2</v>
      </c>
      <c r="H40" s="37">
        <v>7.0000000000000007E-2</v>
      </c>
      <c r="I40" s="37">
        <v>7.0000000000000007E-2</v>
      </c>
      <c r="J40" s="38">
        <v>0.05</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582</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583</v>
      </c>
      <c r="D43" s="1246"/>
      <c r="E43" s="1247"/>
      <c r="F43" s="41">
        <v>0</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FJMo7zSkE3AqpVJXreyZ0vtmU+QzKMWT3P00VsT00qzmuzLaQ1nVN0q6wfsr4Ri42HNUgsBX34SLs0QQ5GJ5w==" saltValue="3PZH2/SvakhG7nZvuOzJ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8298</v>
      </c>
      <c r="L45" s="60">
        <v>8265</v>
      </c>
      <c r="M45" s="60">
        <v>8539</v>
      </c>
      <c r="N45" s="60">
        <v>8354</v>
      </c>
      <c r="O45" s="61">
        <v>8287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1985</v>
      </c>
      <c r="L48" s="64">
        <v>1813</v>
      </c>
      <c r="M48" s="64">
        <v>1769</v>
      </c>
      <c r="N48" s="64">
        <v>1616</v>
      </c>
      <c r="O48" s="65">
        <v>1608</v>
      </c>
      <c r="P48" s="48"/>
      <c r="Q48" s="48"/>
      <c r="R48" s="48"/>
      <c r="S48" s="48"/>
      <c r="T48" s="48"/>
      <c r="U48" s="48"/>
    </row>
    <row r="49" spans="1:21" ht="30.75" customHeight="1" x14ac:dyDescent="0.15">
      <c r="A49" s="48"/>
      <c r="B49" s="1270"/>
      <c r="C49" s="1271"/>
      <c r="D49" s="62"/>
      <c r="E49" s="1252" t="s">
        <v>16</v>
      </c>
      <c r="F49" s="1252"/>
      <c r="G49" s="1252"/>
      <c r="H49" s="1252"/>
      <c r="I49" s="1252"/>
      <c r="J49" s="1253"/>
      <c r="K49" s="63">
        <v>1149</v>
      </c>
      <c r="L49" s="64">
        <v>1108</v>
      </c>
      <c r="M49" s="64">
        <v>679</v>
      </c>
      <c r="N49" s="64">
        <v>354</v>
      </c>
      <c r="O49" s="65">
        <v>374</v>
      </c>
      <c r="P49" s="48"/>
      <c r="Q49" s="48"/>
      <c r="R49" s="48"/>
      <c r="S49" s="48"/>
      <c r="T49" s="48"/>
      <c r="U49" s="48"/>
    </row>
    <row r="50" spans="1:21" ht="30.75" customHeight="1" x14ac:dyDescent="0.15">
      <c r="A50" s="48"/>
      <c r="B50" s="1270"/>
      <c r="C50" s="1271"/>
      <c r="D50" s="62"/>
      <c r="E50" s="1252" t="s">
        <v>17</v>
      </c>
      <c r="F50" s="1252"/>
      <c r="G50" s="1252"/>
      <c r="H50" s="1252"/>
      <c r="I50" s="1252"/>
      <c r="J50" s="1253"/>
      <c r="K50" s="63">
        <v>49</v>
      </c>
      <c r="L50" s="64">
        <v>51</v>
      </c>
      <c r="M50" s="64">
        <v>25</v>
      </c>
      <c r="N50" s="64">
        <v>10</v>
      </c>
      <c r="O50" s="65">
        <v>17</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1</v>
      </c>
      <c r="M51" s="64">
        <v>0</v>
      </c>
      <c r="N51" s="64">
        <v>0</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8425</v>
      </c>
      <c r="L52" s="64">
        <v>8214</v>
      </c>
      <c r="M52" s="64">
        <v>8201</v>
      </c>
      <c r="N52" s="64">
        <v>8046</v>
      </c>
      <c r="O52" s="65">
        <v>7987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3056</v>
      </c>
      <c r="L53" s="69">
        <v>3024</v>
      </c>
      <c r="M53" s="69">
        <v>2811</v>
      </c>
      <c r="N53" s="69">
        <v>2288</v>
      </c>
      <c r="O53" s="70">
        <v>2299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Cy9cpqw4ibFVdRWrK9gHboaOyE3I7GJugSMSkVXoNOAq5X36KpKzt/LHIwW9IL2MPjTj6Ag/QtJC00/l23i7A==" saltValue="EpSqi7vaXhocEDe2wfei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86560</v>
      </c>
      <c r="J41" s="104">
        <v>88523</v>
      </c>
      <c r="K41" s="104">
        <v>89577</v>
      </c>
      <c r="L41" s="104">
        <v>87978</v>
      </c>
      <c r="M41" s="105">
        <v>86251</v>
      </c>
    </row>
    <row r="42" spans="2:13" ht="27.75" customHeight="1" x14ac:dyDescent="0.15">
      <c r="B42" s="1278"/>
      <c r="C42" s="1279"/>
      <c r="D42" s="106"/>
      <c r="E42" s="1282" t="s">
        <v>32</v>
      </c>
      <c r="F42" s="1282"/>
      <c r="G42" s="1282"/>
      <c r="H42" s="1283"/>
      <c r="I42" s="107">
        <v>68</v>
      </c>
      <c r="J42" s="108">
        <v>4</v>
      </c>
      <c r="K42" s="108" t="s">
        <v>521</v>
      </c>
      <c r="L42" s="108" t="s">
        <v>521</v>
      </c>
      <c r="M42" s="109" t="s">
        <v>521</v>
      </c>
    </row>
    <row r="43" spans="2:13" ht="27.75" customHeight="1" x14ac:dyDescent="0.15">
      <c r="B43" s="1278"/>
      <c r="C43" s="1279"/>
      <c r="D43" s="106"/>
      <c r="E43" s="1282" t="s">
        <v>33</v>
      </c>
      <c r="F43" s="1282"/>
      <c r="G43" s="1282"/>
      <c r="H43" s="1283"/>
      <c r="I43" s="107">
        <v>22178</v>
      </c>
      <c r="J43" s="108">
        <v>21610</v>
      </c>
      <c r="K43" s="108">
        <v>20987</v>
      </c>
      <c r="L43" s="108">
        <v>19461</v>
      </c>
      <c r="M43" s="109">
        <v>18215</v>
      </c>
    </row>
    <row r="44" spans="2:13" ht="27.75" customHeight="1" x14ac:dyDescent="0.15">
      <c r="B44" s="1278"/>
      <c r="C44" s="1279"/>
      <c r="D44" s="106"/>
      <c r="E44" s="1282" t="s">
        <v>34</v>
      </c>
      <c r="F44" s="1282"/>
      <c r="G44" s="1282"/>
      <c r="H44" s="1283"/>
      <c r="I44" s="107">
        <v>2889</v>
      </c>
      <c r="J44" s="108">
        <v>1822</v>
      </c>
      <c r="K44" s="108">
        <v>1395</v>
      </c>
      <c r="L44" s="108">
        <v>1402</v>
      </c>
      <c r="M44" s="109">
        <v>1453</v>
      </c>
    </row>
    <row r="45" spans="2:13" ht="27.75" customHeight="1" x14ac:dyDescent="0.15">
      <c r="B45" s="1278"/>
      <c r="C45" s="1279"/>
      <c r="D45" s="106"/>
      <c r="E45" s="1282" t="s">
        <v>35</v>
      </c>
      <c r="F45" s="1282"/>
      <c r="G45" s="1282"/>
      <c r="H45" s="1283"/>
      <c r="I45" s="107">
        <v>7841</v>
      </c>
      <c r="J45" s="108">
        <v>8316</v>
      </c>
      <c r="K45" s="108">
        <v>7754</v>
      </c>
      <c r="L45" s="108">
        <v>7062</v>
      </c>
      <c r="M45" s="109">
        <v>7120</v>
      </c>
    </row>
    <row r="46" spans="2:13" ht="27.75" customHeight="1" x14ac:dyDescent="0.15">
      <c r="B46" s="1278"/>
      <c r="C46" s="1279"/>
      <c r="D46" s="110"/>
      <c r="E46" s="1282" t="s">
        <v>36</v>
      </c>
      <c r="F46" s="1282"/>
      <c r="G46" s="1282"/>
      <c r="H46" s="1283"/>
      <c r="I46" s="107" t="s">
        <v>521</v>
      </c>
      <c r="J46" s="108" t="s">
        <v>521</v>
      </c>
      <c r="K46" s="108" t="s">
        <v>521</v>
      </c>
      <c r="L46" s="108" t="s">
        <v>521</v>
      </c>
      <c r="M46" s="109" t="s">
        <v>521</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7297</v>
      </c>
      <c r="J50" s="108">
        <v>7120</v>
      </c>
      <c r="K50" s="108">
        <v>7144</v>
      </c>
      <c r="L50" s="108">
        <v>6842</v>
      </c>
      <c r="M50" s="109">
        <v>7000</v>
      </c>
    </row>
    <row r="51" spans="2:13" ht="27.75" customHeight="1" x14ac:dyDescent="0.15">
      <c r="B51" s="1278"/>
      <c r="C51" s="1279"/>
      <c r="D51" s="106"/>
      <c r="E51" s="1282" t="s">
        <v>42</v>
      </c>
      <c r="F51" s="1282"/>
      <c r="G51" s="1282"/>
      <c r="H51" s="1283"/>
      <c r="I51" s="107">
        <v>9082</v>
      </c>
      <c r="J51" s="108">
        <v>8779</v>
      </c>
      <c r="K51" s="108">
        <v>8518</v>
      </c>
      <c r="L51" s="108">
        <v>8471</v>
      </c>
      <c r="M51" s="109">
        <v>8140</v>
      </c>
    </row>
    <row r="52" spans="2:13" ht="27.75" customHeight="1" x14ac:dyDescent="0.15">
      <c r="B52" s="1280"/>
      <c r="C52" s="1281"/>
      <c r="D52" s="106"/>
      <c r="E52" s="1282" t="s">
        <v>43</v>
      </c>
      <c r="F52" s="1282"/>
      <c r="G52" s="1282"/>
      <c r="H52" s="1283"/>
      <c r="I52" s="107">
        <v>84553</v>
      </c>
      <c r="J52" s="108">
        <v>85676</v>
      </c>
      <c r="K52" s="108">
        <v>84458</v>
      </c>
      <c r="L52" s="108">
        <v>82376</v>
      </c>
      <c r="M52" s="109">
        <v>79650</v>
      </c>
    </row>
    <row r="53" spans="2:13" ht="27.75" customHeight="1" thickBot="1" x14ac:dyDescent="0.2">
      <c r="B53" s="1284" t="s">
        <v>44</v>
      </c>
      <c r="C53" s="1285"/>
      <c r="D53" s="113"/>
      <c r="E53" s="1286" t="s">
        <v>45</v>
      </c>
      <c r="F53" s="1286"/>
      <c r="G53" s="1286"/>
      <c r="H53" s="1287"/>
      <c r="I53" s="114">
        <v>18605</v>
      </c>
      <c r="J53" s="115">
        <v>18701</v>
      </c>
      <c r="K53" s="115">
        <v>19594</v>
      </c>
      <c r="L53" s="115">
        <v>18215</v>
      </c>
      <c r="M53" s="116">
        <v>18250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TQo7jSFvzZorih7+aL6Xlz6ZAJPHj81Wb8yCig8IKMn0CIdiwIglT9JMgRs4nrmgJFswAYC8AfvPnRhEL/U0Q==" saltValue="MHrIEHsEwR1PzvQ7NkYb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7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3087</v>
      </c>
      <c r="G55" s="128">
        <v>2902</v>
      </c>
      <c r="H55" s="129">
        <v>3079</v>
      </c>
    </row>
    <row r="56" spans="2:8" ht="52.5" customHeight="1" x14ac:dyDescent="0.15">
      <c r="B56" s="130"/>
      <c r="C56" s="1305" t="s">
        <v>49</v>
      </c>
      <c r="D56" s="1305"/>
      <c r="E56" s="1306"/>
      <c r="F56" s="131">
        <v>735</v>
      </c>
      <c r="G56" s="131">
        <v>735</v>
      </c>
      <c r="H56" s="132">
        <v>694</v>
      </c>
    </row>
    <row r="57" spans="2:8" ht="53.25" customHeight="1" x14ac:dyDescent="0.15">
      <c r="B57" s="130"/>
      <c r="C57" s="1307" t="s">
        <v>50</v>
      </c>
      <c r="D57" s="1307"/>
      <c r="E57" s="1308"/>
      <c r="F57" s="133">
        <v>5898</v>
      </c>
      <c r="G57" s="133">
        <v>5688</v>
      </c>
      <c r="H57" s="134">
        <v>5129</v>
      </c>
    </row>
    <row r="58" spans="2:8" ht="45.75" customHeight="1" x14ac:dyDescent="0.15">
      <c r="B58" s="135"/>
      <c r="C58" s="1295" t="s">
        <v>605</v>
      </c>
      <c r="D58" s="1296"/>
      <c r="E58" s="1297"/>
      <c r="F58" s="136">
        <v>3078</v>
      </c>
      <c r="G58" s="136">
        <v>2876</v>
      </c>
      <c r="H58" s="137">
        <v>2354</v>
      </c>
    </row>
    <row r="59" spans="2:8" ht="45.75" customHeight="1" x14ac:dyDescent="0.15">
      <c r="B59" s="135"/>
      <c r="C59" s="1295" t="s">
        <v>606</v>
      </c>
      <c r="D59" s="1296"/>
      <c r="E59" s="1297"/>
      <c r="F59" s="136">
        <v>909</v>
      </c>
      <c r="G59" s="136">
        <v>917</v>
      </c>
      <c r="H59" s="137">
        <v>924</v>
      </c>
    </row>
    <row r="60" spans="2:8" ht="45.75" customHeight="1" x14ac:dyDescent="0.15">
      <c r="B60" s="135"/>
      <c r="C60" s="1295" t="s">
        <v>607</v>
      </c>
      <c r="D60" s="1296"/>
      <c r="E60" s="1297"/>
      <c r="F60" s="136">
        <v>1136</v>
      </c>
      <c r="G60" s="136">
        <v>966</v>
      </c>
      <c r="H60" s="137">
        <v>843</v>
      </c>
    </row>
    <row r="61" spans="2:8" ht="45.75" customHeight="1" x14ac:dyDescent="0.15">
      <c r="B61" s="135"/>
      <c r="C61" s="1295" t="s">
        <v>608</v>
      </c>
      <c r="D61" s="1296"/>
      <c r="E61" s="1297"/>
      <c r="F61" s="136">
        <v>304</v>
      </c>
      <c r="G61" s="136">
        <v>379</v>
      </c>
      <c r="H61" s="137">
        <v>383</v>
      </c>
    </row>
    <row r="62" spans="2:8" ht="45.75" customHeight="1" thickBot="1" x14ac:dyDescent="0.2">
      <c r="B62" s="138"/>
      <c r="C62" s="1298" t="s">
        <v>609</v>
      </c>
      <c r="D62" s="1299"/>
      <c r="E62" s="1300"/>
      <c r="F62" s="139">
        <v>203</v>
      </c>
      <c r="G62" s="139">
        <v>284</v>
      </c>
      <c r="H62" s="140">
        <v>369</v>
      </c>
    </row>
    <row r="63" spans="2:8" ht="52.5" customHeight="1" thickBot="1" x14ac:dyDescent="0.2">
      <c r="B63" s="141"/>
      <c r="C63" s="1301" t="s">
        <v>51</v>
      </c>
      <c r="D63" s="1301"/>
      <c r="E63" s="1302"/>
      <c r="F63" s="142">
        <v>9721</v>
      </c>
      <c r="G63" s="142">
        <v>9325</v>
      </c>
      <c r="H63" s="143">
        <v>8902</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sheetData>
  <sheetProtection algorithmName="SHA-512" hashValue="MynRUQYs7zwyU476bw45AEh2xIa1z4pQ/IpkF1iCuPjGS39C+BydUC2gxeOJbFO/XiNW4AOIC+vRuRYJPJap5w==" saltValue="YuJT5kpNqjhFwhBVWHWw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2C38-89CE-4F9C-961D-A4596CDC53FF}">
  <sheetPr codeName="Sheet10">
    <pageSetUpPr fitToPage="1"/>
  </sheetPr>
  <dimension ref="A1:WZM160"/>
  <sheetViews>
    <sheetView showGridLines="0" topLeftCell="K1" zoomScale="70" zoomScaleNormal="7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618</v>
      </c>
      <c r="AO51" s="1325"/>
      <c r="AP51" s="1325"/>
      <c r="AQ51" s="1325"/>
      <c r="AR51" s="1325"/>
      <c r="AS51" s="1325"/>
      <c r="AT51" s="1325"/>
      <c r="AU51" s="1325"/>
      <c r="AV51" s="1325"/>
      <c r="AW51" s="1325"/>
      <c r="AX51" s="1325"/>
      <c r="AY51" s="1325"/>
      <c r="AZ51" s="1325"/>
      <c r="BA51" s="1325"/>
      <c r="BB51" s="1325" t="s">
        <v>619</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53</v>
      </c>
      <c r="BY51" s="1323"/>
      <c r="BZ51" s="1323"/>
      <c r="CA51" s="1323"/>
      <c r="CB51" s="1323"/>
      <c r="CC51" s="1323"/>
      <c r="CD51" s="1323"/>
      <c r="CE51" s="1323"/>
      <c r="CF51" s="1323">
        <v>55.7</v>
      </c>
      <c r="CG51" s="1323"/>
      <c r="CH51" s="1323"/>
      <c r="CI51" s="1323"/>
      <c r="CJ51" s="1323"/>
      <c r="CK51" s="1323"/>
      <c r="CL51" s="1323"/>
      <c r="CM51" s="1323"/>
      <c r="CN51" s="1323">
        <v>52.2</v>
      </c>
      <c r="CO51" s="1323"/>
      <c r="CP51" s="1323"/>
      <c r="CQ51" s="1323"/>
      <c r="CR51" s="1323"/>
      <c r="CS51" s="1323"/>
      <c r="CT51" s="1323"/>
      <c r="CU51" s="1323"/>
      <c r="CV51" s="1323">
        <v>52.7</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620</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52.5</v>
      </c>
      <c r="BY53" s="1323"/>
      <c r="BZ53" s="1323"/>
      <c r="CA53" s="1323"/>
      <c r="CB53" s="1323"/>
      <c r="CC53" s="1323"/>
      <c r="CD53" s="1323"/>
      <c r="CE53" s="1323"/>
      <c r="CF53" s="1323">
        <v>52.9</v>
      </c>
      <c r="CG53" s="1323"/>
      <c r="CH53" s="1323"/>
      <c r="CI53" s="1323"/>
      <c r="CJ53" s="1323"/>
      <c r="CK53" s="1323"/>
      <c r="CL53" s="1323"/>
      <c r="CM53" s="1323"/>
      <c r="CN53" s="1323">
        <v>54</v>
      </c>
      <c r="CO53" s="1323"/>
      <c r="CP53" s="1323"/>
      <c r="CQ53" s="1323"/>
      <c r="CR53" s="1323"/>
      <c r="CS53" s="1323"/>
      <c r="CT53" s="1323"/>
      <c r="CU53" s="1323"/>
      <c r="CV53" s="1323">
        <v>55.2</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621</v>
      </c>
      <c r="AO55" s="1322"/>
      <c r="AP55" s="1322"/>
      <c r="AQ55" s="1322"/>
      <c r="AR55" s="1322"/>
      <c r="AS55" s="1322"/>
      <c r="AT55" s="1322"/>
      <c r="AU55" s="1322"/>
      <c r="AV55" s="1322"/>
      <c r="AW55" s="1322"/>
      <c r="AX55" s="1322"/>
      <c r="AY55" s="1322"/>
      <c r="AZ55" s="1322"/>
      <c r="BA55" s="1322"/>
      <c r="BB55" s="1325" t="s">
        <v>619</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27.1</v>
      </c>
      <c r="BY55" s="1323"/>
      <c r="BZ55" s="1323"/>
      <c r="CA55" s="1323"/>
      <c r="CB55" s="1323"/>
      <c r="CC55" s="1323"/>
      <c r="CD55" s="1323"/>
      <c r="CE55" s="1323"/>
      <c r="CF55" s="1323">
        <v>24.5</v>
      </c>
      <c r="CG55" s="1323"/>
      <c r="CH55" s="1323"/>
      <c r="CI55" s="1323"/>
      <c r="CJ55" s="1323"/>
      <c r="CK55" s="1323"/>
      <c r="CL55" s="1323"/>
      <c r="CM55" s="1323"/>
      <c r="CN55" s="1323">
        <v>23.9</v>
      </c>
      <c r="CO55" s="1323"/>
      <c r="CP55" s="1323"/>
      <c r="CQ55" s="1323"/>
      <c r="CR55" s="1323"/>
      <c r="CS55" s="1323"/>
      <c r="CT55" s="1323"/>
      <c r="CU55" s="1323"/>
      <c r="CV55" s="1323">
        <v>20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620</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58.7</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59.2</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622</v>
      </c>
    </row>
    <row r="64" spans="1:109" x14ac:dyDescent="0.15">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2.75" customHeight="1" x14ac:dyDescent="0.15">
      <c r="B65" s="395"/>
      <c r="AN65" s="1309" t="s">
        <v>623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618</v>
      </c>
      <c r="AO73" s="1325"/>
      <c r="AP73" s="1325"/>
      <c r="AQ73" s="1325"/>
      <c r="AR73" s="1325"/>
      <c r="AS73" s="1325"/>
      <c r="AT73" s="1325"/>
      <c r="AU73" s="1325"/>
      <c r="AV73" s="1325"/>
      <c r="AW73" s="1325"/>
      <c r="AX73" s="1325"/>
      <c r="AY73" s="1325"/>
      <c r="AZ73" s="1325"/>
      <c r="BA73" s="1325"/>
      <c r="BB73" s="1325" t="s">
        <v>619</v>
      </c>
      <c r="BC73" s="1325"/>
      <c r="BD73" s="1325"/>
      <c r="BE73" s="1325"/>
      <c r="BF73" s="1325"/>
      <c r="BG73" s="1325"/>
      <c r="BH73" s="1325"/>
      <c r="BI73" s="1325"/>
      <c r="BJ73" s="1325"/>
      <c r="BK73" s="1325"/>
      <c r="BL73" s="1325"/>
      <c r="BM73" s="1325"/>
      <c r="BN73" s="1325"/>
      <c r="BO73" s="1325"/>
      <c r="BP73" s="1323">
        <v>51.6</v>
      </c>
      <c r="BQ73" s="1323"/>
      <c r="BR73" s="1323"/>
      <c r="BS73" s="1323"/>
      <c r="BT73" s="1323"/>
      <c r="BU73" s="1323"/>
      <c r="BV73" s="1323"/>
      <c r="BW73" s="1323"/>
      <c r="BX73" s="1323">
        <v>53</v>
      </c>
      <c r="BY73" s="1323"/>
      <c r="BZ73" s="1323"/>
      <c r="CA73" s="1323"/>
      <c r="CB73" s="1323"/>
      <c r="CC73" s="1323"/>
      <c r="CD73" s="1323"/>
      <c r="CE73" s="1323"/>
      <c r="CF73" s="1323">
        <v>55.7</v>
      </c>
      <c r="CG73" s="1323"/>
      <c r="CH73" s="1323"/>
      <c r="CI73" s="1323"/>
      <c r="CJ73" s="1323"/>
      <c r="CK73" s="1323"/>
      <c r="CL73" s="1323"/>
      <c r="CM73" s="1323"/>
      <c r="CN73" s="1323">
        <v>52.2</v>
      </c>
      <c r="CO73" s="1323"/>
      <c r="CP73" s="1323"/>
      <c r="CQ73" s="1323"/>
      <c r="CR73" s="1323"/>
      <c r="CS73" s="1323"/>
      <c r="CT73" s="1323"/>
      <c r="CU73" s="1323"/>
      <c r="CV73" s="1323">
        <v>52.7</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624</v>
      </c>
      <c r="BC75" s="1325"/>
      <c r="BD75" s="1325"/>
      <c r="BE75" s="1325"/>
      <c r="BF75" s="1325"/>
      <c r="BG75" s="1325"/>
      <c r="BH75" s="1325"/>
      <c r="BI75" s="1325"/>
      <c r="BJ75" s="1325"/>
      <c r="BK75" s="1325"/>
      <c r="BL75" s="1325"/>
      <c r="BM75" s="1325"/>
      <c r="BN75" s="1325"/>
      <c r="BO75" s="1325"/>
      <c r="BP75" s="1323">
        <v>8.6</v>
      </c>
      <c r="BQ75" s="1323"/>
      <c r="BR75" s="1323"/>
      <c r="BS75" s="1323"/>
      <c r="BT75" s="1323"/>
      <c r="BU75" s="1323"/>
      <c r="BV75" s="1323"/>
      <c r="BW75" s="1323"/>
      <c r="BX75" s="1323">
        <v>8.5</v>
      </c>
      <c r="BY75" s="1323"/>
      <c r="BZ75" s="1323"/>
      <c r="CA75" s="1323"/>
      <c r="CB75" s="1323"/>
      <c r="CC75" s="1323"/>
      <c r="CD75" s="1323"/>
      <c r="CE75" s="1323"/>
      <c r="CF75" s="1323">
        <v>8.3000000000000007</v>
      </c>
      <c r="CG75" s="1323"/>
      <c r="CH75" s="1323"/>
      <c r="CI75" s="1323"/>
      <c r="CJ75" s="1323"/>
      <c r="CK75" s="1323"/>
      <c r="CL75" s="1323"/>
      <c r="CM75" s="1323"/>
      <c r="CN75" s="1323">
        <v>7.7</v>
      </c>
      <c r="CO75" s="1323"/>
      <c r="CP75" s="1323"/>
      <c r="CQ75" s="1323"/>
      <c r="CR75" s="1323"/>
      <c r="CS75" s="1323"/>
      <c r="CT75" s="1323"/>
      <c r="CU75" s="1323"/>
      <c r="CV75" s="1323">
        <v>7</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621</v>
      </c>
      <c r="AO77" s="1322"/>
      <c r="AP77" s="1322"/>
      <c r="AQ77" s="1322"/>
      <c r="AR77" s="1322"/>
      <c r="AS77" s="1322"/>
      <c r="AT77" s="1322"/>
      <c r="AU77" s="1322"/>
      <c r="AV77" s="1322"/>
      <c r="AW77" s="1322"/>
      <c r="AX77" s="1322"/>
      <c r="AY77" s="1322"/>
      <c r="AZ77" s="1322"/>
      <c r="BA77" s="1322"/>
      <c r="BB77" s="1325" t="s">
        <v>619</v>
      </c>
      <c r="BC77" s="1325"/>
      <c r="BD77" s="1325"/>
      <c r="BE77" s="1325"/>
      <c r="BF77" s="1325"/>
      <c r="BG77" s="1325"/>
      <c r="BH77" s="1325"/>
      <c r="BI77" s="1325"/>
      <c r="BJ77" s="1325"/>
      <c r="BK77" s="1325"/>
      <c r="BL77" s="1325"/>
      <c r="BM77" s="1325"/>
      <c r="BN77" s="1325"/>
      <c r="BO77" s="1325"/>
      <c r="BP77" s="1323">
        <v>21.2</v>
      </c>
      <c r="BQ77" s="1323"/>
      <c r="BR77" s="1323"/>
      <c r="BS77" s="1323"/>
      <c r="BT77" s="1323"/>
      <c r="BU77" s="1323"/>
      <c r="BV77" s="1323"/>
      <c r="BW77" s="1323"/>
      <c r="BX77" s="1323">
        <v>27.1</v>
      </c>
      <c r="BY77" s="1323"/>
      <c r="BZ77" s="1323"/>
      <c r="CA77" s="1323"/>
      <c r="CB77" s="1323"/>
      <c r="CC77" s="1323"/>
      <c r="CD77" s="1323"/>
      <c r="CE77" s="1323"/>
      <c r="CF77" s="1323">
        <v>24.5</v>
      </c>
      <c r="CG77" s="1323"/>
      <c r="CH77" s="1323"/>
      <c r="CI77" s="1323"/>
      <c r="CJ77" s="1323"/>
      <c r="CK77" s="1323"/>
      <c r="CL77" s="1323"/>
      <c r="CM77" s="1323"/>
      <c r="CN77" s="1323">
        <v>23.9</v>
      </c>
      <c r="CO77" s="1323"/>
      <c r="CP77" s="1323"/>
      <c r="CQ77" s="1323"/>
      <c r="CR77" s="1323"/>
      <c r="CS77" s="1323"/>
      <c r="CT77" s="1323"/>
      <c r="CU77" s="1323"/>
      <c r="CV77" s="1323">
        <v>20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624</v>
      </c>
      <c r="BC79" s="1325"/>
      <c r="BD79" s="1325"/>
      <c r="BE79" s="1325"/>
      <c r="BF79" s="1325"/>
      <c r="BG79" s="1325"/>
      <c r="BH79" s="1325"/>
      <c r="BI79" s="1325"/>
      <c r="BJ79" s="1325"/>
      <c r="BK79" s="1325"/>
      <c r="BL79" s="1325"/>
      <c r="BM79" s="1325"/>
      <c r="BN79" s="1325"/>
      <c r="BO79" s="1325"/>
      <c r="BP79" s="1323">
        <v>4.0999999999999996</v>
      </c>
      <c r="BQ79" s="1323"/>
      <c r="BR79" s="1323"/>
      <c r="BS79" s="1323"/>
      <c r="BT79" s="1323"/>
      <c r="BU79" s="1323"/>
      <c r="BV79" s="1323"/>
      <c r="BW79" s="1323"/>
      <c r="BX79" s="1323">
        <v>5.2</v>
      </c>
      <c r="BY79" s="1323"/>
      <c r="BZ79" s="1323"/>
      <c r="CA79" s="1323"/>
      <c r="CB79" s="1323"/>
      <c r="CC79" s="1323"/>
      <c r="CD79" s="1323"/>
      <c r="CE79" s="1323"/>
      <c r="CF79" s="1323">
        <v>5</v>
      </c>
      <c r="CG79" s="1323"/>
      <c r="CH79" s="1323"/>
      <c r="CI79" s="1323"/>
      <c r="CJ79" s="1323"/>
      <c r="CK79" s="1323"/>
      <c r="CL79" s="1323"/>
      <c r="CM79" s="1323"/>
      <c r="CN79" s="1323">
        <v>4.5999999999999996</v>
      </c>
      <c r="CO79" s="1323"/>
      <c r="CP79" s="1323"/>
      <c r="CQ79" s="1323"/>
      <c r="CR79" s="1323"/>
      <c r="CS79" s="1323"/>
      <c r="CT79" s="1323"/>
      <c r="CU79" s="1323"/>
      <c r="CV79" s="1323">
        <v>4.3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NfNw4tTLMCAmVoUJucE0EzFqc4QeEsJarN7WPZKgzJ5E11XRkZcGa3RhMNyg3QRZll/KjVTxRpKuTrf/90ilA==" saltValue="OElJkjLgKVy0nrJ1PiOM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3139-FBCB-4E92-A5F3-7BD97929C50C}">
  <sheetPr codeName="Sheet11">
    <pageSetUpPr fitToPage="1"/>
  </sheetPr>
  <dimension ref="A1:DR125"/>
  <sheetViews>
    <sheetView showGridLines="0" topLeftCell="A36"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fq0etLMHP+MegZZ7EC5z6axFzoPFyG/Nib66fzMBnrgD8vpYiEbfLEIPBeljvLjwlyzXGfHFxYPWjXVbUBQ8SA==" saltValue="7iB756OI8suVbwKIUMGPL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83F1-2B86-4359-9E87-9D3992C3AEE9}">
  <sheetPr codeName="Sheet12">
    <pageSetUpPr fitToPage="1"/>
  </sheetPr>
  <dimension ref="A1:DR125"/>
  <sheetViews>
    <sheetView showGridLines="0" topLeftCell="A28" zoomScale="55" zoomScaleNormal="55" zoomScaleSheetLayoutView="55" workbookViewId="0">
      <selection activeCell="BY14" sqref="BY1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kL2PZZHjciTdxoPi8JrfTCnUNZPqRwqnqsih4dV738T/5wngaoMlDxwWrbdHu2d5Rj9NTobvwomwaqbaF1DDPQ==" saltValue="5kwoo0ibg0xZEhFWtoWs/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74241</v>
      </c>
      <c r="E3" s="162"/>
      <c r="F3" s="163">
        <v>43532</v>
      </c>
      <c r="G3" s="164"/>
      <c r="H3" s="165"/>
    </row>
    <row r="4" spans="1:8" x14ac:dyDescent="0.15">
      <c r="A4" s="166"/>
      <c r="B4" s="167"/>
      <c r="C4" s="168"/>
      <c r="D4" s="169">
        <v>33858</v>
      </c>
      <c r="E4" s="170"/>
      <c r="F4" s="171">
        <v>25435</v>
      </c>
      <c r="G4" s="172"/>
      <c r="H4" s="173"/>
    </row>
    <row r="5" spans="1:8" x14ac:dyDescent="0.15">
      <c r="A5" s="154" t="s">
        <v>554</v>
      </c>
      <c r="B5" s="159"/>
      <c r="C5" s="160"/>
      <c r="D5" s="161">
        <v>65468</v>
      </c>
      <c r="E5" s="162"/>
      <c r="F5" s="163">
        <v>47673</v>
      </c>
      <c r="G5" s="164"/>
      <c r="H5" s="165"/>
    </row>
    <row r="6" spans="1:8" x14ac:dyDescent="0.15">
      <c r="A6" s="166"/>
      <c r="B6" s="167"/>
      <c r="C6" s="168"/>
      <c r="D6" s="169">
        <v>35066</v>
      </c>
      <c r="E6" s="170"/>
      <c r="F6" s="171">
        <v>28383</v>
      </c>
      <c r="G6" s="172"/>
      <c r="H6" s="173"/>
    </row>
    <row r="7" spans="1:8" x14ac:dyDescent="0.15">
      <c r="A7" s="154" t="s">
        <v>555</v>
      </c>
      <c r="B7" s="159"/>
      <c r="C7" s="160"/>
      <c r="D7" s="161">
        <v>67251</v>
      </c>
      <c r="E7" s="162"/>
      <c r="F7" s="163">
        <v>54233</v>
      </c>
      <c r="G7" s="164"/>
      <c r="H7" s="165"/>
    </row>
    <row r="8" spans="1:8" x14ac:dyDescent="0.15">
      <c r="A8" s="166"/>
      <c r="B8" s="167"/>
      <c r="C8" s="168"/>
      <c r="D8" s="169">
        <v>30446</v>
      </c>
      <c r="E8" s="170"/>
      <c r="F8" s="171">
        <v>26058</v>
      </c>
      <c r="G8" s="172"/>
      <c r="H8" s="173"/>
    </row>
    <row r="9" spans="1:8" x14ac:dyDescent="0.15">
      <c r="A9" s="154" t="s">
        <v>556</v>
      </c>
      <c r="B9" s="159"/>
      <c r="C9" s="160"/>
      <c r="D9" s="161">
        <v>41045</v>
      </c>
      <c r="E9" s="162"/>
      <c r="F9" s="163">
        <v>44366</v>
      </c>
      <c r="G9" s="164"/>
      <c r="H9" s="165"/>
    </row>
    <row r="10" spans="1:8" x14ac:dyDescent="0.15">
      <c r="A10" s="166"/>
      <c r="B10" s="167"/>
      <c r="C10" s="168"/>
      <c r="D10" s="169">
        <v>16469</v>
      </c>
      <c r="E10" s="170"/>
      <c r="F10" s="171">
        <v>23234</v>
      </c>
      <c r="G10" s="172"/>
      <c r="H10" s="173"/>
    </row>
    <row r="11" spans="1:8" x14ac:dyDescent="0.15">
      <c r="A11" s="154" t="s">
        <v>557</v>
      </c>
      <c r="B11" s="159"/>
      <c r="C11" s="160"/>
      <c r="D11" s="161">
        <v>47342</v>
      </c>
      <c r="E11" s="162"/>
      <c r="F11" s="163">
        <v>51043</v>
      </c>
      <c r="G11" s="164"/>
      <c r="H11" s="165"/>
    </row>
    <row r="12" spans="1:8" x14ac:dyDescent="0.15">
      <c r="A12" s="166"/>
      <c r="B12" s="167"/>
      <c r="C12" s="174"/>
      <c r="D12" s="169">
        <v>13824</v>
      </c>
      <c r="E12" s="170"/>
      <c r="F12" s="171">
        <v>23378</v>
      </c>
      <c r="G12" s="172"/>
      <c r="H12" s="173"/>
    </row>
    <row r="13" spans="1:8" x14ac:dyDescent="0.15">
      <c r="A13" s="154"/>
      <c r="B13" s="159"/>
      <c r="C13" s="175"/>
      <c r="D13" s="176">
        <v>59069</v>
      </c>
      <c r="E13" s="177"/>
      <c r="F13" s="178">
        <v>48169</v>
      </c>
      <c r="G13" s="179"/>
      <c r="H13" s="165"/>
    </row>
    <row r="14" spans="1:8" x14ac:dyDescent="0.15">
      <c r="A14" s="166"/>
      <c r="B14" s="167"/>
      <c r="C14" s="168"/>
      <c r="D14" s="169">
        <v>25933</v>
      </c>
      <c r="E14" s="170"/>
      <c r="F14" s="171">
        <v>25298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1.62</v>
      </c>
      <c r="C19" s="180">
        <f>ROUND(VALUE(SUBSTITUTE(実質収支比率等に係る経年分析!G$48,"▲","-")),2)</f>
        <v>1.57</v>
      </c>
      <c r="D19" s="180">
        <f>ROUND(VALUE(SUBSTITUTE(実質収支比率等に係る経年分析!H$48,"▲","-")),2)</f>
        <v>1.24</v>
      </c>
      <c r="E19" s="180">
        <f>ROUND(VALUE(SUBSTITUTE(実質収支比率等に係る経年分析!I$48,"▲","-")),2)</f>
        <v>1.29</v>
      </c>
      <c r="F19" s="180">
        <f>ROUND(VALUE(SUBSTITUTE(実質収支比率等に係る経年分析!J$48,"▲","-")),2)</f>
        <v>1.27</v>
      </c>
    </row>
    <row r="20" spans="1:11" x14ac:dyDescent="0.15">
      <c r="A20" s="180" t="s">
        <v>55</v>
      </c>
      <c r="B20" s="180">
        <f>ROUND(VALUE(SUBSTITUTE(実質収支比率等に係る経年分析!F$47,"▲","-")),2)</f>
        <v>6.82</v>
      </c>
      <c r="C20" s="180">
        <f>ROUND(VALUE(SUBSTITUTE(実質収支比率等に係る経年分析!G$47,"▲","-")),2)</f>
        <v>6.97</v>
      </c>
      <c r="D20" s="180">
        <f>ROUND(VALUE(SUBSTITUTE(実質収支比率等に係る経年分析!H$47,"▲","-")),2)</f>
        <v>7.29</v>
      </c>
      <c r="E20" s="180">
        <f>ROUND(VALUE(SUBSTITUTE(実質収支比率等に係る経年分析!I$47,"▲","-")),2)</f>
        <v>6.92</v>
      </c>
      <c r="F20" s="180">
        <f>ROUND(VALUE(SUBSTITUTE(実質収支比率等に係る経年分析!J$47,"▲","-")),2)</f>
        <v>7.39</v>
      </c>
    </row>
    <row r="21" spans="1:11" x14ac:dyDescent="0.15">
      <c r="A21" s="180" t="s">
        <v>56</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-0.41</v>
      </c>
      <c r="F21" s="180">
        <f>IF(ISNUMBER(VALUE(SUBSTITUTE(実質収支比率等に係る経年分析!J$49,"▲","-"))),ROUND(VALUE(SUBSTITUTE(実質収支比率等に係る経年分析!J$49,"▲","-")),2),NA())</f>
        <v>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4.09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2.77</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5.0599999999999996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5.0599999999999996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9.18</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0.53</v>
      </c>
      <c r="F36" s="181">
        <f>IF(ROUND(VALUE(SUBSTITUTE(連結実質赤字比率に係る赤字・黒字の構成分析!H$34,"▲", "-")), 2) &lt; 0, ABS(ROUND(VALUE(SUBSTITUTE(連結実質赤字比率に係る赤字・黒字の構成分析!H$34,"▲", "-")), 2)), NA())</f>
        <v>0.14000000000000001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0.62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0.51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8425</v>
      </c>
      <c r="E42" s="182"/>
      <c r="F42" s="182"/>
      <c r="G42" s="182">
        <f>'実質公債費比率（分子）の構造'!L$52</f>
        <v>8214</v>
      </c>
      <c r="H42" s="182"/>
      <c r="I42" s="182"/>
      <c r="J42" s="182">
        <f>'実質公債費比率（分子）の構造'!M$52</f>
        <v>8201</v>
      </c>
      <c r="K42" s="182"/>
      <c r="L42" s="182"/>
      <c r="M42" s="182">
        <f>'実質公債費比率（分子）の構造'!N$52</f>
        <v>8046</v>
      </c>
      <c r="N42" s="182"/>
      <c r="O42" s="182"/>
      <c r="P42" s="182">
        <f>'実質公債費比率（分子）の構造'!O$52</f>
        <v>7987</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49</v>
      </c>
      <c r="C44" s="182"/>
      <c r="D44" s="182"/>
      <c r="E44" s="182">
        <f>'実質公債費比率（分子）の構造'!L$50</f>
        <v>51</v>
      </c>
      <c r="F44" s="182"/>
      <c r="G44" s="182"/>
      <c r="H44" s="182">
        <f>'実質公債費比率（分子）の構造'!M$50</f>
        <v>25</v>
      </c>
      <c r="I44" s="182"/>
      <c r="J44" s="182"/>
      <c r="K44" s="182">
        <f>'実質公債費比率（分子）の構造'!N$50</f>
        <v>10</v>
      </c>
      <c r="L44" s="182"/>
      <c r="M44" s="182"/>
      <c r="N44" s="182">
        <f>'実質公債費比率（分子）の構造'!O$50</f>
        <v>17</v>
      </c>
      <c r="O44" s="182"/>
      <c r="P44" s="182"/>
    </row>
    <row r="45" spans="1:16" x14ac:dyDescent="0.15">
      <c r="A45" s="182" t="s">
        <v>66</v>
      </c>
      <c r="B45" s="182">
        <f>'実質公債費比率（分子）の構造'!K$49</f>
        <v>1149</v>
      </c>
      <c r="C45" s="182"/>
      <c r="D45" s="182"/>
      <c r="E45" s="182">
        <f>'実質公債費比率（分子）の構造'!L$49</f>
        <v>1108</v>
      </c>
      <c r="F45" s="182"/>
      <c r="G45" s="182"/>
      <c r="H45" s="182">
        <f>'実質公債費比率（分子）の構造'!M$49</f>
        <v>679</v>
      </c>
      <c r="I45" s="182"/>
      <c r="J45" s="182"/>
      <c r="K45" s="182">
        <f>'実質公債費比率（分子）の構造'!N$49</f>
        <v>354</v>
      </c>
      <c r="L45" s="182"/>
      <c r="M45" s="182"/>
      <c r="N45" s="182">
        <f>'実質公債費比率（分子）の構造'!O$49</f>
        <v>374</v>
      </c>
      <c r="O45" s="182"/>
      <c r="P45" s="182"/>
    </row>
    <row r="46" spans="1:16" x14ac:dyDescent="0.15">
      <c r="A46" s="182" t="s">
        <v>67</v>
      </c>
      <c r="B46" s="182">
        <f>'実質公債費比率（分子）の構造'!K$48</f>
        <v>1985</v>
      </c>
      <c r="C46" s="182"/>
      <c r="D46" s="182"/>
      <c r="E46" s="182">
        <f>'実質公債費比率（分子）の構造'!L$48</f>
        <v>1813</v>
      </c>
      <c r="F46" s="182"/>
      <c r="G46" s="182"/>
      <c r="H46" s="182">
        <f>'実質公債費比率（分子）の構造'!M$48</f>
        <v>1769</v>
      </c>
      <c r="I46" s="182"/>
      <c r="J46" s="182"/>
      <c r="K46" s="182">
        <f>'実質公債費比率（分子）の構造'!N$48</f>
        <v>1616</v>
      </c>
      <c r="L46" s="182"/>
      <c r="M46" s="182"/>
      <c r="N46" s="182">
        <f>'実質公債費比率（分子）の構造'!O$48</f>
        <v>1608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8298</v>
      </c>
      <c r="C49" s="182"/>
      <c r="D49" s="182"/>
      <c r="E49" s="182">
        <f>'実質公債費比率（分子）の構造'!L$45</f>
        <v>8265</v>
      </c>
      <c r="F49" s="182"/>
      <c r="G49" s="182"/>
      <c r="H49" s="182">
        <f>'実質公債費比率（分子）の構造'!M$45</f>
        <v>8539</v>
      </c>
      <c r="I49" s="182"/>
      <c r="J49" s="182"/>
      <c r="K49" s="182">
        <f>'実質公債費比率（分子）の構造'!N$45</f>
        <v>8354</v>
      </c>
      <c r="L49" s="182"/>
      <c r="M49" s="182"/>
      <c r="N49" s="182">
        <f>'実質公債費比率（分子）の構造'!O$45</f>
        <v>8287</v>
      </c>
      <c r="O49" s="182"/>
      <c r="P49" s="182"/>
    </row>
    <row r="50" spans="1:16" x14ac:dyDescent="0.15">
      <c r="A50" s="182" t="s">
        <v>71</v>
      </c>
      <c r="B50" s="182" t="e">
        <f>NA()</f>
        <v>#N/A</v>
      </c>
      <c r="C50" s="182">
        <f>IF(ISNUMBER('実質公債費比率（分子）の構造'!K$53),'実質公債費比率（分子）の構造'!K$53,NA())</f>
        <v>3056</v>
      </c>
      <c r="D50" s="182" t="e">
        <f>NA()</f>
        <v>#N/A</v>
      </c>
      <c r="E50" s="182" t="e">
        <f>NA()</f>
        <v>#N/A</v>
      </c>
      <c r="F50" s="182">
        <f>IF(ISNUMBER('実質公債費比率（分子）の構造'!L$53),'実質公債費比率（分子）の構造'!L$53,NA())</f>
        <v>3024</v>
      </c>
      <c r="G50" s="182" t="e">
        <f>NA()</f>
        <v>#N/A</v>
      </c>
      <c r="H50" s="182" t="e">
        <f>NA()</f>
        <v>#N/A</v>
      </c>
      <c r="I50" s="182">
        <f>IF(ISNUMBER('実質公債費比率（分子）の構造'!M$53),'実質公債費比率（分子）の構造'!M$53,NA())</f>
        <v>2811</v>
      </c>
      <c r="J50" s="182" t="e">
        <f>NA()</f>
        <v>#N/A</v>
      </c>
      <c r="K50" s="182" t="e">
        <f>NA()</f>
        <v>#N/A</v>
      </c>
      <c r="L50" s="182">
        <f>IF(ISNUMBER('実質公債費比率（分子）の構造'!N$53),'実質公債費比率（分子）の構造'!N$53,NA())</f>
        <v>2288</v>
      </c>
      <c r="M50" s="182" t="e">
        <f>NA()</f>
        <v>#N/A</v>
      </c>
      <c r="N50" s="182" t="e">
        <f>NA()</f>
        <v>#N/A</v>
      </c>
      <c r="O50" s="182">
        <f>IF(ISNUMBER('実質公債費比率（分子）の構造'!O$53),'実質公債費比率（分子）の構造'!O$53,NA())</f>
        <v>2299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84553</v>
      </c>
      <c r="E56" s="181"/>
      <c r="F56" s="181"/>
      <c r="G56" s="181">
        <f>'将来負担比率（分子）の構造'!J$52</f>
        <v>85676</v>
      </c>
      <c r="H56" s="181"/>
      <c r="I56" s="181"/>
      <c r="J56" s="181">
        <f>'将来負担比率（分子）の構造'!K$52</f>
        <v>84458</v>
      </c>
      <c r="K56" s="181"/>
      <c r="L56" s="181"/>
      <c r="M56" s="181">
        <f>'将来負担比率（分子）の構造'!L$52</f>
        <v>82376</v>
      </c>
      <c r="N56" s="181"/>
      <c r="O56" s="181"/>
      <c r="P56" s="181">
        <f>'将来負担比率（分子）の構造'!M$52</f>
        <v>79650</v>
      </c>
    </row>
    <row r="57" spans="1:16" x14ac:dyDescent="0.15">
      <c r="A57" s="181" t="s">
        <v>42</v>
      </c>
      <c r="B57" s="181"/>
      <c r="C57" s="181"/>
      <c r="D57" s="181">
        <f>'将来負担比率（分子）の構造'!I$51</f>
        <v>9082</v>
      </c>
      <c r="E57" s="181"/>
      <c r="F57" s="181"/>
      <c r="G57" s="181">
        <f>'将来負担比率（分子）の構造'!J$51</f>
        <v>8779</v>
      </c>
      <c r="H57" s="181"/>
      <c r="I57" s="181"/>
      <c r="J57" s="181">
        <f>'将来負担比率（分子）の構造'!K$51</f>
        <v>8518</v>
      </c>
      <c r="K57" s="181"/>
      <c r="L57" s="181"/>
      <c r="M57" s="181">
        <f>'将来負担比率（分子）の構造'!L$51</f>
        <v>8471</v>
      </c>
      <c r="N57" s="181"/>
      <c r="O57" s="181"/>
      <c r="P57" s="181">
        <f>'将来負担比率（分子）の構造'!M$51</f>
        <v>8140</v>
      </c>
    </row>
    <row r="58" spans="1:16" x14ac:dyDescent="0.15">
      <c r="A58" s="181" t="s">
        <v>41</v>
      </c>
      <c r="B58" s="181"/>
      <c r="C58" s="181"/>
      <c r="D58" s="181">
        <f>'将来負担比率（分子）の構造'!I$50</f>
        <v>7297</v>
      </c>
      <c r="E58" s="181"/>
      <c r="F58" s="181"/>
      <c r="G58" s="181">
        <f>'将来負担比率（分子）の構造'!J$50</f>
        <v>7120</v>
      </c>
      <c r="H58" s="181"/>
      <c r="I58" s="181"/>
      <c r="J58" s="181">
        <f>'将来負担比率（分子）の構造'!K$50</f>
        <v>7144</v>
      </c>
      <c r="K58" s="181"/>
      <c r="L58" s="181"/>
      <c r="M58" s="181">
        <f>'将来負担比率（分子）の構造'!L$50</f>
        <v>6842</v>
      </c>
      <c r="N58" s="181"/>
      <c r="O58" s="181"/>
      <c r="P58" s="181">
        <f>'将来負担比率（分子）の構造'!M$50</f>
        <v>7000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7841</v>
      </c>
      <c r="C62" s="181"/>
      <c r="D62" s="181"/>
      <c r="E62" s="181">
        <f>'将来負担比率（分子）の構造'!J$45</f>
        <v>8316</v>
      </c>
      <c r="F62" s="181"/>
      <c r="G62" s="181"/>
      <c r="H62" s="181">
        <f>'将来負担比率（分子）の構造'!K$45</f>
        <v>7754</v>
      </c>
      <c r="I62" s="181"/>
      <c r="J62" s="181"/>
      <c r="K62" s="181">
        <f>'将来負担比率（分子）の構造'!L$45</f>
        <v>7062</v>
      </c>
      <c r="L62" s="181"/>
      <c r="M62" s="181"/>
      <c r="N62" s="181">
        <f>'将来負担比率（分子）の構造'!M$45</f>
        <v>7120</v>
      </c>
      <c r="O62" s="181"/>
      <c r="P62" s="181"/>
    </row>
    <row r="63" spans="1:16" x14ac:dyDescent="0.15">
      <c r="A63" s="181" t="s">
        <v>34</v>
      </c>
      <c r="B63" s="181">
        <f>'将来負担比率（分子）の構造'!I$44</f>
        <v>2889</v>
      </c>
      <c r="C63" s="181"/>
      <c r="D63" s="181"/>
      <c r="E63" s="181">
        <f>'将来負担比率（分子）の構造'!J$44</f>
        <v>1822</v>
      </c>
      <c r="F63" s="181"/>
      <c r="G63" s="181"/>
      <c r="H63" s="181">
        <f>'将来負担比率（分子）の構造'!K$44</f>
        <v>1395</v>
      </c>
      <c r="I63" s="181"/>
      <c r="J63" s="181"/>
      <c r="K63" s="181">
        <f>'将来負担比率（分子）の構造'!L$44</f>
        <v>1402</v>
      </c>
      <c r="L63" s="181"/>
      <c r="M63" s="181"/>
      <c r="N63" s="181">
        <f>'将来負担比率（分子）の構造'!M$44</f>
        <v>1453</v>
      </c>
      <c r="O63" s="181"/>
      <c r="P63" s="181"/>
    </row>
    <row r="64" spans="1:16" x14ac:dyDescent="0.15">
      <c r="A64" s="181" t="s">
        <v>33</v>
      </c>
      <c r="B64" s="181">
        <f>'将来負担比率（分子）の構造'!I$43</f>
        <v>22178</v>
      </c>
      <c r="C64" s="181"/>
      <c r="D64" s="181"/>
      <c r="E64" s="181">
        <f>'将来負担比率（分子）の構造'!J$43</f>
        <v>21610</v>
      </c>
      <c r="F64" s="181"/>
      <c r="G64" s="181"/>
      <c r="H64" s="181">
        <f>'将来負担比率（分子）の構造'!K$43</f>
        <v>20987</v>
      </c>
      <c r="I64" s="181"/>
      <c r="J64" s="181"/>
      <c r="K64" s="181">
        <f>'将来負担比率（分子）の構造'!L$43</f>
        <v>19461</v>
      </c>
      <c r="L64" s="181"/>
      <c r="M64" s="181"/>
      <c r="N64" s="181">
        <f>'将来負担比率（分子）の構造'!M$43</f>
        <v>18215</v>
      </c>
      <c r="O64" s="181"/>
      <c r="P64" s="181"/>
    </row>
    <row r="65" spans="1:16" x14ac:dyDescent="0.15">
      <c r="A65" s="181" t="s">
        <v>32</v>
      </c>
      <c r="B65" s="181">
        <f>'将来負担比率（分子）の構造'!I$42</f>
        <v>68</v>
      </c>
      <c r="C65" s="181"/>
      <c r="D65" s="181"/>
      <c r="E65" s="181">
        <f>'将来負担比率（分子）の構造'!J$42</f>
        <v>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86560</v>
      </c>
      <c r="C66" s="181"/>
      <c r="D66" s="181"/>
      <c r="E66" s="181">
        <f>'将来負担比率（分子）の構造'!J$41</f>
        <v>88523</v>
      </c>
      <c r="F66" s="181"/>
      <c r="G66" s="181"/>
      <c r="H66" s="181">
        <f>'将来負担比率（分子）の構造'!K$41</f>
        <v>89577</v>
      </c>
      <c r="I66" s="181"/>
      <c r="J66" s="181"/>
      <c r="K66" s="181">
        <f>'将来負担比率（分子）の構造'!L$41</f>
        <v>87978</v>
      </c>
      <c r="L66" s="181"/>
      <c r="M66" s="181"/>
      <c r="N66" s="181">
        <f>'将来負担比率（分子）の構造'!M$41</f>
        <v>86251</v>
      </c>
      <c r="O66" s="181"/>
      <c r="P66" s="181"/>
    </row>
    <row r="67" spans="1:16" x14ac:dyDescent="0.15">
      <c r="A67" s="181" t="s">
        <v>75</v>
      </c>
      <c r="B67" s="181" t="e">
        <f>NA()</f>
        <v>#N/A</v>
      </c>
      <c r="C67" s="181">
        <f>IF(ISNUMBER('将来負担比率（分子）の構造'!I$53), IF('将来負担比率（分子）の構造'!I$53 &lt; 0, 0, '将来負担比率（分子）の構造'!I$53), NA())</f>
        <v>18605</v>
      </c>
      <c r="D67" s="181" t="e">
        <f>NA()</f>
        <v>#N/A</v>
      </c>
      <c r="E67" s="181" t="e">
        <f>NA()</f>
        <v>#N/A</v>
      </c>
      <c r="F67" s="181">
        <f>IF(ISNUMBER('将来負担比率（分子）の構造'!J$53), IF('将来負担比率（分子）の構造'!J$53 &lt; 0, 0, '将来負担比率（分子）の構造'!J$53), NA())</f>
        <v>18701</v>
      </c>
      <c r="G67" s="181" t="e">
        <f>NA()</f>
        <v>#N/A</v>
      </c>
      <c r="H67" s="181" t="e">
        <f>NA()</f>
        <v>#N/A</v>
      </c>
      <c r="I67" s="181">
        <f>IF(ISNUMBER('将来負担比率（分子）の構造'!K$53), IF('将来負担比率（分子）の構造'!K$53 &lt; 0, 0, '将来負担比率（分子）の構造'!K$53), NA())</f>
        <v>19594</v>
      </c>
      <c r="J67" s="181" t="e">
        <f>NA()</f>
        <v>#N/A</v>
      </c>
      <c r="K67" s="181" t="e">
        <f>NA()</f>
        <v>#N/A</v>
      </c>
      <c r="L67" s="181">
        <f>IF(ISNUMBER('将来負担比率（分子）の構造'!L$53), IF('将来負担比率（分子）の構造'!L$53 &lt; 0, 0, '将来負担比率（分子）の構造'!L$53), NA())</f>
        <v>18215</v>
      </c>
      <c r="M67" s="181" t="e">
        <f>NA()</f>
        <v>#N/A</v>
      </c>
      <c r="N67" s="181" t="e">
        <f>NA()</f>
        <v>#N/A</v>
      </c>
      <c r="O67" s="181">
        <f>IF(ISNUMBER('将来負担比率（分子）の構造'!M$53), IF('将来負担比率（分子）の構造'!M$53 &lt; 0, 0, '将来負担比率（分子）の構造'!M$53), NA())</f>
        <v>18250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3087</v>
      </c>
      <c r="C72" s="185">
        <f>基金残高に係る経年分析!G55</f>
        <v>2902</v>
      </c>
      <c r="D72" s="185">
        <f>基金残高に係る経年分析!H55</f>
        <v>3079</v>
      </c>
    </row>
    <row r="73" spans="1:16" x14ac:dyDescent="0.15">
      <c r="A73" s="184" t="s">
        <v>78</v>
      </c>
      <c r="B73" s="185">
        <f>基金残高に係る経年分析!F56</f>
        <v>735</v>
      </c>
      <c r="C73" s="185">
        <f>基金残高に係る経年分析!G56</f>
        <v>735</v>
      </c>
      <c r="D73" s="185">
        <f>基金残高に係る経年分析!H56</f>
        <v>694</v>
      </c>
    </row>
    <row r="74" spans="1:16" x14ac:dyDescent="0.15">
      <c r="A74" s="184" t="s">
        <v>79</v>
      </c>
      <c r="B74" s="185">
        <f>基金残高に係る経年分析!F57</f>
        <v>5898</v>
      </c>
      <c r="C74" s="185">
        <f>基金残高に係る経年分析!G57</f>
        <v>5688</v>
      </c>
      <c r="D74" s="185">
        <f>基金残高に係る経年分析!H57</f>
        <v>5129</v>
      </c>
    </row>
  </sheetData>
  <sheetProtection algorithmName="SHA-512" hashValue="Nte/rcJeG3hG4/FbgA/aHIhXUmGwmVSVQNwRVM69zzjF2jBTzSIlUEDbokfqJA2yDdCbugYeA2kd0pzl0f/MVQ==" saltValue="bJqMmejdIObi5r9x9BDax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19926030</v>
      </c>
      <c r="S5" s="734"/>
      <c r="T5" s="734"/>
      <c r="U5" s="734"/>
      <c r="V5" s="734"/>
      <c r="W5" s="734"/>
      <c r="X5" s="734"/>
      <c r="Y5" s="777"/>
      <c r="Z5" s="795">
        <v>25.2</v>
      </c>
      <c r="AA5" s="795"/>
      <c r="AB5" s="795"/>
      <c r="AC5" s="795"/>
      <c r="AD5" s="796">
        <v>19113197</v>
      </c>
      <c r="AE5" s="796"/>
      <c r="AF5" s="796"/>
      <c r="AG5" s="796"/>
      <c r="AH5" s="796"/>
      <c r="AI5" s="796"/>
      <c r="AJ5" s="796"/>
      <c r="AK5" s="796"/>
      <c r="AL5" s="778">
        <v>46</v>
      </c>
      <c r="AM5" s="749"/>
      <c r="AN5" s="749"/>
      <c r="AO5" s="779"/>
      <c r="AP5" s="744" t="s">
        <v>227</v>
      </c>
      <c r="AQ5" s="745"/>
      <c r="AR5" s="745"/>
      <c r="AS5" s="745"/>
      <c r="AT5" s="745"/>
      <c r="AU5" s="745"/>
      <c r="AV5" s="745"/>
      <c r="AW5" s="745"/>
      <c r="AX5" s="745"/>
      <c r="AY5" s="745"/>
      <c r="AZ5" s="745"/>
      <c r="BA5" s="745"/>
      <c r="BB5" s="745"/>
      <c r="BC5" s="745"/>
      <c r="BD5" s="745"/>
      <c r="BE5" s="745"/>
      <c r="BF5" s="746"/>
      <c r="BG5" s="678">
        <v>19102091</v>
      </c>
      <c r="BH5" s="679"/>
      <c r="BI5" s="679"/>
      <c r="BJ5" s="679"/>
      <c r="BK5" s="679"/>
      <c r="BL5" s="679"/>
      <c r="BM5" s="679"/>
      <c r="BN5" s="680"/>
      <c r="BO5" s="715">
        <v>95.9</v>
      </c>
      <c r="BP5" s="715"/>
      <c r="BQ5" s="715"/>
      <c r="BR5" s="715"/>
      <c r="BS5" s="716">
        <v>1246290</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586636</v>
      </c>
      <c r="S6" s="679"/>
      <c r="T6" s="679"/>
      <c r="U6" s="679"/>
      <c r="V6" s="679"/>
      <c r="W6" s="679"/>
      <c r="X6" s="679"/>
      <c r="Y6" s="680"/>
      <c r="Z6" s="715">
        <v>0.7</v>
      </c>
      <c r="AA6" s="715"/>
      <c r="AB6" s="715"/>
      <c r="AC6" s="715"/>
      <c r="AD6" s="716">
        <v>586636</v>
      </c>
      <c r="AE6" s="716"/>
      <c r="AF6" s="716"/>
      <c r="AG6" s="716"/>
      <c r="AH6" s="716"/>
      <c r="AI6" s="716"/>
      <c r="AJ6" s="716"/>
      <c r="AK6" s="716"/>
      <c r="AL6" s="681">
        <v>1.4</v>
      </c>
      <c r="AM6" s="682"/>
      <c r="AN6" s="682"/>
      <c r="AO6" s="717"/>
      <c r="AP6" s="675" t="s">
        <v>232</v>
      </c>
      <c r="AQ6" s="676"/>
      <c r="AR6" s="676"/>
      <c r="AS6" s="676"/>
      <c r="AT6" s="676"/>
      <c r="AU6" s="676"/>
      <c r="AV6" s="676"/>
      <c r="AW6" s="676"/>
      <c r="AX6" s="676"/>
      <c r="AY6" s="676"/>
      <c r="AZ6" s="676"/>
      <c r="BA6" s="676"/>
      <c r="BB6" s="676"/>
      <c r="BC6" s="676"/>
      <c r="BD6" s="676"/>
      <c r="BE6" s="676"/>
      <c r="BF6" s="677"/>
      <c r="BG6" s="678">
        <v>19102091</v>
      </c>
      <c r="BH6" s="679"/>
      <c r="BI6" s="679"/>
      <c r="BJ6" s="679"/>
      <c r="BK6" s="679"/>
      <c r="BL6" s="679"/>
      <c r="BM6" s="679"/>
      <c r="BN6" s="680"/>
      <c r="BO6" s="715">
        <v>95.9</v>
      </c>
      <c r="BP6" s="715"/>
      <c r="BQ6" s="715"/>
      <c r="BR6" s="715"/>
      <c r="BS6" s="716">
        <v>1246290</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415383</v>
      </c>
      <c r="CS6" s="679"/>
      <c r="CT6" s="679"/>
      <c r="CU6" s="679"/>
      <c r="CV6" s="679"/>
      <c r="CW6" s="679"/>
      <c r="CX6" s="679"/>
      <c r="CY6" s="680"/>
      <c r="CZ6" s="778">
        <v>0.5</v>
      </c>
      <c r="DA6" s="749"/>
      <c r="DB6" s="749"/>
      <c r="DC6" s="781"/>
      <c r="DD6" s="684" t="s">
        <v>234</v>
      </c>
      <c r="DE6" s="679"/>
      <c r="DF6" s="679"/>
      <c r="DG6" s="679"/>
      <c r="DH6" s="679"/>
      <c r="DI6" s="679"/>
      <c r="DJ6" s="679"/>
      <c r="DK6" s="679"/>
      <c r="DL6" s="679"/>
      <c r="DM6" s="679"/>
      <c r="DN6" s="679"/>
      <c r="DO6" s="679"/>
      <c r="DP6" s="680"/>
      <c r="DQ6" s="684">
        <v>415383</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15487</v>
      </c>
      <c r="S7" s="679"/>
      <c r="T7" s="679"/>
      <c r="U7" s="679"/>
      <c r="V7" s="679"/>
      <c r="W7" s="679"/>
      <c r="X7" s="679"/>
      <c r="Y7" s="680"/>
      <c r="Z7" s="715">
        <v>0</v>
      </c>
      <c r="AA7" s="715"/>
      <c r="AB7" s="715"/>
      <c r="AC7" s="715"/>
      <c r="AD7" s="716">
        <v>15487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8302271</v>
      </c>
      <c r="BH7" s="679"/>
      <c r="BI7" s="679"/>
      <c r="BJ7" s="679"/>
      <c r="BK7" s="679"/>
      <c r="BL7" s="679"/>
      <c r="BM7" s="679"/>
      <c r="BN7" s="680"/>
      <c r="BO7" s="715">
        <v>41.7</v>
      </c>
      <c r="BP7" s="715"/>
      <c r="BQ7" s="715"/>
      <c r="BR7" s="715"/>
      <c r="BS7" s="716">
        <v>149476</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6725055</v>
      </c>
      <c r="CS7" s="679"/>
      <c r="CT7" s="679"/>
      <c r="CU7" s="679"/>
      <c r="CV7" s="679"/>
      <c r="CW7" s="679"/>
      <c r="CX7" s="679"/>
      <c r="CY7" s="680"/>
      <c r="CZ7" s="715">
        <v>8.6</v>
      </c>
      <c r="DA7" s="715"/>
      <c r="DB7" s="715"/>
      <c r="DC7" s="715"/>
      <c r="DD7" s="684">
        <v>250005</v>
      </c>
      <c r="DE7" s="679"/>
      <c r="DF7" s="679"/>
      <c r="DG7" s="679"/>
      <c r="DH7" s="679"/>
      <c r="DI7" s="679"/>
      <c r="DJ7" s="679"/>
      <c r="DK7" s="679"/>
      <c r="DL7" s="679"/>
      <c r="DM7" s="679"/>
      <c r="DN7" s="679"/>
      <c r="DO7" s="679"/>
      <c r="DP7" s="680"/>
      <c r="DQ7" s="684">
        <v>5326740</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36306</v>
      </c>
      <c r="S8" s="679"/>
      <c r="T8" s="679"/>
      <c r="U8" s="679"/>
      <c r="V8" s="679"/>
      <c r="W8" s="679"/>
      <c r="X8" s="679"/>
      <c r="Y8" s="680"/>
      <c r="Z8" s="715">
        <v>0</v>
      </c>
      <c r="AA8" s="715"/>
      <c r="AB8" s="715"/>
      <c r="AC8" s="715"/>
      <c r="AD8" s="716">
        <v>36306</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284589</v>
      </c>
      <c r="BH8" s="679"/>
      <c r="BI8" s="679"/>
      <c r="BJ8" s="679"/>
      <c r="BK8" s="679"/>
      <c r="BL8" s="679"/>
      <c r="BM8" s="679"/>
      <c r="BN8" s="680"/>
      <c r="BO8" s="715">
        <v>1.4</v>
      </c>
      <c r="BP8" s="715"/>
      <c r="BQ8" s="715"/>
      <c r="BR8" s="715"/>
      <c r="BS8" s="684" t="s">
        <v>234</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32993820</v>
      </c>
      <c r="CS8" s="679"/>
      <c r="CT8" s="679"/>
      <c r="CU8" s="679"/>
      <c r="CV8" s="679"/>
      <c r="CW8" s="679"/>
      <c r="CX8" s="679"/>
      <c r="CY8" s="680"/>
      <c r="CZ8" s="715">
        <v>42.1</v>
      </c>
      <c r="DA8" s="715"/>
      <c r="DB8" s="715"/>
      <c r="DC8" s="715"/>
      <c r="DD8" s="684">
        <v>229855</v>
      </c>
      <c r="DE8" s="679"/>
      <c r="DF8" s="679"/>
      <c r="DG8" s="679"/>
      <c r="DH8" s="679"/>
      <c r="DI8" s="679"/>
      <c r="DJ8" s="679"/>
      <c r="DK8" s="679"/>
      <c r="DL8" s="679"/>
      <c r="DM8" s="679"/>
      <c r="DN8" s="679"/>
      <c r="DO8" s="679"/>
      <c r="DP8" s="680"/>
      <c r="DQ8" s="684">
        <v>14165930</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20047</v>
      </c>
      <c r="S9" s="679"/>
      <c r="T9" s="679"/>
      <c r="U9" s="679"/>
      <c r="V9" s="679"/>
      <c r="W9" s="679"/>
      <c r="X9" s="679"/>
      <c r="Y9" s="680"/>
      <c r="Z9" s="715">
        <v>0</v>
      </c>
      <c r="AA9" s="715"/>
      <c r="AB9" s="715"/>
      <c r="AC9" s="715"/>
      <c r="AD9" s="716">
        <v>20047</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6865710</v>
      </c>
      <c r="BH9" s="679"/>
      <c r="BI9" s="679"/>
      <c r="BJ9" s="679"/>
      <c r="BK9" s="679"/>
      <c r="BL9" s="679"/>
      <c r="BM9" s="679"/>
      <c r="BN9" s="680"/>
      <c r="BO9" s="715">
        <v>34.5</v>
      </c>
      <c r="BP9" s="715"/>
      <c r="BQ9" s="715"/>
      <c r="BR9" s="715"/>
      <c r="BS9" s="684" t="s">
        <v>234</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5466580</v>
      </c>
      <c r="CS9" s="679"/>
      <c r="CT9" s="679"/>
      <c r="CU9" s="679"/>
      <c r="CV9" s="679"/>
      <c r="CW9" s="679"/>
      <c r="CX9" s="679"/>
      <c r="CY9" s="680"/>
      <c r="CZ9" s="715">
        <v>7</v>
      </c>
      <c r="DA9" s="715"/>
      <c r="DB9" s="715"/>
      <c r="DC9" s="715"/>
      <c r="DD9" s="684">
        <v>53237</v>
      </c>
      <c r="DE9" s="679"/>
      <c r="DF9" s="679"/>
      <c r="DG9" s="679"/>
      <c r="DH9" s="679"/>
      <c r="DI9" s="679"/>
      <c r="DJ9" s="679"/>
      <c r="DK9" s="679"/>
      <c r="DL9" s="679"/>
      <c r="DM9" s="679"/>
      <c r="DN9" s="679"/>
      <c r="DO9" s="679"/>
      <c r="DP9" s="680"/>
      <c r="DQ9" s="684">
        <v>4755230</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234</v>
      </c>
      <c r="AA10" s="715"/>
      <c r="AB10" s="715"/>
      <c r="AC10" s="715"/>
      <c r="AD10" s="716" t="s">
        <v>245</v>
      </c>
      <c r="AE10" s="716"/>
      <c r="AF10" s="716"/>
      <c r="AG10" s="716"/>
      <c r="AH10" s="716"/>
      <c r="AI10" s="716"/>
      <c r="AJ10" s="716"/>
      <c r="AK10" s="716"/>
      <c r="AL10" s="681" t="s">
        <v>245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398079</v>
      </c>
      <c r="BH10" s="679"/>
      <c r="BI10" s="679"/>
      <c r="BJ10" s="679"/>
      <c r="BK10" s="679"/>
      <c r="BL10" s="679"/>
      <c r="BM10" s="679"/>
      <c r="BN10" s="680"/>
      <c r="BO10" s="715">
        <v>2</v>
      </c>
      <c r="BP10" s="715"/>
      <c r="BQ10" s="715"/>
      <c r="BR10" s="715"/>
      <c r="BS10" s="684" t="s">
        <v>245</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49986</v>
      </c>
      <c r="CS10" s="679"/>
      <c r="CT10" s="679"/>
      <c r="CU10" s="679"/>
      <c r="CV10" s="679"/>
      <c r="CW10" s="679"/>
      <c r="CX10" s="679"/>
      <c r="CY10" s="680"/>
      <c r="CZ10" s="715">
        <v>0.1</v>
      </c>
      <c r="DA10" s="715"/>
      <c r="DB10" s="715"/>
      <c r="DC10" s="715"/>
      <c r="DD10" s="684">
        <v>803</v>
      </c>
      <c r="DE10" s="679"/>
      <c r="DF10" s="679"/>
      <c r="DG10" s="679"/>
      <c r="DH10" s="679"/>
      <c r="DI10" s="679"/>
      <c r="DJ10" s="679"/>
      <c r="DK10" s="679"/>
      <c r="DL10" s="679"/>
      <c r="DM10" s="679"/>
      <c r="DN10" s="679"/>
      <c r="DO10" s="679"/>
      <c r="DP10" s="680"/>
      <c r="DQ10" s="684">
        <v>49241</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3223446</v>
      </c>
      <c r="S11" s="679"/>
      <c r="T11" s="679"/>
      <c r="U11" s="679"/>
      <c r="V11" s="679"/>
      <c r="W11" s="679"/>
      <c r="X11" s="679"/>
      <c r="Y11" s="680"/>
      <c r="Z11" s="681">
        <v>4.0999999999999996</v>
      </c>
      <c r="AA11" s="682"/>
      <c r="AB11" s="682"/>
      <c r="AC11" s="683"/>
      <c r="AD11" s="684">
        <v>3223446</v>
      </c>
      <c r="AE11" s="679"/>
      <c r="AF11" s="679"/>
      <c r="AG11" s="679"/>
      <c r="AH11" s="679"/>
      <c r="AI11" s="679"/>
      <c r="AJ11" s="679"/>
      <c r="AK11" s="680"/>
      <c r="AL11" s="681">
        <v>7.8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753893</v>
      </c>
      <c r="BH11" s="679"/>
      <c r="BI11" s="679"/>
      <c r="BJ11" s="679"/>
      <c r="BK11" s="679"/>
      <c r="BL11" s="679"/>
      <c r="BM11" s="679"/>
      <c r="BN11" s="680"/>
      <c r="BO11" s="715">
        <v>3.8</v>
      </c>
      <c r="BP11" s="715"/>
      <c r="BQ11" s="715"/>
      <c r="BR11" s="715"/>
      <c r="BS11" s="684">
        <v>149476</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2311832</v>
      </c>
      <c r="CS11" s="679"/>
      <c r="CT11" s="679"/>
      <c r="CU11" s="679"/>
      <c r="CV11" s="679"/>
      <c r="CW11" s="679"/>
      <c r="CX11" s="679"/>
      <c r="CY11" s="680"/>
      <c r="CZ11" s="715">
        <v>3</v>
      </c>
      <c r="DA11" s="715"/>
      <c r="DB11" s="715"/>
      <c r="DC11" s="715"/>
      <c r="DD11" s="684">
        <v>1053843</v>
      </c>
      <c r="DE11" s="679"/>
      <c r="DF11" s="679"/>
      <c r="DG11" s="679"/>
      <c r="DH11" s="679"/>
      <c r="DI11" s="679"/>
      <c r="DJ11" s="679"/>
      <c r="DK11" s="679"/>
      <c r="DL11" s="679"/>
      <c r="DM11" s="679"/>
      <c r="DN11" s="679"/>
      <c r="DO11" s="679"/>
      <c r="DP11" s="680"/>
      <c r="DQ11" s="684">
        <v>973529</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7620</v>
      </c>
      <c r="S12" s="679"/>
      <c r="T12" s="679"/>
      <c r="U12" s="679"/>
      <c r="V12" s="679"/>
      <c r="W12" s="679"/>
      <c r="X12" s="679"/>
      <c r="Y12" s="680"/>
      <c r="Z12" s="715">
        <v>0</v>
      </c>
      <c r="AA12" s="715"/>
      <c r="AB12" s="715"/>
      <c r="AC12" s="715"/>
      <c r="AD12" s="716">
        <v>7620</v>
      </c>
      <c r="AE12" s="716"/>
      <c r="AF12" s="716"/>
      <c r="AG12" s="716"/>
      <c r="AH12" s="716"/>
      <c r="AI12" s="716"/>
      <c r="AJ12" s="716"/>
      <c r="AK12" s="716"/>
      <c r="AL12" s="681">
        <v>0</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8955076</v>
      </c>
      <c r="BH12" s="679"/>
      <c r="BI12" s="679"/>
      <c r="BJ12" s="679"/>
      <c r="BK12" s="679"/>
      <c r="BL12" s="679"/>
      <c r="BM12" s="679"/>
      <c r="BN12" s="680"/>
      <c r="BO12" s="715">
        <v>44.9</v>
      </c>
      <c r="BP12" s="715"/>
      <c r="BQ12" s="715"/>
      <c r="BR12" s="715"/>
      <c r="BS12" s="684">
        <v>1096814</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2432458</v>
      </c>
      <c r="CS12" s="679"/>
      <c r="CT12" s="679"/>
      <c r="CU12" s="679"/>
      <c r="CV12" s="679"/>
      <c r="CW12" s="679"/>
      <c r="CX12" s="679"/>
      <c r="CY12" s="680"/>
      <c r="CZ12" s="715">
        <v>3.1</v>
      </c>
      <c r="DA12" s="715"/>
      <c r="DB12" s="715"/>
      <c r="DC12" s="715"/>
      <c r="DD12" s="684">
        <v>58553</v>
      </c>
      <c r="DE12" s="679"/>
      <c r="DF12" s="679"/>
      <c r="DG12" s="679"/>
      <c r="DH12" s="679"/>
      <c r="DI12" s="679"/>
      <c r="DJ12" s="679"/>
      <c r="DK12" s="679"/>
      <c r="DL12" s="679"/>
      <c r="DM12" s="679"/>
      <c r="DN12" s="679"/>
      <c r="DO12" s="679"/>
      <c r="DP12" s="680"/>
      <c r="DQ12" s="684">
        <v>1120106</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245</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8914101</v>
      </c>
      <c r="BH13" s="679"/>
      <c r="BI13" s="679"/>
      <c r="BJ13" s="679"/>
      <c r="BK13" s="679"/>
      <c r="BL13" s="679"/>
      <c r="BM13" s="679"/>
      <c r="BN13" s="680"/>
      <c r="BO13" s="715">
        <v>44.7</v>
      </c>
      <c r="BP13" s="715"/>
      <c r="BQ13" s="715"/>
      <c r="BR13" s="715"/>
      <c r="BS13" s="684">
        <v>1096814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9466676</v>
      </c>
      <c r="CS13" s="679"/>
      <c r="CT13" s="679"/>
      <c r="CU13" s="679"/>
      <c r="CV13" s="679"/>
      <c r="CW13" s="679"/>
      <c r="CX13" s="679"/>
      <c r="CY13" s="680"/>
      <c r="CZ13" s="715">
        <v>12.1</v>
      </c>
      <c r="DA13" s="715"/>
      <c r="DB13" s="715"/>
      <c r="DC13" s="715"/>
      <c r="DD13" s="684">
        <v>4529988</v>
      </c>
      <c r="DE13" s="679"/>
      <c r="DF13" s="679"/>
      <c r="DG13" s="679"/>
      <c r="DH13" s="679"/>
      <c r="DI13" s="679"/>
      <c r="DJ13" s="679"/>
      <c r="DK13" s="679"/>
      <c r="DL13" s="679"/>
      <c r="DM13" s="679"/>
      <c r="DN13" s="679"/>
      <c r="DO13" s="679"/>
      <c r="DP13" s="680"/>
      <c r="DQ13" s="684">
        <v>4315833</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87399</v>
      </c>
      <c r="S14" s="679"/>
      <c r="T14" s="679"/>
      <c r="U14" s="679"/>
      <c r="V14" s="679"/>
      <c r="W14" s="679"/>
      <c r="X14" s="679"/>
      <c r="Y14" s="680"/>
      <c r="Z14" s="715">
        <v>0.1</v>
      </c>
      <c r="AA14" s="715"/>
      <c r="AB14" s="715"/>
      <c r="AC14" s="715"/>
      <c r="AD14" s="716">
        <v>87399</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534638</v>
      </c>
      <c r="BH14" s="679"/>
      <c r="BI14" s="679"/>
      <c r="BJ14" s="679"/>
      <c r="BK14" s="679"/>
      <c r="BL14" s="679"/>
      <c r="BM14" s="679"/>
      <c r="BN14" s="680"/>
      <c r="BO14" s="715">
        <v>2.7</v>
      </c>
      <c r="BP14" s="715"/>
      <c r="BQ14" s="715"/>
      <c r="BR14" s="715"/>
      <c r="BS14" s="684" t="s">
        <v>245</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2420062</v>
      </c>
      <c r="CS14" s="679"/>
      <c r="CT14" s="679"/>
      <c r="CU14" s="679"/>
      <c r="CV14" s="679"/>
      <c r="CW14" s="679"/>
      <c r="CX14" s="679"/>
      <c r="CY14" s="680"/>
      <c r="CZ14" s="715">
        <v>3.1</v>
      </c>
      <c r="DA14" s="715"/>
      <c r="DB14" s="715"/>
      <c r="DC14" s="715"/>
      <c r="DD14" s="684">
        <v>35070</v>
      </c>
      <c r="DE14" s="679"/>
      <c r="DF14" s="679"/>
      <c r="DG14" s="679"/>
      <c r="DH14" s="679"/>
      <c r="DI14" s="679"/>
      <c r="DJ14" s="679"/>
      <c r="DK14" s="679"/>
      <c r="DL14" s="679"/>
      <c r="DM14" s="679"/>
      <c r="DN14" s="679"/>
      <c r="DO14" s="679"/>
      <c r="DP14" s="680"/>
      <c r="DQ14" s="684">
        <v>2352192</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245</v>
      </c>
      <c r="S15" s="679"/>
      <c r="T15" s="679"/>
      <c r="U15" s="679"/>
      <c r="V15" s="679"/>
      <c r="W15" s="679"/>
      <c r="X15" s="679"/>
      <c r="Y15" s="680"/>
      <c r="Z15" s="715" t="s">
        <v>245</v>
      </c>
      <c r="AA15" s="715"/>
      <c r="AB15" s="715"/>
      <c r="AC15" s="715"/>
      <c r="AD15" s="716" t="s">
        <v>234</v>
      </c>
      <c r="AE15" s="716"/>
      <c r="AF15" s="716"/>
      <c r="AG15" s="716"/>
      <c r="AH15" s="716"/>
      <c r="AI15" s="716"/>
      <c r="AJ15" s="716"/>
      <c r="AK15" s="716"/>
      <c r="AL15" s="681" t="s">
        <v>245</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1310106</v>
      </c>
      <c r="BH15" s="679"/>
      <c r="BI15" s="679"/>
      <c r="BJ15" s="679"/>
      <c r="BK15" s="679"/>
      <c r="BL15" s="679"/>
      <c r="BM15" s="679"/>
      <c r="BN15" s="680"/>
      <c r="BO15" s="715">
        <v>6.6</v>
      </c>
      <c r="BP15" s="715"/>
      <c r="BQ15" s="715"/>
      <c r="BR15" s="715"/>
      <c r="BS15" s="684" t="s">
        <v>234</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7775133</v>
      </c>
      <c r="CS15" s="679"/>
      <c r="CT15" s="679"/>
      <c r="CU15" s="679"/>
      <c r="CV15" s="679"/>
      <c r="CW15" s="679"/>
      <c r="CX15" s="679"/>
      <c r="CY15" s="680"/>
      <c r="CZ15" s="715">
        <v>9.9</v>
      </c>
      <c r="DA15" s="715"/>
      <c r="DB15" s="715"/>
      <c r="DC15" s="715"/>
      <c r="DD15" s="684">
        <v>1846799</v>
      </c>
      <c r="DE15" s="679"/>
      <c r="DF15" s="679"/>
      <c r="DG15" s="679"/>
      <c r="DH15" s="679"/>
      <c r="DI15" s="679"/>
      <c r="DJ15" s="679"/>
      <c r="DK15" s="679"/>
      <c r="DL15" s="679"/>
      <c r="DM15" s="679"/>
      <c r="DN15" s="679"/>
      <c r="DO15" s="679"/>
      <c r="DP15" s="680"/>
      <c r="DQ15" s="684">
        <v>5107345</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18442</v>
      </c>
      <c r="S16" s="679"/>
      <c r="T16" s="679"/>
      <c r="U16" s="679"/>
      <c r="V16" s="679"/>
      <c r="W16" s="679"/>
      <c r="X16" s="679"/>
      <c r="Y16" s="680"/>
      <c r="Z16" s="715">
        <v>0</v>
      </c>
      <c r="AA16" s="715"/>
      <c r="AB16" s="715"/>
      <c r="AC16" s="715"/>
      <c r="AD16" s="716">
        <v>18442</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234</v>
      </c>
      <c r="BH16" s="679"/>
      <c r="BI16" s="679"/>
      <c r="BJ16" s="679"/>
      <c r="BK16" s="679"/>
      <c r="BL16" s="679"/>
      <c r="BM16" s="679"/>
      <c r="BN16" s="680"/>
      <c r="BO16" s="715" t="s">
        <v>245</v>
      </c>
      <c r="BP16" s="715"/>
      <c r="BQ16" s="715"/>
      <c r="BR16" s="715"/>
      <c r="BS16" s="684" t="s">
        <v>234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t="s">
        <v>234</v>
      </c>
      <c r="CS16" s="679"/>
      <c r="CT16" s="679"/>
      <c r="CU16" s="679"/>
      <c r="CV16" s="679"/>
      <c r="CW16" s="679"/>
      <c r="CX16" s="679"/>
      <c r="CY16" s="680"/>
      <c r="CZ16" s="715" t="s">
        <v>234</v>
      </c>
      <c r="DA16" s="715"/>
      <c r="DB16" s="715"/>
      <c r="DC16" s="715"/>
      <c r="DD16" s="684" t="s">
        <v>234</v>
      </c>
      <c r="DE16" s="679"/>
      <c r="DF16" s="679"/>
      <c r="DG16" s="679"/>
      <c r="DH16" s="679"/>
      <c r="DI16" s="679"/>
      <c r="DJ16" s="679"/>
      <c r="DK16" s="679"/>
      <c r="DL16" s="679"/>
      <c r="DM16" s="679"/>
      <c r="DN16" s="679"/>
      <c r="DO16" s="679"/>
      <c r="DP16" s="680"/>
      <c r="DQ16" s="684" t="s">
        <v>234</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237817</v>
      </c>
      <c r="S17" s="679"/>
      <c r="T17" s="679"/>
      <c r="U17" s="679"/>
      <c r="V17" s="679"/>
      <c r="W17" s="679"/>
      <c r="X17" s="679"/>
      <c r="Y17" s="680"/>
      <c r="Z17" s="715">
        <v>0.3</v>
      </c>
      <c r="AA17" s="715"/>
      <c r="AB17" s="715"/>
      <c r="AC17" s="715"/>
      <c r="AD17" s="716">
        <v>237817</v>
      </c>
      <c r="AE17" s="716"/>
      <c r="AF17" s="716"/>
      <c r="AG17" s="716"/>
      <c r="AH17" s="716"/>
      <c r="AI17" s="716"/>
      <c r="AJ17" s="716"/>
      <c r="AK17" s="716"/>
      <c r="AL17" s="681">
        <v>0.6</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234</v>
      </c>
      <c r="BH17" s="679"/>
      <c r="BI17" s="679"/>
      <c r="BJ17" s="679"/>
      <c r="BK17" s="679"/>
      <c r="BL17" s="679"/>
      <c r="BM17" s="679"/>
      <c r="BN17" s="680"/>
      <c r="BO17" s="715" t="s">
        <v>234</v>
      </c>
      <c r="BP17" s="715"/>
      <c r="BQ17" s="715"/>
      <c r="BR17" s="715"/>
      <c r="BS17" s="684" t="s">
        <v>234</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8287051</v>
      </c>
      <c r="CS17" s="679"/>
      <c r="CT17" s="679"/>
      <c r="CU17" s="679"/>
      <c r="CV17" s="679"/>
      <c r="CW17" s="679"/>
      <c r="CX17" s="679"/>
      <c r="CY17" s="680"/>
      <c r="CZ17" s="715">
        <v>10.6</v>
      </c>
      <c r="DA17" s="715"/>
      <c r="DB17" s="715"/>
      <c r="DC17" s="715"/>
      <c r="DD17" s="684" t="s">
        <v>234</v>
      </c>
      <c r="DE17" s="679"/>
      <c r="DF17" s="679"/>
      <c r="DG17" s="679"/>
      <c r="DH17" s="679"/>
      <c r="DI17" s="679"/>
      <c r="DJ17" s="679"/>
      <c r="DK17" s="679"/>
      <c r="DL17" s="679"/>
      <c r="DM17" s="679"/>
      <c r="DN17" s="679"/>
      <c r="DO17" s="679"/>
      <c r="DP17" s="680"/>
      <c r="DQ17" s="684">
        <v>7989338</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103502</v>
      </c>
      <c r="S18" s="679"/>
      <c r="T18" s="679"/>
      <c r="U18" s="679"/>
      <c r="V18" s="679"/>
      <c r="W18" s="679"/>
      <c r="X18" s="679"/>
      <c r="Y18" s="680"/>
      <c r="Z18" s="715">
        <v>0.1</v>
      </c>
      <c r="AA18" s="715"/>
      <c r="AB18" s="715"/>
      <c r="AC18" s="715"/>
      <c r="AD18" s="716">
        <v>103502</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234</v>
      </c>
      <c r="BP18" s="715"/>
      <c r="BQ18" s="715"/>
      <c r="BR18" s="715"/>
      <c r="BS18" s="684" t="s">
        <v>234</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245</v>
      </c>
      <c r="CS18" s="679"/>
      <c r="CT18" s="679"/>
      <c r="CU18" s="679"/>
      <c r="CV18" s="679"/>
      <c r="CW18" s="679"/>
      <c r="CX18" s="679"/>
      <c r="CY18" s="680"/>
      <c r="CZ18" s="715" t="s">
        <v>234</v>
      </c>
      <c r="DA18" s="715"/>
      <c r="DB18" s="715"/>
      <c r="DC18" s="715"/>
      <c r="DD18" s="684" t="s">
        <v>245</v>
      </c>
      <c r="DE18" s="679"/>
      <c r="DF18" s="679"/>
      <c r="DG18" s="679"/>
      <c r="DH18" s="679"/>
      <c r="DI18" s="679"/>
      <c r="DJ18" s="679"/>
      <c r="DK18" s="679"/>
      <c r="DL18" s="679"/>
      <c r="DM18" s="679"/>
      <c r="DN18" s="679"/>
      <c r="DO18" s="679"/>
      <c r="DP18" s="680"/>
      <c r="DQ18" s="684" t="s">
        <v>245</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9417</v>
      </c>
      <c r="S19" s="679"/>
      <c r="T19" s="679"/>
      <c r="U19" s="679"/>
      <c r="V19" s="679"/>
      <c r="W19" s="679"/>
      <c r="X19" s="679"/>
      <c r="Y19" s="680"/>
      <c r="Z19" s="715">
        <v>0</v>
      </c>
      <c r="AA19" s="715"/>
      <c r="AB19" s="715"/>
      <c r="AC19" s="715"/>
      <c r="AD19" s="716">
        <v>9417</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823939</v>
      </c>
      <c r="BH19" s="679"/>
      <c r="BI19" s="679"/>
      <c r="BJ19" s="679"/>
      <c r="BK19" s="679"/>
      <c r="BL19" s="679"/>
      <c r="BM19" s="679"/>
      <c r="BN19" s="680"/>
      <c r="BO19" s="715">
        <v>4.0999999999999996</v>
      </c>
      <c r="BP19" s="715"/>
      <c r="BQ19" s="715"/>
      <c r="BR19" s="715"/>
      <c r="BS19" s="684" t="s">
        <v>234</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234</v>
      </c>
      <c r="CS19" s="679"/>
      <c r="CT19" s="679"/>
      <c r="CU19" s="679"/>
      <c r="CV19" s="679"/>
      <c r="CW19" s="679"/>
      <c r="CX19" s="679"/>
      <c r="CY19" s="680"/>
      <c r="CZ19" s="715" t="s">
        <v>234</v>
      </c>
      <c r="DA19" s="715"/>
      <c r="DB19" s="715"/>
      <c r="DC19" s="715"/>
      <c r="DD19" s="684" t="s">
        <v>234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4758</v>
      </c>
      <c r="S20" s="679"/>
      <c r="T20" s="679"/>
      <c r="U20" s="679"/>
      <c r="V20" s="679"/>
      <c r="W20" s="679"/>
      <c r="X20" s="679"/>
      <c r="Y20" s="680"/>
      <c r="Z20" s="715">
        <v>0</v>
      </c>
      <c r="AA20" s="715"/>
      <c r="AB20" s="715"/>
      <c r="AC20" s="715"/>
      <c r="AD20" s="716">
        <v>4758</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823939</v>
      </c>
      <c r="BH20" s="679"/>
      <c r="BI20" s="679"/>
      <c r="BJ20" s="679"/>
      <c r="BK20" s="679"/>
      <c r="BL20" s="679"/>
      <c r="BM20" s="679"/>
      <c r="BN20" s="680"/>
      <c r="BO20" s="715">
        <v>4.0999999999999996</v>
      </c>
      <c r="BP20" s="715"/>
      <c r="BQ20" s="715"/>
      <c r="BR20" s="715"/>
      <c r="BS20" s="684" t="s">
        <v>234</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78344036</v>
      </c>
      <c r="CS20" s="679"/>
      <c r="CT20" s="679"/>
      <c r="CU20" s="679"/>
      <c r="CV20" s="679"/>
      <c r="CW20" s="679"/>
      <c r="CX20" s="679"/>
      <c r="CY20" s="680"/>
      <c r="CZ20" s="715">
        <v>100</v>
      </c>
      <c r="DA20" s="715"/>
      <c r="DB20" s="715"/>
      <c r="DC20" s="715"/>
      <c r="DD20" s="684">
        <v>8058153</v>
      </c>
      <c r="DE20" s="679"/>
      <c r="DF20" s="679"/>
      <c r="DG20" s="679"/>
      <c r="DH20" s="679"/>
      <c r="DI20" s="679"/>
      <c r="DJ20" s="679"/>
      <c r="DK20" s="679"/>
      <c r="DL20" s="679"/>
      <c r="DM20" s="679"/>
      <c r="DN20" s="679"/>
      <c r="DO20" s="679"/>
      <c r="DP20" s="680"/>
      <c r="DQ20" s="684">
        <v>46570867</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120140</v>
      </c>
      <c r="S21" s="679"/>
      <c r="T21" s="679"/>
      <c r="U21" s="679"/>
      <c r="V21" s="679"/>
      <c r="W21" s="679"/>
      <c r="X21" s="679"/>
      <c r="Y21" s="680"/>
      <c r="Z21" s="715">
        <v>0.2</v>
      </c>
      <c r="AA21" s="715"/>
      <c r="AB21" s="715"/>
      <c r="AC21" s="715"/>
      <c r="AD21" s="716">
        <v>120140</v>
      </c>
      <c r="AE21" s="716"/>
      <c r="AF21" s="716"/>
      <c r="AG21" s="716"/>
      <c r="AH21" s="716"/>
      <c r="AI21" s="716"/>
      <c r="AJ21" s="716"/>
      <c r="AK21" s="716"/>
      <c r="AL21" s="681">
        <v>0.3</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11106</v>
      </c>
      <c r="BH21" s="679"/>
      <c r="BI21" s="679"/>
      <c r="BJ21" s="679"/>
      <c r="BK21" s="679"/>
      <c r="BL21" s="679"/>
      <c r="BM21" s="679"/>
      <c r="BN21" s="680"/>
      <c r="BO21" s="715">
        <v>0.1</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19485737</v>
      </c>
      <c r="S22" s="679"/>
      <c r="T22" s="679"/>
      <c r="U22" s="679"/>
      <c r="V22" s="679"/>
      <c r="W22" s="679"/>
      <c r="X22" s="679"/>
      <c r="Y22" s="680"/>
      <c r="Z22" s="715">
        <v>24.7</v>
      </c>
      <c r="AA22" s="715"/>
      <c r="AB22" s="715"/>
      <c r="AC22" s="715"/>
      <c r="AD22" s="716">
        <v>17902226</v>
      </c>
      <c r="AE22" s="716"/>
      <c r="AF22" s="716"/>
      <c r="AG22" s="716"/>
      <c r="AH22" s="716"/>
      <c r="AI22" s="716"/>
      <c r="AJ22" s="716"/>
      <c r="AK22" s="716"/>
      <c r="AL22" s="681">
        <v>43.1</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245</v>
      </c>
      <c r="BH22" s="679"/>
      <c r="BI22" s="679"/>
      <c r="BJ22" s="679"/>
      <c r="BK22" s="679"/>
      <c r="BL22" s="679"/>
      <c r="BM22" s="679"/>
      <c r="BN22" s="680"/>
      <c r="BO22" s="715" t="s">
        <v>245</v>
      </c>
      <c r="BP22" s="715"/>
      <c r="BQ22" s="715"/>
      <c r="BR22" s="715"/>
      <c r="BS22" s="684" t="s">
        <v>245</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17902226</v>
      </c>
      <c r="S23" s="679"/>
      <c r="T23" s="679"/>
      <c r="U23" s="679"/>
      <c r="V23" s="679"/>
      <c r="W23" s="679"/>
      <c r="X23" s="679"/>
      <c r="Y23" s="680"/>
      <c r="Z23" s="715">
        <v>22.7</v>
      </c>
      <c r="AA23" s="715"/>
      <c r="AB23" s="715"/>
      <c r="AC23" s="715"/>
      <c r="AD23" s="716">
        <v>17902226</v>
      </c>
      <c r="AE23" s="716"/>
      <c r="AF23" s="716"/>
      <c r="AG23" s="716"/>
      <c r="AH23" s="716"/>
      <c r="AI23" s="716"/>
      <c r="AJ23" s="716"/>
      <c r="AK23" s="716"/>
      <c r="AL23" s="681">
        <v>43.1</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812833</v>
      </c>
      <c r="BH23" s="679"/>
      <c r="BI23" s="679"/>
      <c r="BJ23" s="679"/>
      <c r="BK23" s="679"/>
      <c r="BL23" s="679"/>
      <c r="BM23" s="679"/>
      <c r="BN23" s="680"/>
      <c r="BO23" s="715">
        <v>4.0999999999999996</v>
      </c>
      <c r="BP23" s="715"/>
      <c r="BQ23" s="715"/>
      <c r="BR23" s="715"/>
      <c r="BS23" s="684" t="s">
        <v>245</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1582805</v>
      </c>
      <c r="S24" s="679"/>
      <c r="T24" s="679"/>
      <c r="U24" s="679"/>
      <c r="V24" s="679"/>
      <c r="W24" s="679"/>
      <c r="X24" s="679"/>
      <c r="Y24" s="680"/>
      <c r="Z24" s="715">
        <v>2</v>
      </c>
      <c r="AA24" s="715"/>
      <c r="AB24" s="715"/>
      <c r="AC24" s="715"/>
      <c r="AD24" s="716" t="s">
        <v>234</v>
      </c>
      <c r="AE24" s="716"/>
      <c r="AF24" s="716"/>
      <c r="AG24" s="716"/>
      <c r="AH24" s="716"/>
      <c r="AI24" s="716"/>
      <c r="AJ24" s="716"/>
      <c r="AK24" s="716"/>
      <c r="AL24" s="681" t="s">
        <v>245</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245</v>
      </c>
      <c r="BH24" s="679"/>
      <c r="BI24" s="679"/>
      <c r="BJ24" s="679"/>
      <c r="BK24" s="679"/>
      <c r="BL24" s="679"/>
      <c r="BM24" s="679"/>
      <c r="BN24" s="680"/>
      <c r="BO24" s="715" t="s">
        <v>234</v>
      </c>
      <c r="BP24" s="715"/>
      <c r="BQ24" s="715"/>
      <c r="BR24" s="715"/>
      <c r="BS24" s="684" t="s">
        <v>234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40103383</v>
      </c>
      <c r="CS24" s="734"/>
      <c r="CT24" s="734"/>
      <c r="CU24" s="734"/>
      <c r="CV24" s="734"/>
      <c r="CW24" s="734"/>
      <c r="CX24" s="734"/>
      <c r="CY24" s="777"/>
      <c r="CZ24" s="778">
        <v>51.2</v>
      </c>
      <c r="DA24" s="749"/>
      <c r="DB24" s="749"/>
      <c r="DC24" s="781"/>
      <c r="DD24" s="776">
        <v>22930576</v>
      </c>
      <c r="DE24" s="734"/>
      <c r="DF24" s="734"/>
      <c r="DG24" s="734"/>
      <c r="DH24" s="734"/>
      <c r="DI24" s="734"/>
      <c r="DJ24" s="734"/>
      <c r="DK24" s="777"/>
      <c r="DL24" s="776">
        <v>22393929</v>
      </c>
      <c r="DM24" s="734"/>
      <c r="DN24" s="734"/>
      <c r="DO24" s="734"/>
      <c r="DP24" s="734"/>
      <c r="DQ24" s="734"/>
      <c r="DR24" s="734"/>
      <c r="DS24" s="734"/>
      <c r="DT24" s="734"/>
      <c r="DU24" s="734"/>
      <c r="DV24" s="777"/>
      <c r="DW24" s="778">
        <v>51.6</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706</v>
      </c>
      <c r="S25" s="679"/>
      <c r="T25" s="679"/>
      <c r="U25" s="679"/>
      <c r="V25" s="679"/>
      <c r="W25" s="679"/>
      <c r="X25" s="679"/>
      <c r="Y25" s="680"/>
      <c r="Z25" s="715">
        <v>0</v>
      </c>
      <c r="AA25" s="715"/>
      <c r="AB25" s="715"/>
      <c r="AC25" s="715"/>
      <c r="AD25" s="716" t="s">
        <v>234</v>
      </c>
      <c r="AE25" s="716"/>
      <c r="AF25" s="716"/>
      <c r="AG25" s="716"/>
      <c r="AH25" s="716"/>
      <c r="AI25" s="716"/>
      <c r="AJ25" s="716"/>
      <c r="AK25" s="716"/>
      <c r="AL25" s="681" t="s">
        <v>234</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234</v>
      </c>
      <c r="BH25" s="679"/>
      <c r="BI25" s="679"/>
      <c r="BJ25" s="679"/>
      <c r="BK25" s="679"/>
      <c r="BL25" s="679"/>
      <c r="BM25" s="679"/>
      <c r="BN25" s="680"/>
      <c r="BO25" s="715" t="s">
        <v>234</v>
      </c>
      <c r="BP25" s="715"/>
      <c r="BQ25" s="715"/>
      <c r="BR25" s="715"/>
      <c r="BS25" s="684" t="s">
        <v>245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8855618</v>
      </c>
      <c r="CS25" s="697"/>
      <c r="CT25" s="697"/>
      <c r="CU25" s="697"/>
      <c r="CV25" s="697"/>
      <c r="CW25" s="697"/>
      <c r="CX25" s="697"/>
      <c r="CY25" s="698"/>
      <c r="CZ25" s="681">
        <v>11.3</v>
      </c>
      <c r="DA25" s="699"/>
      <c r="DB25" s="699"/>
      <c r="DC25" s="700"/>
      <c r="DD25" s="684">
        <v>8220484</v>
      </c>
      <c r="DE25" s="697"/>
      <c r="DF25" s="697"/>
      <c r="DG25" s="697"/>
      <c r="DH25" s="697"/>
      <c r="DI25" s="697"/>
      <c r="DJ25" s="697"/>
      <c r="DK25" s="698"/>
      <c r="DL25" s="684">
        <v>8105618</v>
      </c>
      <c r="DM25" s="697"/>
      <c r="DN25" s="697"/>
      <c r="DO25" s="697"/>
      <c r="DP25" s="697"/>
      <c r="DQ25" s="697"/>
      <c r="DR25" s="697"/>
      <c r="DS25" s="697"/>
      <c r="DT25" s="697"/>
      <c r="DU25" s="697"/>
      <c r="DV25" s="698"/>
      <c r="DW25" s="681">
        <v>18.7</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43644967</v>
      </c>
      <c r="S26" s="679"/>
      <c r="T26" s="679"/>
      <c r="U26" s="679"/>
      <c r="V26" s="679"/>
      <c r="W26" s="679"/>
      <c r="X26" s="679"/>
      <c r="Y26" s="680"/>
      <c r="Z26" s="715">
        <v>55.3</v>
      </c>
      <c r="AA26" s="715"/>
      <c r="AB26" s="715"/>
      <c r="AC26" s="715"/>
      <c r="AD26" s="716">
        <v>41248623</v>
      </c>
      <c r="AE26" s="716"/>
      <c r="AF26" s="716"/>
      <c r="AG26" s="716"/>
      <c r="AH26" s="716"/>
      <c r="AI26" s="716"/>
      <c r="AJ26" s="716"/>
      <c r="AK26" s="716"/>
      <c r="AL26" s="681">
        <v>99.3</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234</v>
      </c>
      <c r="BH26" s="679"/>
      <c r="BI26" s="679"/>
      <c r="BJ26" s="679"/>
      <c r="BK26" s="679"/>
      <c r="BL26" s="679"/>
      <c r="BM26" s="679"/>
      <c r="BN26" s="680"/>
      <c r="BO26" s="715" t="s">
        <v>234</v>
      </c>
      <c r="BP26" s="715"/>
      <c r="BQ26" s="715"/>
      <c r="BR26" s="715"/>
      <c r="BS26" s="684" t="s">
        <v>245</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5648269</v>
      </c>
      <c r="CS26" s="679"/>
      <c r="CT26" s="679"/>
      <c r="CU26" s="679"/>
      <c r="CV26" s="679"/>
      <c r="CW26" s="679"/>
      <c r="CX26" s="679"/>
      <c r="CY26" s="680"/>
      <c r="CZ26" s="681">
        <v>7.2</v>
      </c>
      <c r="DA26" s="699"/>
      <c r="DB26" s="699"/>
      <c r="DC26" s="700"/>
      <c r="DD26" s="684">
        <v>5342780</v>
      </c>
      <c r="DE26" s="679"/>
      <c r="DF26" s="679"/>
      <c r="DG26" s="679"/>
      <c r="DH26" s="679"/>
      <c r="DI26" s="679"/>
      <c r="DJ26" s="679"/>
      <c r="DK26" s="680"/>
      <c r="DL26" s="684" t="s">
        <v>234</v>
      </c>
      <c r="DM26" s="679"/>
      <c r="DN26" s="679"/>
      <c r="DO26" s="679"/>
      <c r="DP26" s="679"/>
      <c r="DQ26" s="679"/>
      <c r="DR26" s="679"/>
      <c r="DS26" s="679"/>
      <c r="DT26" s="679"/>
      <c r="DU26" s="679"/>
      <c r="DV26" s="680"/>
      <c r="DW26" s="681" t="s">
        <v>245</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21133</v>
      </c>
      <c r="S27" s="679"/>
      <c r="T27" s="679"/>
      <c r="U27" s="679"/>
      <c r="V27" s="679"/>
      <c r="W27" s="679"/>
      <c r="X27" s="679"/>
      <c r="Y27" s="680"/>
      <c r="Z27" s="715">
        <v>0</v>
      </c>
      <c r="AA27" s="715"/>
      <c r="AB27" s="715"/>
      <c r="AC27" s="715"/>
      <c r="AD27" s="716">
        <v>21133</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19926030</v>
      </c>
      <c r="BH27" s="679"/>
      <c r="BI27" s="679"/>
      <c r="BJ27" s="679"/>
      <c r="BK27" s="679"/>
      <c r="BL27" s="679"/>
      <c r="BM27" s="679"/>
      <c r="BN27" s="680"/>
      <c r="BO27" s="715">
        <v>100</v>
      </c>
      <c r="BP27" s="715"/>
      <c r="BQ27" s="715"/>
      <c r="BR27" s="715"/>
      <c r="BS27" s="684">
        <v>1246290</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22960714</v>
      </c>
      <c r="CS27" s="697"/>
      <c r="CT27" s="697"/>
      <c r="CU27" s="697"/>
      <c r="CV27" s="697"/>
      <c r="CW27" s="697"/>
      <c r="CX27" s="697"/>
      <c r="CY27" s="698"/>
      <c r="CZ27" s="681">
        <v>29.3</v>
      </c>
      <c r="DA27" s="699"/>
      <c r="DB27" s="699"/>
      <c r="DC27" s="700"/>
      <c r="DD27" s="684">
        <v>6720754</v>
      </c>
      <c r="DE27" s="697"/>
      <c r="DF27" s="697"/>
      <c r="DG27" s="697"/>
      <c r="DH27" s="697"/>
      <c r="DI27" s="697"/>
      <c r="DJ27" s="697"/>
      <c r="DK27" s="698"/>
      <c r="DL27" s="684">
        <v>6298973</v>
      </c>
      <c r="DM27" s="697"/>
      <c r="DN27" s="697"/>
      <c r="DO27" s="697"/>
      <c r="DP27" s="697"/>
      <c r="DQ27" s="697"/>
      <c r="DR27" s="697"/>
      <c r="DS27" s="697"/>
      <c r="DT27" s="697"/>
      <c r="DU27" s="697"/>
      <c r="DV27" s="698"/>
      <c r="DW27" s="681">
        <v>14.5</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673455</v>
      </c>
      <c r="S28" s="679"/>
      <c r="T28" s="679"/>
      <c r="U28" s="679"/>
      <c r="V28" s="679"/>
      <c r="W28" s="679"/>
      <c r="X28" s="679"/>
      <c r="Y28" s="680"/>
      <c r="Z28" s="715">
        <v>0.9</v>
      </c>
      <c r="AA28" s="715"/>
      <c r="AB28" s="715"/>
      <c r="AC28" s="715"/>
      <c r="AD28" s="716" t="s">
        <v>234</v>
      </c>
      <c r="AE28" s="716"/>
      <c r="AF28" s="716"/>
      <c r="AG28" s="716"/>
      <c r="AH28" s="716"/>
      <c r="AI28" s="716"/>
      <c r="AJ28" s="716"/>
      <c r="AK28" s="716"/>
      <c r="AL28" s="681" t="s">
        <v>245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8287051</v>
      </c>
      <c r="CS28" s="679"/>
      <c r="CT28" s="679"/>
      <c r="CU28" s="679"/>
      <c r="CV28" s="679"/>
      <c r="CW28" s="679"/>
      <c r="CX28" s="679"/>
      <c r="CY28" s="680"/>
      <c r="CZ28" s="681">
        <v>10.6</v>
      </c>
      <c r="DA28" s="699"/>
      <c r="DB28" s="699"/>
      <c r="DC28" s="700"/>
      <c r="DD28" s="684">
        <v>7989338</v>
      </c>
      <c r="DE28" s="679"/>
      <c r="DF28" s="679"/>
      <c r="DG28" s="679"/>
      <c r="DH28" s="679"/>
      <c r="DI28" s="679"/>
      <c r="DJ28" s="679"/>
      <c r="DK28" s="680"/>
      <c r="DL28" s="684">
        <v>7989338</v>
      </c>
      <c r="DM28" s="679"/>
      <c r="DN28" s="679"/>
      <c r="DO28" s="679"/>
      <c r="DP28" s="679"/>
      <c r="DQ28" s="679"/>
      <c r="DR28" s="679"/>
      <c r="DS28" s="679"/>
      <c r="DT28" s="679"/>
      <c r="DU28" s="679"/>
      <c r="DV28" s="680"/>
      <c r="DW28" s="681">
        <v>18.399999999999999</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1138763</v>
      </c>
      <c r="S29" s="679"/>
      <c r="T29" s="679"/>
      <c r="U29" s="679"/>
      <c r="V29" s="679"/>
      <c r="W29" s="679"/>
      <c r="X29" s="679"/>
      <c r="Y29" s="680"/>
      <c r="Z29" s="715">
        <v>1.4</v>
      </c>
      <c r="AA29" s="715"/>
      <c r="AB29" s="715"/>
      <c r="AC29" s="715"/>
      <c r="AD29" s="716">
        <v>202464</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70</v>
      </c>
      <c r="CG29" s="712"/>
      <c r="CH29" s="712"/>
      <c r="CI29" s="712"/>
      <c r="CJ29" s="712"/>
      <c r="CK29" s="712"/>
      <c r="CL29" s="712"/>
      <c r="CM29" s="712"/>
      <c r="CN29" s="712"/>
      <c r="CO29" s="712"/>
      <c r="CP29" s="712"/>
      <c r="CQ29" s="713"/>
      <c r="CR29" s="678">
        <v>8286702</v>
      </c>
      <c r="CS29" s="697"/>
      <c r="CT29" s="697"/>
      <c r="CU29" s="697"/>
      <c r="CV29" s="697"/>
      <c r="CW29" s="697"/>
      <c r="CX29" s="697"/>
      <c r="CY29" s="698"/>
      <c r="CZ29" s="681">
        <v>10.6</v>
      </c>
      <c r="DA29" s="699"/>
      <c r="DB29" s="699"/>
      <c r="DC29" s="700"/>
      <c r="DD29" s="684">
        <v>7988989</v>
      </c>
      <c r="DE29" s="697"/>
      <c r="DF29" s="697"/>
      <c r="DG29" s="697"/>
      <c r="DH29" s="697"/>
      <c r="DI29" s="697"/>
      <c r="DJ29" s="697"/>
      <c r="DK29" s="698"/>
      <c r="DL29" s="684">
        <v>7988989</v>
      </c>
      <c r="DM29" s="697"/>
      <c r="DN29" s="697"/>
      <c r="DO29" s="697"/>
      <c r="DP29" s="697"/>
      <c r="DQ29" s="697"/>
      <c r="DR29" s="697"/>
      <c r="DS29" s="697"/>
      <c r="DT29" s="697"/>
      <c r="DU29" s="697"/>
      <c r="DV29" s="698"/>
      <c r="DW29" s="681">
        <v>18.399999999999999</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118032</v>
      </c>
      <c r="S30" s="679"/>
      <c r="T30" s="679"/>
      <c r="U30" s="679"/>
      <c r="V30" s="679"/>
      <c r="W30" s="679"/>
      <c r="X30" s="679"/>
      <c r="Y30" s="680"/>
      <c r="Z30" s="715">
        <v>0.1</v>
      </c>
      <c r="AA30" s="715"/>
      <c r="AB30" s="715"/>
      <c r="AC30" s="715"/>
      <c r="AD30" s="716">
        <v>1224</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7779963</v>
      </c>
      <c r="CS30" s="679"/>
      <c r="CT30" s="679"/>
      <c r="CU30" s="679"/>
      <c r="CV30" s="679"/>
      <c r="CW30" s="679"/>
      <c r="CX30" s="679"/>
      <c r="CY30" s="680"/>
      <c r="CZ30" s="681">
        <v>9.9</v>
      </c>
      <c r="DA30" s="699"/>
      <c r="DB30" s="699"/>
      <c r="DC30" s="700"/>
      <c r="DD30" s="684">
        <v>7514955</v>
      </c>
      <c r="DE30" s="679"/>
      <c r="DF30" s="679"/>
      <c r="DG30" s="679"/>
      <c r="DH30" s="679"/>
      <c r="DI30" s="679"/>
      <c r="DJ30" s="679"/>
      <c r="DK30" s="680"/>
      <c r="DL30" s="684">
        <v>7514955</v>
      </c>
      <c r="DM30" s="679"/>
      <c r="DN30" s="679"/>
      <c r="DO30" s="679"/>
      <c r="DP30" s="679"/>
      <c r="DQ30" s="679"/>
      <c r="DR30" s="679"/>
      <c r="DS30" s="679"/>
      <c r="DT30" s="679"/>
      <c r="DU30" s="679"/>
      <c r="DV30" s="680"/>
      <c r="DW30" s="681">
        <v>17.3</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15845161</v>
      </c>
      <c r="S31" s="679"/>
      <c r="T31" s="679"/>
      <c r="U31" s="679"/>
      <c r="V31" s="679"/>
      <c r="W31" s="679"/>
      <c r="X31" s="679"/>
      <c r="Y31" s="680"/>
      <c r="Z31" s="715">
        <v>20.100000000000001</v>
      </c>
      <c r="AA31" s="715"/>
      <c r="AB31" s="715"/>
      <c r="AC31" s="715"/>
      <c r="AD31" s="716" t="s">
        <v>234</v>
      </c>
      <c r="AE31" s="716"/>
      <c r="AF31" s="716"/>
      <c r="AG31" s="716"/>
      <c r="AH31" s="716"/>
      <c r="AI31" s="716"/>
      <c r="AJ31" s="716"/>
      <c r="AK31" s="716"/>
      <c r="AL31" s="681" t="s">
        <v>245</v>
      </c>
      <c r="AM31" s="682"/>
      <c r="AN31" s="682"/>
      <c r="AO31" s="717"/>
      <c r="AP31" s="754" t="s">
        <v>311</v>
      </c>
      <c r="AQ31" s="755"/>
      <c r="AR31" s="755"/>
      <c r="AS31" s="755"/>
      <c r="AT31" s="760" t="s">
        <v>312</v>
      </c>
      <c r="AU31" s="231"/>
      <c r="AV31" s="231"/>
      <c r="AW31" s="231"/>
      <c r="AX31" s="744" t="s">
        <v>189</v>
      </c>
      <c r="AY31" s="745"/>
      <c r="AZ31" s="745"/>
      <c r="BA31" s="745"/>
      <c r="BB31" s="745"/>
      <c r="BC31" s="745"/>
      <c r="BD31" s="745"/>
      <c r="BE31" s="745"/>
      <c r="BF31" s="746"/>
      <c r="BG31" s="747">
        <v>98.7</v>
      </c>
      <c r="BH31" s="748"/>
      <c r="BI31" s="748"/>
      <c r="BJ31" s="748"/>
      <c r="BK31" s="748"/>
      <c r="BL31" s="748"/>
      <c r="BM31" s="749">
        <v>94.8</v>
      </c>
      <c r="BN31" s="748"/>
      <c r="BO31" s="748"/>
      <c r="BP31" s="748"/>
      <c r="BQ31" s="750"/>
      <c r="BR31" s="747">
        <v>98.7</v>
      </c>
      <c r="BS31" s="748"/>
      <c r="BT31" s="748"/>
      <c r="BU31" s="748"/>
      <c r="BV31" s="748"/>
      <c r="BW31" s="748"/>
      <c r="BX31" s="749">
        <v>94.2</v>
      </c>
      <c r="BY31" s="748"/>
      <c r="BZ31" s="748"/>
      <c r="CA31" s="748"/>
      <c r="CB31" s="750"/>
      <c r="CD31" s="765"/>
      <c r="CE31" s="766"/>
      <c r="CF31" s="711" t="s">
        <v>313</v>
      </c>
      <c r="CG31" s="712"/>
      <c r="CH31" s="712"/>
      <c r="CI31" s="712"/>
      <c r="CJ31" s="712"/>
      <c r="CK31" s="712"/>
      <c r="CL31" s="712"/>
      <c r="CM31" s="712"/>
      <c r="CN31" s="712"/>
      <c r="CO31" s="712"/>
      <c r="CP31" s="712"/>
      <c r="CQ31" s="713"/>
      <c r="CR31" s="678">
        <v>506739</v>
      </c>
      <c r="CS31" s="697"/>
      <c r="CT31" s="697"/>
      <c r="CU31" s="697"/>
      <c r="CV31" s="697"/>
      <c r="CW31" s="697"/>
      <c r="CX31" s="697"/>
      <c r="CY31" s="698"/>
      <c r="CZ31" s="681">
        <v>0.6</v>
      </c>
      <c r="DA31" s="699"/>
      <c r="DB31" s="699"/>
      <c r="DC31" s="700"/>
      <c r="DD31" s="684">
        <v>474034</v>
      </c>
      <c r="DE31" s="697"/>
      <c r="DF31" s="697"/>
      <c r="DG31" s="697"/>
      <c r="DH31" s="697"/>
      <c r="DI31" s="697"/>
      <c r="DJ31" s="697"/>
      <c r="DK31" s="698"/>
      <c r="DL31" s="684">
        <v>474034</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v>300</v>
      </c>
      <c r="S32" s="679"/>
      <c r="T32" s="679"/>
      <c r="U32" s="679"/>
      <c r="V32" s="679"/>
      <c r="W32" s="679"/>
      <c r="X32" s="679"/>
      <c r="Y32" s="680"/>
      <c r="Z32" s="715">
        <v>0</v>
      </c>
      <c r="AA32" s="715"/>
      <c r="AB32" s="715"/>
      <c r="AC32" s="715"/>
      <c r="AD32" s="716">
        <v>300</v>
      </c>
      <c r="AE32" s="716"/>
      <c r="AF32" s="716"/>
      <c r="AG32" s="716"/>
      <c r="AH32" s="716"/>
      <c r="AI32" s="716"/>
      <c r="AJ32" s="716"/>
      <c r="AK32" s="716"/>
      <c r="AL32" s="681">
        <v>0</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v>
      </c>
      <c r="BH32" s="697"/>
      <c r="BI32" s="697"/>
      <c r="BJ32" s="697"/>
      <c r="BK32" s="697"/>
      <c r="BL32" s="697"/>
      <c r="BM32" s="682">
        <v>95.8</v>
      </c>
      <c r="BN32" s="743"/>
      <c r="BO32" s="743"/>
      <c r="BP32" s="743"/>
      <c r="BQ32" s="721"/>
      <c r="BR32" s="751">
        <v>98.9</v>
      </c>
      <c r="BS32" s="697"/>
      <c r="BT32" s="697"/>
      <c r="BU32" s="697"/>
      <c r="BV32" s="697"/>
      <c r="BW32" s="697"/>
      <c r="BX32" s="682">
        <v>95.2</v>
      </c>
      <c r="BY32" s="743"/>
      <c r="BZ32" s="743"/>
      <c r="CA32" s="743"/>
      <c r="CB32" s="721"/>
      <c r="CD32" s="767"/>
      <c r="CE32" s="768"/>
      <c r="CF32" s="711" t="s">
        <v>317</v>
      </c>
      <c r="CG32" s="712"/>
      <c r="CH32" s="712"/>
      <c r="CI32" s="712"/>
      <c r="CJ32" s="712"/>
      <c r="CK32" s="712"/>
      <c r="CL32" s="712"/>
      <c r="CM32" s="712"/>
      <c r="CN32" s="712"/>
      <c r="CO32" s="712"/>
      <c r="CP32" s="712"/>
      <c r="CQ32" s="713"/>
      <c r="CR32" s="678">
        <v>349</v>
      </c>
      <c r="CS32" s="679"/>
      <c r="CT32" s="679"/>
      <c r="CU32" s="679"/>
      <c r="CV32" s="679"/>
      <c r="CW32" s="679"/>
      <c r="CX32" s="679"/>
      <c r="CY32" s="680"/>
      <c r="CZ32" s="681">
        <v>0</v>
      </c>
      <c r="DA32" s="699"/>
      <c r="DB32" s="699"/>
      <c r="DC32" s="700"/>
      <c r="DD32" s="684">
        <v>349</v>
      </c>
      <c r="DE32" s="679"/>
      <c r="DF32" s="679"/>
      <c r="DG32" s="679"/>
      <c r="DH32" s="679"/>
      <c r="DI32" s="679"/>
      <c r="DJ32" s="679"/>
      <c r="DK32" s="680"/>
      <c r="DL32" s="684">
        <v>349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6217086</v>
      </c>
      <c r="S33" s="679"/>
      <c r="T33" s="679"/>
      <c r="U33" s="679"/>
      <c r="V33" s="679"/>
      <c r="W33" s="679"/>
      <c r="X33" s="679"/>
      <c r="Y33" s="680"/>
      <c r="Z33" s="715">
        <v>7.9</v>
      </c>
      <c r="AA33" s="715"/>
      <c r="AB33" s="715"/>
      <c r="AC33" s="715"/>
      <c r="AD33" s="716" t="s">
        <v>234</v>
      </c>
      <c r="AE33" s="716"/>
      <c r="AF33" s="716"/>
      <c r="AG33" s="716"/>
      <c r="AH33" s="716"/>
      <c r="AI33" s="716"/>
      <c r="AJ33" s="716"/>
      <c r="AK33" s="716"/>
      <c r="AL33" s="681" t="s">
        <v>234</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98.4</v>
      </c>
      <c r="BH33" s="663"/>
      <c r="BI33" s="663"/>
      <c r="BJ33" s="663"/>
      <c r="BK33" s="663"/>
      <c r="BL33" s="663"/>
      <c r="BM33" s="706">
        <v>93.8</v>
      </c>
      <c r="BN33" s="663"/>
      <c r="BO33" s="663"/>
      <c r="BP33" s="663"/>
      <c r="BQ33" s="727"/>
      <c r="BR33" s="742">
        <v>98.4</v>
      </c>
      <c r="BS33" s="663"/>
      <c r="BT33" s="663"/>
      <c r="BU33" s="663"/>
      <c r="BV33" s="663"/>
      <c r="BW33" s="663"/>
      <c r="BX33" s="706">
        <v>92.9</v>
      </c>
      <c r="BY33" s="663"/>
      <c r="BZ33" s="663"/>
      <c r="CA33" s="663"/>
      <c r="CB33" s="727"/>
      <c r="CD33" s="711" t="s">
        <v>320</v>
      </c>
      <c r="CE33" s="712"/>
      <c r="CF33" s="712"/>
      <c r="CG33" s="712"/>
      <c r="CH33" s="712"/>
      <c r="CI33" s="712"/>
      <c r="CJ33" s="712"/>
      <c r="CK33" s="712"/>
      <c r="CL33" s="712"/>
      <c r="CM33" s="712"/>
      <c r="CN33" s="712"/>
      <c r="CO33" s="712"/>
      <c r="CP33" s="712"/>
      <c r="CQ33" s="713"/>
      <c r="CR33" s="678">
        <v>30182500</v>
      </c>
      <c r="CS33" s="697"/>
      <c r="CT33" s="697"/>
      <c r="CU33" s="697"/>
      <c r="CV33" s="697"/>
      <c r="CW33" s="697"/>
      <c r="CX33" s="697"/>
      <c r="CY33" s="698"/>
      <c r="CZ33" s="681">
        <v>38.5</v>
      </c>
      <c r="DA33" s="699"/>
      <c r="DB33" s="699"/>
      <c r="DC33" s="700"/>
      <c r="DD33" s="684">
        <v>22673927</v>
      </c>
      <c r="DE33" s="697"/>
      <c r="DF33" s="697"/>
      <c r="DG33" s="697"/>
      <c r="DH33" s="697"/>
      <c r="DI33" s="697"/>
      <c r="DJ33" s="697"/>
      <c r="DK33" s="698"/>
      <c r="DL33" s="684">
        <v>19776535</v>
      </c>
      <c r="DM33" s="697"/>
      <c r="DN33" s="697"/>
      <c r="DO33" s="697"/>
      <c r="DP33" s="697"/>
      <c r="DQ33" s="697"/>
      <c r="DR33" s="697"/>
      <c r="DS33" s="697"/>
      <c r="DT33" s="697"/>
      <c r="DU33" s="697"/>
      <c r="DV33" s="698"/>
      <c r="DW33" s="681">
        <v>45.5</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281705</v>
      </c>
      <c r="S34" s="679"/>
      <c r="T34" s="679"/>
      <c r="U34" s="679"/>
      <c r="V34" s="679"/>
      <c r="W34" s="679"/>
      <c r="X34" s="679"/>
      <c r="Y34" s="680"/>
      <c r="Z34" s="715">
        <v>0.4</v>
      </c>
      <c r="AA34" s="715"/>
      <c r="AB34" s="715"/>
      <c r="AC34" s="715"/>
      <c r="AD34" s="716">
        <v>1479</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10399985</v>
      </c>
      <c r="CS34" s="679"/>
      <c r="CT34" s="679"/>
      <c r="CU34" s="679"/>
      <c r="CV34" s="679"/>
      <c r="CW34" s="679"/>
      <c r="CX34" s="679"/>
      <c r="CY34" s="680"/>
      <c r="CZ34" s="681">
        <v>13.3</v>
      </c>
      <c r="DA34" s="699"/>
      <c r="DB34" s="699"/>
      <c r="DC34" s="700"/>
      <c r="DD34" s="684">
        <v>7562264</v>
      </c>
      <c r="DE34" s="679"/>
      <c r="DF34" s="679"/>
      <c r="DG34" s="679"/>
      <c r="DH34" s="679"/>
      <c r="DI34" s="679"/>
      <c r="DJ34" s="679"/>
      <c r="DK34" s="680"/>
      <c r="DL34" s="684">
        <v>7160792</v>
      </c>
      <c r="DM34" s="679"/>
      <c r="DN34" s="679"/>
      <c r="DO34" s="679"/>
      <c r="DP34" s="679"/>
      <c r="DQ34" s="679"/>
      <c r="DR34" s="679"/>
      <c r="DS34" s="679"/>
      <c r="DT34" s="679"/>
      <c r="DU34" s="679"/>
      <c r="DV34" s="680"/>
      <c r="DW34" s="681">
        <v>16.5</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335978</v>
      </c>
      <c r="S35" s="679"/>
      <c r="T35" s="679"/>
      <c r="U35" s="679"/>
      <c r="V35" s="679"/>
      <c r="W35" s="679"/>
      <c r="X35" s="679"/>
      <c r="Y35" s="680"/>
      <c r="Z35" s="715">
        <v>0.4</v>
      </c>
      <c r="AA35" s="715"/>
      <c r="AB35" s="715"/>
      <c r="AC35" s="715"/>
      <c r="AD35" s="716" t="s">
        <v>234</v>
      </c>
      <c r="AE35" s="716"/>
      <c r="AF35" s="716"/>
      <c r="AG35" s="716"/>
      <c r="AH35" s="716"/>
      <c r="AI35" s="716"/>
      <c r="AJ35" s="716"/>
      <c r="AK35" s="716"/>
      <c r="AL35" s="681" t="s">
        <v>234</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810230</v>
      </c>
      <c r="CS35" s="697"/>
      <c r="CT35" s="697"/>
      <c r="CU35" s="697"/>
      <c r="CV35" s="697"/>
      <c r="CW35" s="697"/>
      <c r="CX35" s="697"/>
      <c r="CY35" s="698"/>
      <c r="CZ35" s="681">
        <v>1</v>
      </c>
      <c r="DA35" s="699"/>
      <c r="DB35" s="699"/>
      <c r="DC35" s="700"/>
      <c r="DD35" s="684">
        <v>699731</v>
      </c>
      <c r="DE35" s="697"/>
      <c r="DF35" s="697"/>
      <c r="DG35" s="697"/>
      <c r="DH35" s="697"/>
      <c r="DI35" s="697"/>
      <c r="DJ35" s="697"/>
      <c r="DK35" s="698"/>
      <c r="DL35" s="684">
        <v>698979</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1609128</v>
      </c>
      <c r="S36" s="679"/>
      <c r="T36" s="679"/>
      <c r="U36" s="679"/>
      <c r="V36" s="679"/>
      <c r="W36" s="679"/>
      <c r="X36" s="679"/>
      <c r="Y36" s="680"/>
      <c r="Z36" s="715">
        <v>2</v>
      </c>
      <c r="AA36" s="715"/>
      <c r="AB36" s="715"/>
      <c r="AC36" s="715"/>
      <c r="AD36" s="716" t="s">
        <v>245</v>
      </c>
      <c r="AE36" s="716"/>
      <c r="AF36" s="716"/>
      <c r="AG36" s="716"/>
      <c r="AH36" s="716"/>
      <c r="AI36" s="716"/>
      <c r="AJ36" s="716"/>
      <c r="AK36" s="716"/>
      <c r="AL36" s="681" t="s">
        <v>234</v>
      </c>
      <c r="AM36" s="682"/>
      <c r="AN36" s="682"/>
      <c r="AO36" s="717"/>
      <c r="AP36" s="235"/>
      <c r="AQ36" s="730" t="s">
        <v>328</v>
      </c>
      <c r="AR36" s="731"/>
      <c r="AS36" s="731"/>
      <c r="AT36" s="731"/>
      <c r="AU36" s="731"/>
      <c r="AV36" s="731"/>
      <c r="AW36" s="731"/>
      <c r="AX36" s="731"/>
      <c r="AY36" s="732"/>
      <c r="AZ36" s="733">
        <v>10737803</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521463</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8729549</v>
      </c>
      <c r="CS36" s="679"/>
      <c r="CT36" s="679"/>
      <c r="CU36" s="679"/>
      <c r="CV36" s="679"/>
      <c r="CW36" s="679"/>
      <c r="CX36" s="679"/>
      <c r="CY36" s="680"/>
      <c r="CZ36" s="681">
        <v>11.1</v>
      </c>
      <c r="DA36" s="699"/>
      <c r="DB36" s="699"/>
      <c r="DC36" s="700"/>
      <c r="DD36" s="684">
        <v>7972123</v>
      </c>
      <c r="DE36" s="679"/>
      <c r="DF36" s="679"/>
      <c r="DG36" s="679"/>
      <c r="DH36" s="679"/>
      <c r="DI36" s="679"/>
      <c r="DJ36" s="679"/>
      <c r="DK36" s="680"/>
      <c r="DL36" s="684">
        <v>6445060</v>
      </c>
      <c r="DM36" s="679"/>
      <c r="DN36" s="679"/>
      <c r="DO36" s="679"/>
      <c r="DP36" s="679"/>
      <c r="DQ36" s="679"/>
      <c r="DR36" s="679"/>
      <c r="DS36" s="679"/>
      <c r="DT36" s="679"/>
      <c r="DU36" s="679"/>
      <c r="DV36" s="680"/>
      <c r="DW36" s="681">
        <v>14.8</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659511</v>
      </c>
      <c r="S37" s="679"/>
      <c r="T37" s="679"/>
      <c r="U37" s="679"/>
      <c r="V37" s="679"/>
      <c r="W37" s="679"/>
      <c r="X37" s="679"/>
      <c r="Y37" s="680"/>
      <c r="Z37" s="715">
        <v>0.8</v>
      </c>
      <c r="AA37" s="715"/>
      <c r="AB37" s="715"/>
      <c r="AC37" s="715"/>
      <c r="AD37" s="716" t="s">
        <v>245</v>
      </c>
      <c r="AE37" s="716"/>
      <c r="AF37" s="716"/>
      <c r="AG37" s="716"/>
      <c r="AH37" s="716"/>
      <c r="AI37" s="716"/>
      <c r="AJ37" s="716"/>
      <c r="AK37" s="716"/>
      <c r="AL37" s="681" t="s">
        <v>234</v>
      </c>
      <c r="AM37" s="682"/>
      <c r="AN37" s="682"/>
      <c r="AO37" s="717"/>
      <c r="AQ37" s="718" t="s">
        <v>332</v>
      </c>
      <c r="AR37" s="719"/>
      <c r="AS37" s="719"/>
      <c r="AT37" s="719"/>
      <c r="AU37" s="719"/>
      <c r="AV37" s="719"/>
      <c r="AW37" s="719"/>
      <c r="AX37" s="719"/>
      <c r="AY37" s="720"/>
      <c r="AZ37" s="678">
        <v>1942706</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227063</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3274367</v>
      </c>
      <c r="CS37" s="697"/>
      <c r="CT37" s="697"/>
      <c r="CU37" s="697"/>
      <c r="CV37" s="697"/>
      <c r="CW37" s="697"/>
      <c r="CX37" s="697"/>
      <c r="CY37" s="698"/>
      <c r="CZ37" s="681">
        <v>4.2</v>
      </c>
      <c r="DA37" s="699"/>
      <c r="DB37" s="699"/>
      <c r="DC37" s="700"/>
      <c r="DD37" s="684">
        <v>3274367</v>
      </c>
      <c r="DE37" s="697"/>
      <c r="DF37" s="697"/>
      <c r="DG37" s="697"/>
      <c r="DH37" s="697"/>
      <c r="DI37" s="697"/>
      <c r="DJ37" s="697"/>
      <c r="DK37" s="698"/>
      <c r="DL37" s="684">
        <v>3100228</v>
      </c>
      <c r="DM37" s="697"/>
      <c r="DN37" s="697"/>
      <c r="DO37" s="697"/>
      <c r="DP37" s="697"/>
      <c r="DQ37" s="697"/>
      <c r="DR37" s="697"/>
      <c r="DS37" s="697"/>
      <c r="DT37" s="697"/>
      <c r="DU37" s="697"/>
      <c r="DV37" s="698"/>
      <c r="DW37" s="681">
        <v>7.1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2342106</v>
      </c>
      <c r="S38" s="679"/>
      <c r="T38" s="679"/>
      <c r="U38" s="679"/>
      <c r="V38" s="679"/>
      <c r="W38" s="679"/>
      <c r="X38" s="679"/>
      <c r="Y38" s="680"/>
      <c r="Z38" s="715">
        <v>3</v>
      </c>
      <c r="AA38" s="715"/>
      <c r="AB38" s="715"/>
      <c r="AC38" s="715"/>
      <c r="AD38" s="716">
        <v>51359</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1304016</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25855</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7256259</v>
      </c>
      <c r="CS38" s="679"/>
      <c r="CT38" s="679"/>
      <c r="CU38" s="679"/>
      <c r="CV38" s="679"/>
      <c r="CW38" s="679"/>
      <c r="CX38" s="679"/>
      <c r="CY38" s="680"/>
      <c r="CZ38" s="681">
        <v>9.3000000000000007</v>
      </c>
      <c r="DA38" s="699"/>
      <c r="DB38" s="699"/>
      <c r="DC38" s="700"/>
      <c r="DD38" s="684">
        <v>5604059</v>
      </c>
      <c r="DE38" s="679"/>
      <c r="DF38" s="679"/>
      <c r="DG38" s="679"/>
      <c r="DH38" s="679"/>
      <c r="DI38" s="679"/>
      <c r="DJ38" s="679"/>
      <c r="DK38" s="680"/>
      <c r="DL38" s="684">
        <v>5281179</v>
      </c>
      <c r="DM38" s="679"/>
      <c r="DN38" s="679"/>
      <c r="DO38" s="679"/>
      <c r="DP38" s="679"/>
      <c r="DQ38" s="679"/>
      <c r="DR38" s="679"/>
      <c r="DS38" s="679"/>
      <c r="DT38" s="679"/>
      <c r="DU38" s="679"/>
      <c r="DV38" s="680"/>
      <c r="DW38" s="681">
        <v>12.2</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6053600</v>
      </c>
      <c r="S39" s="679"/>
      <c r="T39" s="679"/>
      <c r="U39" s="679"/>
      <c r="V39" s="679"/>
      <c r="W39" s="679"/>
      <c r="X39" s="679"/>
      <c r="Y39" s="680"/>
      <c r="Z39" s="715">
        <v>7.7</v>
      </c>
      <c r="AA39" s="715"/>
      <c r="AB39" s="715"/>
      <c r="AC39" s="715"/>
      <c r="AD39" s="716" t="s">
        <v>245</v>
      </c>
      <c r="AE39" s="716"/>
      <c r="AF39" s="716"/>
      <c r="AG39" s="716"/>
      <c r="AH39" s="716"/>
      <c r="AI39" s="716"/>
      <c r="AJ39" s="716"/>
      <c r="AK39" s="716"/>
      <c r="AL39" s="681" t="s">
        <v>234</v>
      </c>
      <c r="AM39" s="682"/>
      <c r="AN39" s="682"/>
      <c r="AO39" s="717"/>
      <c r="AQ39" s="718" t="s">
        <v>340</v>
      </c>
      <c r="AR39" s="719"/>
      <c r="AS39" s="719"/>
      <c r="AT39" s="719"/>
      <c r="AU39" s="719"/>
      <c r="AV39" s="719"/>
      <c r="AW39" s="719"/>
      <c r="AX39" s="719"/>
      <c r="AY39" s="720"/>
      <c r="AZ39" s="678">
        <v>234822</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41394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1048806</v>
      </c>
      <c r="CS39" s="697"/>
      <c r="CT39" s="697"/>
      <c r="CU39" s="697"/>
      <c r="CV39" s="697"/>
      <c r="CW39" s="697"/>
      <c r="CX39" s="697"/>
      <c r="CY39" s="698"/>
      <c r="CZ39" s="681">
        <v>1.3</v>
      </c>
      <c r="DA39" s="699"/>
      <c r="DB39" s="699"/>
      <c r="DC39" s="700"/>
      <c r="DD39" s="684">
        <v>596874</v>
      </c>
      <c r="DE39" s="697"/>
      <c r="DF39" s="697"/>
      <c r="DG39" s="697"/>
      <c r="DH39" s="697"/>
      <c r="DI39" s="697"/>
      <c r="DJ39" s="697"/>
      <c r="DK39" s="698"/>
      <c r="DL39" s="684" t="s">
        <v>234</v>
      </c>
      <c r="DM39" s="697"/>
      <c r="DN39" s="697"/>
      <c r="DO39" s="697"/>
      <c r="DP39" s="697"/>
      <c r="DQ39" s="697"/>
      <c r="DR39" s="697"/>
      <c r="DS39" s="697"/>
      <c r="DT39" s="697"/>
      <c r="DU39" s="697"/>
      <c r="DV39" s="698"/>
      <c r="DW39" s="681" t="s">
        <v>234</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234</v>
      </c>
      <c r="S40" s="679"/>
      <c r="T40" s="679"/>
      <c r="U40" s="679"/>
      <c r="V40" s="679"/>
      <c r="W40" s="679"/>
      <c r="X40" s="679"/>
      <c r="Y40" s="680"/>
      <c r="Z40" s="715" t="s">
        <v>234</v>
      </c>
      <c r="AA40" s="715"/>
      <c r="AB40" s="715"/>
      <c r="AC40" s="715"/>
      <c r="AD40" s="716" t="s">
        <v>245</v>
      </c>
      <c r="AE40" s="716"/>
      <c r="AF40" s="716"/>
      <c r="AG40" s="716"/>
      <c r="AH40" s="716"/>
      <c r="AI40" s="716"/>
      <c r="AJ40" s="716"/>
      <c r="AK40" s="716"/>
      <c r="AL40" s="681" t="s">
        <v>245</v>
      </c>
      <c r="AM40" s="682"/>
      <c r="AN40" s="682"/>
      <c r="AO40" s="717"/>
      <c r="AQ40" s="718" t="s">
        <v>344</v>
      </c>
      <c r="AR40" s="719"/>
      <c r="AS40" s="719"/>
      <c r="AT40" s="719"/>
      <c r="AU40" s="719"/>
      <c r="AV40" s="719"/>
      <c r="AW40" s="719"/>
      <c r="AX40" s="719"/>
      <c r="AY40" s="720"/>
      <c r="AZ40" s="678" t="s">
        <v>234</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100</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1937671</v>
      </c>
      <c r="CS40" s="679"/>
      <c r="CT40" s="679"/>
      <c r="CU40" s="679"/>
      <c r="CV40" s="679"/>
      <c r="CW40" s="679"/>
      <c r="CX40" s="679"/>
      <c r="CY40" s="680"/>
      <c r="CZ40" s="681">
        <v>2.5</v>
      </c>
      <c r="DA40" s="699"/>
      <c r="DB40" s="699"/>
      <c r="DC40" s="700"/>
      <c r="DD40" s="684">
        <v>238876</v>
      </c>
      <c r="DE40" s="679"/>
      <c r="DF40" s="679"/>
      <c r="DG40" s="679"/>
      <c r="DH40" s="679"/>
      <c r="DI40" s="679"/>
      <c r="DJ40" s="679"/>
      <c r="DK40" s="680"/>
      <c r="DL40" s="684">
        <v>190525</v>
      </c>
      <c r="DM40" s="679"/>
      <c r="DN40" s="679"/>
      <c r="DO40" s="679"/>
      <c r="DP40" s="679"/>
      <c r="DQ40" s="679"/>
      <c r="DR40" s="679"/>
      <c r="DS40" s="679"/>
      <c r="DT40" s="679"/>
      <c r="DU40" s="679"/>
      <c r="DV40" s="680"/>
      <c r="DW40" s="681">
        <v>0.4</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1890900</v>
      </c>
      <c r="S41" s="679"/>
      <c r="T41" s="679"/>
      <c r="U41" s="679"/>
      <c r="V41" s="679"/>
      <c r="W41" s="679"/>
      <c r="X41" s="679"/>
      <c r="Y41" s="680"/>
      <c r="Z41" s="715">
        <v>2.4</v>
      </c>
      <c r="AA41" s="715"/>
      <c r="AB41" s="715"/>
      <c r="AC41" s="715"/>
      <c r="AD41" s="716" t="s">
        <v>245</v>
      </c>
      <c r="AE41" s="716"/>
      <c r="AF41" s="716"/>
      <c r="AG41" s="716"/>
      <c r="AH41" s="716"/>
      <c r="AI41" s="716"/>
      <c r="AJ41" s="716"/>
      <c r="AK41" s="716"/>
      <c r="AL41" s="681" t="s">
        <v>245</v>
      </c>
      <c r="AM41" s="682"/>
      <c r="AN41" s="682"/>
      <c r="AO41" s="717"/>
      <c r="AQ41" s="718" t="s">
        <v>349</v>
      </c>
      <c r="AR41" s="719"/>
      <c r="AS41" s="719"/>
      <c r="AT41" s="719"/>
      <c r="AU41" s="719"/>
      <c r="AV41" s="719"/>
      <c r="AW41" s="719"/>
      <c r="AX41" s="719"/>
      <c r="AY41" s="720"/>
      <c r="AZ41" s="678">
        <v>2108779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234</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234</v>
      </c>
      <c r="CS41" s="697"/>
      <c r="CT41" s="697"/>
      <c r="CU41" s="697"/>
      <c r="CV41" s="697"/>
      <c r="CW41" s="697"/>
      <c r="CX41" s="697"/>
      <c r="CY41" s="698"/>
      <c r="CZ41" s="681" t="s">
        <v>234</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78940925</v>
      </c>
      <c r="S42" s="701"/>
      <c r="T42" s="701"/>
      <c r="U42" s="701"/>
      <c r="V42" s="701"/>
      <c r="W42" s="701"/>
      <c r="X42" s="701"/>
      <c r="Y42" s="703"/>
      <c r="Z42" s="704">
        <v>100</v>
      </c>
      <c r="AA42" s="704"/>
      <c r="AB42" s="704"/>
      <c r="AC42" s="704"/>
      <c r="AD42" s="705">
        <v>41526582</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5147480</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318</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8058153</v>
      </c>
      <c r="CS42" s="679"/>
      <c r="CT42" s="679"/>
      <c r="CU42" s="679"/>
      <c r="CV42" s="679"/>
      <c r="CW42" s="679"/>
      <c r="CX42" s="679"/>
      <c r="CY42" s="680"/>
      <c r="CZ42" s="681">
        <v>10.3</v>
      </c>
      <c r="DA42" s="682"/>
      <c r="DB42" s="682"/>
      <c r="DC42" s="683"/>
      <c r="DD42" s="684">
        <v>966364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262417</v>
      </c>
      <c r="CS43" s="697"/>
      <c r="CT43" s="697"/>
      <c r="CU43" s="697"/>
      <c r="CV43" s="697"/>
      <c r="CW43" s="697"/>
      <c r="CX43" s="697"/>
      <c r="CY43" s="698"/>
      <c r="CZ43" s="681">
        <v>0.3</v>
      </c>
      <c r="DA43" s="699"/>
      <c r="DB43" s="699"/>
      <c r="DC43" s="700"/>
      <c r="DD43" s="684">
        <v>234317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8058153</v>
      </c>
      <c r="CS44" s="679"/>
      <c r="CT44" s="679"/>
      <c r="CU44" s="679"/>
      <c r="CV44" s="679"/>
      <c r="CW44" s="679"/>
      <c r="CX44" s="679"/>
      <c r="CY44" s="680"/>
      <c r="CZ44" s="681">
        <v>10.3</v>
      </c>
      <c r="DA44" s="682"/>
      <c r="DB44" s="682"/>
      <c r="DC44" s="683"/>
      <c r="DD44" s="684">
        <v>966364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5434823</v>
      </c>
      <c r="CS45" s="697"/>
      <c r="CT45" s="697"/>
      <c r="CU45" s="697"/>
      <c r="CV45" s="697"/>
      <c r="CW45" s="697"/>
      <c r="CX45" s="697"/>
      <c r="CY45" s="698"/>
      <c r="CZ45" s="681">
        <v>6.9</v>
      </c>
      <c r="DA45" s="699"/>
      <c r="DB45" s="699"/>
      <c r="DC45" s="700"/>
      <c r="DD45" s="684">
        <v>39742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2352990</v>
      </c>
      <c r="CS46" s="679"/>
      <c r="CT46" s="679"/>
      <c r="CU46" s="679"/>
      <c r="CV46" s="679"/>
      <c r="CW46" s="679"/>
      <c r="CX46" s="679"/>
      <c r="CY46" s="680"/>
      <c r="CZ46" s="681">
        <v>3</v>
      </c>
      <c r="DA46" s="682"/>
      <c r="DB46" s="682"/>
      <c r="DC46" s="683"/>
      <c r="DD46" s="684">
        <v>906738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234</v>
      </c>
      <c r="CS47" s="697"/>
      <c r="CT47" s="697"/>
      <c r="CU47" s="697"/>
      <c r="CV47" s="697"/>
      <c r="CW47" s="697"/>
      <c r="CX47" s="697"/>
      <c r="CY47" s="698"/>
      <c r="CZ47" s="681" t="s">
        <v>234</v>
      </c>
      <c r="DA47" s="699"/>
      <c r="DB47" s="699"/>
      <c r="DC47" s="700"/>
      <c r="DD47" s="684" t="s">
        <v>245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234</v>
      </c>
      <c r="CS48" s="679"/>
      <c r="CT48" s="679"/>
      <c r="CU48" s="679"/>
      <c r="CV48" s="679"/>
      <c r="CW48" s="679"/>
      <c r="CX48" s="679"/>
      <c r="CY48" s="680"/>
      <c r="CZ48" s="681" t="s">
        <v>245</v>
      </c>
      <c r="DA48" s="682"/>
      <c r="DB48" s="682"/>
      <c r="DC48" s="683"/>
      <c r="DD48" s="684" t="s">
        <v>245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78344036</v>
      </c>
      <c r="CS49" s="663"/>
      <c r="CT49" s="663"/>
      <c r="CU49" s="663"/>
      <c r="CV49" s="663"/>
      <c r="CW49" s="663"/>
      <c r="CX49" s="663"/>
      <c r="CY49" s="664"/>
      <c r="CZ49" s="665">
        <v>100</v>
      </c>
      <c r="DA49" s="666"/>
      <c r="DB49" s="666"/>
      <c r="DC49" s="667"/>
      <c r="DD49" s="668">
        <v>46570867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0ytcCFqlAvaHbO91hBBj2W+pRbumSu9JoaGZmbObDwzNYCmk5eENmLehG7DTVK6Ste4PdKlWSwp0mJ1lduK2Zg==" saltValue="QRPTvMn4TKv/C6BLkFPjs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78941</v>
      </c>
      <c r="R7" s="1198"/>
      <c r="S7" s="1198"/>
      <c r="T7" s="1198"/>
      <c r="U7" s="1198"/>
      <c r="V7" s="1198">
        <v>78344</v>
      </c>
      <c r="W7" s="1198"/>
      <c r="X7" s="1198"/>
      <c r="Y7" s="1198"/>
      <c r="Z7" s="1198"/>
      <c r="AA7" s="1198">
        <v>597</v>
      </c>
      <c r="AB7" s="1198"/>
      <c r="AC7" s="1198"/>
      <c r="AD7" s="1198"/>
      <c r="AE7" s="1199"/>
      <c r="AF7" s="1200">
        <v>528</v>
      </c>
      <c r="AG7" s="1201"/>
      <c r="AH7" s="1201"/>
      <c r="AI7" s="1201"/>
      <c r="AJ7" s="1202"/>
      <c r="AK7" s="1184">
        <v>1609</v>
      </c>
      <c r="AL7" s="1185"/>
      <c r="AM7" s="1185"/>
      <c r="AN7" s="1185"/>
      <c r="AO7" s="1185"/>
      <c r="AP7" s="1185">
        <v>86251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600</v>
      </c>
      <c r="BT7" s="1189"/>
      <c r="BU7" s="1189"/>
      <c r="BV7" s="1189"/>
      <c r="BW7" s="1189"/>
      <c r="BX7" s="1189"/>
      <c r="BY7" s="1189"/>
      <c r="BZ7" s="1189"/>
      <c r="CA7" s="1189"/>
      <c r="CB7" s="1189"/>
      <c r="CC7" s="1189"/>
      <c r="CD7" s="1189"/>
      <c r="CE7" s="1189"/>
      <c r="CF7" s="1189"/>
      <c r="CG7" s="1190"/>
      <c r="CH7" s="1181">
        <v>14</v>
      </c>
      <c r="CI7" s="1182"/>
      <c r="CJ7" s="1182"/>
      <c r="CK7" s="1182"/>
      <c r="CL7" s="1183"/>
      <c r="CM7" s="1181">
        <v>76</v>
      </c>
      <c r="CN7" s="1182"/>
      <c r="CO7" s="1182"/>
      <c r="CP7" s="1182"/>
      <c r="CQ7" s="1183"/>
      <c r="CR7" s="1181">
        <v>5</v>
      </c>
      <c r="CS7" s="1182"/>
      <c r="CT7" s="1182"/>
      <c r="CU7" s="1182"/>
      <c r="CV7" s="1183"/>
      <c r="CW7" s="1181">
        <v>4</v>
      </c>
      <c r="CX7" s="1182"/>
      <c r="CY7" s="1182"/>
      <c r="CZ7" s="1182"/>
      <c r="DA7" s="1183"/>
      <c r="DB7" s="1181">
        <v>0</v>
      </c>
      <c r="DC7" s="1182"/>
      <c r="DD7" s="1182"/>
      <c r="DE7" s="1182"/>
      <c r="DF7" s="1183"/>
      <c r="DG7" s="1181" t="s">
        <v>604</v>
      </c>
      <c r="DH7" s="1182"/>
      <c r="DI7" s="1182"/>
      <c r="DJ7" s="1182"/>
      <c r="DK7" s="1183"/>
      <c r="DL7" s="1181" t="s">
        <v>604</v>
      </c>
      <c r="DM7" s="1182"/>
      <c r="DN7" s="1182"/>
      <c r="DO7" s="1182"/>
      <c r="DP7" s="1183"/>
      <c r="DQ7" s="1181" t="s">
        <v>604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601</v>
      </c>
      <c r="BT8" s="1108"/>
      <c r="BU8" s="1108"/>
      <c r="BV8" s="1108"/>
      <c r="BW8" s="1108"/>
      <c r="BX8" s="1108"/>
      <c r="BY8" s="1108"/>
      <c r="BZ8" s="1108"/>
      <c r="CA8" s="1108"/>
      <c r="CB8" s="1108"/>
      <c r="CC8" s="1108"/>
      <c r="CD8" s="1108"/>
      <c r="CE8" s="1108"/>
      <c r="CF8" s="1108"/>
      <c r="CG8" s="1109"/>
      <c r="CH8" s="1082">
        <v>1</v>
      </c>
      <c r="CI8" s="1083"/>
      <c r="CJ8" s="1083"/>
      <c r="CK8" s="1083"/>
      <c r="CL8" s="1084"/>
      <c r="CM8" s="1082">
        <v>334</v>
      </c>
      <c r="CN8" s="1083"/>
      <c r="CO8" s="1083"/>
      <c r="CP8" s="1083"/>
      <c r="CQ8" s="1084"/>
      <c r="CR8" s="1082">
        <v>5</v>
      </c>
      <c r="CS8" s="1083"/>
      <c r="CT8" s="1083"/>
      <c r="CU8" s="1083"/>
      <c r="CV8" s="1084"/>
      <c r="CW8" s="1082">
        <v>0</v>
      </c>
      <c r="CX8" s="1083"/>
      <c r="CY8" s="1083"/>
      <c r="CZ8" s="1083"/>
      <c r="DA8" s="1084"/>
      <c r="DB8" s="1082">
        <v>0</v>
      </c>
      <c r="DC8" s="1083"/>
      <c r="DD8" s="1083"/>
      <c r="DE8" s="1083"/>
      <c r="DF8" s="1084"/>
      <c r="DG8" s="1082" t="s">
        <v>604</v>
      </c>
      <c r="DH8" s="1083"/>
      <c r="DI8" s="1083"/>
      <c r="DJ8" s="1083"/>
      <c r="DK8" s="1084"/>
      <c r="DL8" s="1082" t="s">
        <v>604</v>
      </c>
      <c r="DM8" s="1083"/>
      <c r="DN8" s="1083"/>
      <c r="DO8" s="1083"/>
      <c r="DP8" s="1084"/>
      <c r="DQ8" s="1082" t="s">
        <v>604</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602</v>
      </c>
      <c r="BT9" s="1108"/>
      <c r="BU9" s="1108"/>
      <c r="BV9" s="1108"/>
      <c r="BW9" s="1108"/>
      <c r="BX9" s="1108"/>
      <c r="BY9" s="1108"/>
      <c r="BZ9" s="1108"/>
      <c r="CA9" s="1108"/>
      <c r="CB9" s="1108"/>
      <c r="CC9" s="1108"/>
      <c r="CD9" s="1108"/>
      <c r="CE9" s="1108"/>
      <c r="CF9" s="1108"/>
      <c r="CG9" s="1109"/>
      <c r="CH9" s="1082">
        <v>11</v>
      </c>
      <c r="CI9" s="1083"/>
      <c r="CJ9" s="1083"/>
      <c r="CK9" s="1083"/>
      <c r="CL9" s="1084"/>
      <c r="CM9" s="1082">
        <v>301</v>
      </c>
      <c r="CN9" s="1083"/>
      <c r="CO9" s="1083"/>
      <c r="CP9" s="1083"/>
      <c r="CQ9" s="1084"/>
      <c r="CR9" s="1082">
        <v>10</v>
      </c>
      <c r="CS9" s="1083"/>
      <c r="CT9" s="1083"/>
      <c r="CU9" s="1083"/>
      <c r="CV9" s="1084"/>
      <c r="CW9" s="1082">
        <v>0</v>
      </c>
      <c r="CX9" s="1083"/>
      <c r="CY9" s="1083"/>
      <c r="CZ9" s="1083"/>
      <c r="DA9" s="1084"/>
      <c r="DB9" s="1082">
        <v>0</v>
      </c>
      <c r="DC9" s="1083"/>
      <c r="DD9" s="1083"/>
      <c r="DE9" s="1083"/>
      <c r="DF9" s="1084"/>
      <c r="DG9" s="1082" t="s">
        <v>604</v>
      </c>
      <c r="DH9" s="1083"/>
      <c r="DI9" s="1083"/>
      <c r="DJ9" s="1083"/>
      <c r="DK9" s="1084"/>
      <c r="DL9" s="1082" t="s">
        <v>604</v>
      </c>
      <c r="DM9" s="1083"/>
      <c r="DN9" s="1083"/>
      <c r="DO9" s="1083"/>
      <c r="DP9" s="1084"/>
      <c r="DQ9" s="1082" t="s">
        <v>604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603</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7</v>
      </c>
      <c r="CN10" s="1083"/>
      <c r="CO10" s="1083"/>
      <c r="CP10" s="1083"/>
      <c r="CQ10" s="1084"/>
      <c r="CR10" s="1082">
        <v>10</v>
      </c>
      <c r="CS10" s="1083"/>
      <c r="CT10" s="1083"/>
      <c r="CU10" s="1083"/>
      <c r="CV10" s="1084"/>
      <c r="CW10" s="1082">
        <v>0</v>
      </c>
      <c r="CX10" s="1083"/>
      <c r="CY10" s="1083"/>
      <c r="CZ10" s="1083"/>
      <c r="DA10" s="1084"/>
      <c r="DB10" s="1082">
        <v>0</v>
      </c>
      <c r="DC10" s="1083"/>
      <c r="DD10" s="1083"/>
      <c r="DE10" s="1083"/>
      <c r="DF10" s="1084"/>
      <c r="DG10" s="1082" t="s">
        <v>604</v>
      </c>
      <c r="DH10" s="1083"/>
      <c r="DI10" s="1083"/>
      <c r="DJ10" s="1083"/>
      <c r="DK10" s="1084"/>
      <c r="DL10" s="1082" t="s">
        <v>604</v>
      </c>
      <c r="DM10" s="1083"/>
      <c r="DN10" s="1083"/>
      <c r="DO10" s="1083"/>
      <c r="DP10" s="1084"/>
      <c r="DQ10" s="1082" t="s">
        <v>604</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528</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20665</v>
      </c>
      <c r="R28" s="1147"/>
      <c r="S28" s="1147"/>
      <c r="T28" s="1147"/>
      <c r="U28" s="1147"/>
      <c r="V28" s="1147">
        <v>20144</v>
      </c>
      <c r="W28" s="1147"/>
      <c r="X28" s="1147"/>
      <c r="Y28" s="1147"/>
      <c r="Z28" s="1147"/>
      <c r="AA28" s="1147">
        <v>521</v>
      </c>
      <c r="AB28" s="1147"/>
      <c r="AC28" s="1147"/>
      <c r="AD28" s="1147"/>
      <c r="AE28" s="1148"/>
      <c r="AF28" s="1149">
        <v>521</v>
      </c>
      <c r="AG28" s="1147"/>
      <c r="AH28" s="1147"/>
      <c r="AI28" s="1147"/>
      <c r="AJ28" s="1150"/>
      <c r="AK28" s="1151">
        <v>2109</v>
      </c>
      <c r="AL28" s="1139"/>
      <c r="AM28" s="1139"/>
      <c r="AN28" s="1139"/>
      <c r="AO28" s="1139"/>
      <c r="AP28" s="1139" t="s">
        <v>590</v>
      </c>
      <c r="AQ28" s="1139"/>
      <c r="AR28" s="1139"/>
      <c r="AS28" s="1139"/>
      <c r="AT28" s="1139"/>
      <c r="AU28" s="1139" t="s">
        <v>590</v>
      </c>
      <c r="AV28" s="1139"/>
      <c r="AW28" s="1139"/>
      <c r="AX28" s="1139"/>
      <c r="AY28" s="1139"/>
      <c r="AZ28" s="1140" t="s">
        <v>590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19400</v>
      </c>
      <c r="R29" s="1137"/>
      <c r="S29" s="1137"/>
      <c r="T29" s="1137"/>
      <c r="U29" s="1137"/>
      <c r="V29" s="1137">
        <v>19281</v>
      </c>
      <c r="W29" s="1137"/>
      <c r="X29" s="1137"/>
      <c r="Y29" s="1137"/>
      <c r="Z29" s="1137"/>
      <c r="AA29" s="1137">
        <v>119</v>
      </c>
      <c r="AB29" s="1137"/>
      <c r="AC29" s="1137"/>
      <c r="AD29" s="1137"/>
      <c r="AE29" s="1138"/>
      <c r="AF29" s="1112">
        <v>119</v>
      </c>
      <c r="AG29" s="1113"/>
      <c r="AH29" s="1113"/>
      <c r="AI29" s="1113"/>
      <c r="AJ29" s="1114"/>
      <c r="AK29" s="1073">
        <v>3125</v>
      </c>
      <c r="AL29" s="1064"/>
      <c r="AM29" s="1064"/>
      <c r="AN29" s="1064"/>
      <c r="AO29" s="1064"/>
      <c r="AP29" s="1064" t="s">
        <v>590</v>
      </c>
      <c r="AQ29" s="1064"/>
      <c r="AR29" s="1064"/>
      <c r="AS29" s="1064"/>
      <c r="AT29" s="1064"/>
      <c r="AU29" s="1064" t="s">
        <v>590</v>
      </c>
      <c r="AV29" s="1064"/>
      <c r="AW29" s="1064"/>
      <c r="AX29" s="1064"/>
      <c r="AY29" s="1064"/>
      <c r="AZ29" s="1135" t="s">
        <v>590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1897</v>
      </c>
      <c r="R30" s="1137"/>
      <c r="S30" s="1137"/>
      <c r="T30" s="1137"/>
      <c r="U30" s="1137"/>
      <c r="V30" s="1137">
        <v>1874</v>
      </c>
      <c r="W30" s="1137"/>
      <c r="X30" s="1137"/>
      <c r="Y30" s="1137"/>
      <c r="Z30" s="1137"/>
      <c r="AA30" s="1137">
        <v>23</v>
      </c>
      <c r="AB30" s="1137"/>
      <c r="AC30" s="1137"/>
      <c r="AD30" s="1137"/>
      <c r="AE30" s="1138"/>
      <c r="AF30" s="1112">
        <v>23</v>
      </c>
      <c r="AG30" s="1113"/>
      <c r="AH30" s="1113"/>
      <c r="AI30" s="1113"/>
      <c r="AJ30" s="1114"/>
      <c r="AK30" s="1073">
        <v>547</v>
      </c>
      <c r="AL30" s="1064"/>
      <c r="AM30" s="1064"/>
      <c r="AN30" s="1064"/>
      <c r="AO30" s="1064"/>
      <c r="AP30" s="1064" t="s">
        <v>590</v>
      </c>
      <c r="AQ30" s="1064"/>
      <c r="AR30" s="1064"/>
      <c r="AS30" s="1064"/>
      <c r="AT30" s="1064"/>
      <c r="AU30" s="1064" t="s">
        <v>590</v>
      </c>
      <c r="AV30" s="1064"/>
      <c r="AW30" s="1064"/>
      <c r="AX30" s="1064"/>
      <c r="AY30" s="1064"/>
      <c r="AZ30" s="1135" t="s">
        <v>590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3932</v>
      </c>
      <c r="R31" s="1137"/>
      <c r="S31" s="1137"/>
      <c r="T31" s="1137"/>
      <c r="U31" s="1137"/>
      <c r="V31" s="1137">
        <v>3431</v>
      </c>
      <c r="W31" s="1137"/>
      <c r="X31" s="1137"/>
      <c r="Y31" s="1137"/>
      <c r="Z31" s="1137"/>
      <c r="AA31" s="1137">
        <v>501</v>
      </c>
      <c r="AB31" s="1137"/>
      <c r="AC31" s="1137"/>
      <c r="AD31" s="1137"/>
      <c r="AE31" s="1138"/>
      <c r="AF31" s="1112">
        <v>3824</v>
      </c>
      <c r="AG31" s="1113"/>
      <c r="AH31" s="1113"/>
      <c r="AI31" s="1113"/>
      <c r="AJ31" s="1114"/>
      <c r="AK31" s="1073">
        <v>235</v>
      </c>
      <c r="AL31" s="1064"/>
      <c r="AM31" s="1064"/>
      <c r="AN31" s="1064"/>
      <c r="AO31" s="1064"/>
      <c r="AP31" s="1064">
        <v>15216</v>
      </c>
      <c r="AQ31" s="1064"/>
      <c r="AR31" s="1064"/>
      <c r="AS31" s="1064"/>
      <c r="AT31" s="1064"/>
      <c r="AU31" s="1064">
        <v>1795</v>
      </c>
      <c r="AV31" s="1064"/>
      <c r="AW31" s="1064"/>
      <c r="AX31" s="1064"/>
      <c r="AY31" s="1064"/>
      <c r="AZ31" s="1135" t="s">
        <v>590</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3106</v>
      </c>
      <c r="R32" s="1137"/>
      <c r="S32" s="1137"/>
      <c r="T32" s="1137"/>
      <c r="U32" s="1137"/>
      <c r="V32" s="1137">
        <v>3227</v>
      </c>
      <c r="W32" s="1137"/>
      <c r="X32" s="1137"/>
      <c r="Y32" s="1137"/>
      <c r="Z32" s="1137"/>
      <c r="AA32" s="1137">
        <v>-121</v>
      </c>
      <c r="AB32" s="1137"/>
      <c r="AC32" s="1137"/>
      <c r="AD32" s="1137"/>
      <c r="AE32" s="1138"/>
      <c r="AF32" s="1112">
        <v>-213</v>
      </c>
      <c r="AG32" s="1113"/>
      <c r="AH32" s="1113"/>
      <c r="AI32" s="1113"/>
      <c r="AJ32" s="1114"/>
      <c r="AK32" s="1073">
        <v>1304</v>
      </c>
      <c r="AL32" s="1064"/>
      <c r="AM32" s="1064"/>
      <c r="AN32" s="1064"/>
      <c r="AO32" s="1064"/>
      <c r="AP32" s="1064">
        <v>1116</v>
      </c>
      <c r="AQ32" s="1064"/>
      <c r="AR32" s="1064"/>
      <c r="AS32" s="1064"/>
      <c r="AT32" s="1064"/>
      <c r="AU32" s="1064">
        <v>829</v>
      </c>
      <c r="AV32" s="1064"/>
      <c r="AW32" s="1064"/>
      <c r="AX32" s="1064"/>
      <c r="AY32" s="1064"/>
      <c r="AZ32" s="1135">
        <v>10</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5514</v>
      </c>
      <c r="R33" s="1137"/>
      <c r="S33" s="1137"/>
      <c r="T33" s="1137"/>
      <c r="U33" s="1137"/>
      <c r="V33" s="1137">
        <v>5046</v>
      </c>
      <c r="W33" s="1137"/>
      <c r="X33" s="1137"/>
      <c r="Y33" s="1137"/>
      <c r="Z33" s="1137"/>
      <c r="AA33" s="1137">
        <v>468</v>
      </c>
      <c r="AB33" s="1137"/>
      <c r="AC33" s="1137"/>
      <c r="AD33" s="1137"/>
      <c r="AE33" s="1138"/>
      <c r="AF33" s="1112">
        <v>2158</v>
      </c>
      <c r="AG33" s="1113"/>
      <c r="AH33" s="1113"/>
      <c r="AI33" s="1113"/>
      <c r="AJ33" s="1114"/>
      <c r="AK33" s="1073">
        <v>1943</v>
      </c>
      <c r="AL33" s="1064"/>
      <c r="AM33" s="1064"/>
      <c r="AN33" s="1064"/>
      <c r="AO33" s="1064"/>
      <c r="AP33" s="1064">
        <v>37841</v>
      </c>
      <c r="AQ33" s="1064"/>
      <c r="AR33" s="1064"/>
      <c r="AS33" s="1064"/>
      <c r="AT33" s="1064"/>
      <c r="AU33" s="1064">
        <v>15591</v>
      </c>
      <c r="AV33" s="1064"/>
      <c r="AW33" s="1064"/>
      <c r="AX33" s="1064"/>
      <c r="AY33" s="1064"/>
      <c r="AZ33" s="1135" t="s">
        <v>590</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6433</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392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396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400</v>
      </c>
      <c r="AQ66" s="1095"/>
      <c r="AR66" s="1095"/>
      <c r="AS66" s="1095"/>
      <c r="AT66" s="1096"/>
      <c r="AU66" s="1094" t="s">
        <v>420</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591</v>
      </c>
      <c r="C68" s="1079"/>
      <c r="D68" s="1079"/>
      <c r="E68" s="1079"/>
      <c r="F68" s="1079"/>
      <c r="G68" s="1079"/>
      <c r="H68" s="1079"/>
      <c r="I68" s="1079"/>
      <c r="J68" s="1079"/>
      <c r="K68" s="1079"/>
      <c r="L68" s="1079"/>
      <c r="M68" s="1079"/>
      <c r="N68" s="1079"/>
      <c r="O68" s="1079"/>
      <c r="P68" s="1080"/>
      <c r="Q68" s="1081">
        <v>2220</v>
      </c>
      <c r="R68" s="1075"/>
      <c r="S68" s="1075"/>
      <c r="T68" s="1075"/>
      <c r="U68" s="1075"/>
      <c r="V68" s="1075">
        <v>2177</v>
      </c>
      <c r="W68" s="1075"/>
      <c r="X68" s="1075"/>
      <c r="Y68" s="1075"/>
      <c r="Z68" s="1075"/>
      <c r="AA68" s="1075">
        <v>42</v>
      </c>
      <c r="AB68" s="1075"/>
      <c r="AC68" s="1075"/>
      <c r="AD68" s="1075"/>
      <c r="AE68" s="1075"/>
      <c r="AF68" s="1075">
        <v>42</v>
      </c>
      <c r="AG68" s="1075"/>
      <c r="AH68" s="1075"/>
      <c r="AI68" s="1075"/>
      <c r="AJ68" s="1075"/>
      <c r="AK68" s="1075">
        <v>3</v>
      </c>
      <c r="AL68" s="1075"/>
      <c r="AM68" s="1075"/>
      <c r="AN68" s="1075"/>
      <c r="AO68" s="1075"/>
      <c r="AP68" s="1075">
        <v>1360</v>
      </c>
      <c r="AQ68" s="1075"/>
      <c r="AR68" s="1075"/>
      <c r="AS68" s="1075"/>
      <c r="AT68" s="1075"/>
      <c r="AU68" s="1075" t="s">
        <v>610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592</v>
      </c>
      <c r="C69" s="1068"/>
      <c r="D69" s="1068"/>
      <c r="E69" s="1068"/>
      <c r="F69" s="1068"/>
      <c r="G69" s="1068"/>
      <c r="H69" s="1068"/>
      <c r="I69" s="1068"/>
      <c r="J69" s="1068"/>
      <c r="K69" s="1068"/>
      <c r="L69" s="1068"/>
      <c r="M69" s="1068"/>
      <c r="N69" s="1068"/>
      <c r="O69" s="1068"/>
      <c r="P69" s="1069"/>
      <c r="Q69" s="1070">
        <v>4627</v>
      </c>
      <c r="R69" s="1064"/>
      <c r="S69" s="1064"/>
      <c r="T69" s="1064"/>
      <c r="U69" s="1064"/>
      <c r="V69" s="1064">
        <v>4548</v>
      </c>
      <c r="W69" s="1064"/>
      <c r="X69" s="1064"/>
      <c r="Y69" s="1064"/>
      <c r="Z69" s="1064"/>
      <c r="AA69" s="1064">
        <v>78</v>
      </c>
      <c r="AB69" s="1064"/>
      <c r="AC69" s="1064"/>
      <c r="AD69" s="1064"/>
      <c r="AE69" s="1064"/>
      <c r="AF69" s="1064">
        <v>78</v>
      </c>
      <c r="AG69" s="1064"/>
      <c r="AH69" s="1064"/>
      <c r="AI69" s="1064"/>
      <c r="AJ69" s="1064"/>
      <c r="AK69" s="1064">
        <v>66</v>
      </c>
      <c r="AL69" s="1064"/>
      <c r="AM69" s="1064"/>
      <c r="AN69" s="1064"/>
      <c r="AO69" s="1064"/>
      <c r="AP69" s="1064">
        <v>2369</v>
      </c>
      <c r="AQ69" s="1064"/>
      <c r="AR69" s="1064"/>
      <c r="AS69" s="1064"/>
      <c r="AT69" s="1064"/>
      <c r="AU69" s="1064">
        <v>1453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2310</v>
      </c>
      <c r="R70" s="1064"/>
      <c r="S70" s="1064"/>
      <c r="T70" s="1064"/>
      <c r="U70" s="1064"/>
      <c r="V70" s="1064">
        <v>1677</v>
      </c>
      <c r="W70" s="1064"/>
      <c r="X70" s="1064"/>
      <c r="Y70" s="1064"/>
      <c r="Z70" s="1064"/>
      <c r="AA70" s="1064">
        <v>633</v>
      </c>
      <c r="AB70" s="1064"/>
      <c r="AC70" s="1064"/>
      <c r="AD70" s="1064"/>
      <c r="AE70" s="1064"/>
      <c r="AF70" s="1064">
        <v>4551</v>
      </c>
      <c r="AG70" s="1064"/>
      <c r="AH70" s="1064"/>
      <c r="AI70" s="1064"/>
      <c r="AJ70" s="1064"/>
      <c r="AK70" s="1064">
        <v>0</v>
      </c>
      <c r="AL70" s="1064"/>
      <c r="AM70" s="1064"/>
      <c r="AN70" s="1064"/>
      <c r="AO70" s="1064"/>
      <c r="AP70" s="1064">
        <v>3183</v>
      </c>
      <c r="AQ70" s="1064"/>
      <c r="AR70" s="1064"/>
      <c r="AS70" s="1064"/>
      <c r="AT70" s="1064"/>
      <c r="AU70" s="1064" t="s">
        <v>612</v>
      </c>
      <c r="AV70" s="1064"/>
      <c r="AW70" s="1064"/>
      <c r="AX70" s="1064"/>
      <c r="AY70" s="1064"/>
      <c r="AZ70" s="1065" t="s">
        <v>611</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327</v>
      </c>
      <c r="R71" s="1064"/>
      <c r="S71" s="1064"/>
      <c r="T71" s="1064"/>
      <c r="U71" s="1064"/>
      <c r="V71" s="1064">
        <v>289</v>
      </c>
      <c r="W71" s="1064"/>
      <c r="X71" s="1064"/>
      <c r="Y71" s="1064"/>
      <c r="Z71" s="1064"/>
      <c r="AA71" s="1064">
        <v>39</v>
      </c>
      <c r="AB71" s="1064"/>
      <c r="AC71" s="1064"/>
      <c r="AD71" s="1064"/>
      <c r="AE71" s="1064"/>
      <c r="AF71" s="1064">
        <v>39</v>
      </c>
      <c r="AG71" s="1064"/>
      <c r="AH71" s="1064"/>
      <c r="AI71" s="1064"/>
      <c r="AJ71" s="1064"/>
      <c r="AK71" s="1064">
        <v>12</v>
      </c>
      <c r="AL71" s="1064"/>
      <c r="AM71" s="1064"/>
      <c r="AN71" s="1064"/>
      <c r="AO71" s="1064"/>
      <c r="AP71" s="1064" t="s">
        <v>612</v>
      </c>
      <c r="AQ71" s="1064"/>
      <c r="AR71" s="1064"/>
      <c r="AS71" s="1064"/>
      <c r="AT71" s="1064"/>
      <c r="AU71" s="1064" t="s">
        <v>612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565</v>
      </c>
      <c r="R72" s="1064"/>
      <c r="S72" s="1064"/>
      <c r="T72" s="1064"/>
      <c r="U72" s="1064"/>
      <c r="V72" s="1064">
        <v>535</v>
      </c>
      <c r="W72" s="1064"/>
      <c r="X72" s="1064"/>
      <c r="Y72" s="1064"/>
      <c r="Z72" s="1064"/>
      <c r="AA72" s="1064">
        <v>30</v>
      </c>
      <c r="AB72" s="1064"/>
      <c r="AC72" s="1064"/>
      <c r="AD72" s="1064"/>
      <c r="AE72" s="1064"/>
      <c r="AF72" s="1064">
        <v>30</v>
      </c>
      <c r="AG72" s="1064"/>
      <c r="AH72" s="1064"/>
      <c r="AI72" s="1064"/>
      <c r="AJ72" s="1064"/>
      <c r="AK72" s="1064" t="s">
        <v>590</v>
      </c>
      <c r="AL72" s="1064"/>
      <c r="AM72" s="1064"/>
      <c r="AN72" s="1064"/>
      <c r="AO72" s="1064"/>
      <c r="AP72" s="1064" t="s">
        <v>612</v>
      </c>
      <c r="AQ72" s="1064"/>
      <c r="AR72" s="1064"/>
      <c r="AS72" s="1064"/>
      <c r="AT72" s="1064"/>
      <c r="AU72" s="1064" t="s">
        <v>612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171813</v>
      </c>
      <c r="R73" s="1064"/>
      <c r="S73" s="1064"/>
      <c r="T73" s="1064"/>
      <c r="U73" s="1064"/>
      <c r="V73" s="1064">
        <v>167384</v>
      </c>
      <c r="W73" s="1064"/>
      <c r="X73" s="1064"/>
      <c r="Y73" s="1064"/>
      <c r="Z73" s="1064"/>
      <c r="AA73" s="1064">
        <v>4429</v>
      </c>
      <c r="AB73" s="1064"/>
      <c r="AC73" s="1064"/>
      <c r="AD73" s="1064"/>
      <c r="AE73" s="1064"/>
      <c r="AF73" s="1064">
        <v>4426</v>
      </c>
      <c r="AG73" s="1064"/>
      <c r="AH73" s="1064"/>
      <c r="AI73" s="1064"/>
      <c r="AJ73" s="1064"/>
      <c r="AK73" s="1064">
        <v>6995</v>
      </c>
      <c r="AL73" s="1064"/>
      <c r="AM73" s="1064"/>
      <c r="AN73" s="1064"/>
      <c r="AO73" s="1064"/>
      <c r="AP73" s="1064" t="s">
        <v>612</v>
      </c>
      <c r="AQ73" s="1064"/>
      <c r="AR73" s="1064"/>
      <c r="AS73" s="1064"/>
      <c r="AT73" s="1064"/>
      <c r="AU73" s="1064" t="s">
        <v>612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597</v>
      </c>
      <c r="C74" s="1068"/>
      <c r="D74" s="1068"/>
      <c r="E74" s="1068"/>
      <c r="F74" s="1068"/>
      <c r="G74" s="1068"/>
      <c r="H74" s="1068"/>
      <c r="I74" s="1068"/>
      <c r="J74" s="1068"/>
      <c r="K74" s="1068"/>
      <c r="L74" s="1068"/>
      <c r="M74" s="1068"/>
      <c r="N74" s="1068"/>
      <c r="O74" s="1068"/>
      <c r="P74" s="1069"/>
      <c r="Q74" s="1070">
        <v>8</v>
      </c>
      <c r="R74" s="1064"/>
      <c r="S74" s="1064"/>
      <c r="T74" s="1064"/>
      <c r="U74" s="1064"/>
      <c r="V74" s="1064">
        <v>6</v>
      </c>
      <c r="W74" s="1064"/>
      <c r="X74" s="1064"/>
      <c r="Y74" s="1064"/>
      <c r="Z74" s="1064"/>
      <c r="AA74" s="1064">
        <v>2</v>
      </c>
      <c r="AB74" s="1064"/>
      <c r="AC74" s="1064"/>
      <c r="AD74" s="1064"/>
      <c r="AE74" s="1064"/>
      <c r="AF74" s="1064">
        <v>2</v>
      </c>
      <c r="AG74" s="1064"/>
      <c r="AH74" s="1064"/>
      <c r="AI74" s="1064"/>
      <c r="AJ74" s="1064"/>
      <c r="AK74" s="1064" t="s">
        <v>610</v>
      </c>
      <c r="AL74" s="1064"/>
      <c r="AM74" s="1064"/>
      <c r="AN74" s="1064"/>
      <c r="AO74" s="1064"/>
      <c r="AP74" s="1064" t="s">
        <v>610</v>
      </c>
      <c r="AQ74" s="1064"/>
      <c r="AR74" s="1064"/>
      <c r="AS74" s="1064"/>
      <c r="AT74" s="1064"/>
      <c r="AU74" s="1064" t="s">
        <v>612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598</v>
      </c>
      <c r="C75" s="1068"/>
      <c r="D75" s="1068"/>
      <c r="E75" s="1068"/>
      <c r="F75" s="1068"/>
      <c r="G75" s="1068"/>
      <c r="H75" s="1068"/>
      <c r="I75" s="1068"/>
      <c r="J75" s="1068"/>
      <c r="K75" s="1068"/>
      <c r="L75" s="1068"/>
      <c r="M75" s="1068"/>
      <c r="N75" s="1068"/>
      <c r="O75" s="1068"/>
      <c r="P75" s="1069"/>
      <c r="Q75" s="1071">
        <v>160</v>
      </c>
      <c r="R75" s="1072"/>
      <c r="S75" s="1072"/>
      <c r="T75" s="1072"/>
      <c r="U75" s="1073"/>
      <c r="V75" s="1074">
        <v>159</v>
      </c>
      <c r="W75" s="1072"/>
      <c r="X75" s="1072"/>
      <c r="Y75" s="1072"/>
      <c r="Z75" s="1073"/>
      <c r="AA75" s="1074">
        <v>1</v>
      </c>
      <c r="AB75" s="1072"/>
      <c r="AC75" s="1072"/>
      <c r="AD75" s="1072"/>
      <c r="AE75" s="1073"/>
      <c r="AF75" s="1074">
        <v>1</v>
      </c>
      <c r="AG75" s="1072"/>
      <c r="AH75" s="1072"/>
      <c r="AI75" s="1072"/>
      <c r="AJ75" s="1073"/>
      <c r="AK75" s="1064">
        <v>14</v>
      </c>
      <c r="AL75" s="1064"/>
      <c r="AM75" s="1064"/>
      <c r="AN75" s="1064"/>
      <c r="AO75" s="1064"/>
      <c r="AP75" s="1074" t="s">
        <v>612</v>
      </c>
      <c r="AQ75" s="1072"/>
      <c r="AR75" s="1072"/>
      <c r="AS75" s="1072"/>
      <c r="AT75" s="1073"/>
      <c r="AU75" s="1074" t="s">
        <v>612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599</v>
      </c>
      <c r="C76" s="1068"/>
      <c r="D76" s="1068"/>
      <c r="E76" s="1068"/>
      <c r="F76" s="1068"/>
      <c r="G76" s="1068"/>
      <c r="H76" s="1068"/>
      <c r="I76" s="1068"/>
      <c r="J76" s="1068"/>
      <c r="K76" s="1068"/>
      <c r="L76" s="1068"/>
      <c r="M76" s="1068"/>
      <c r="N76" s="1068"/>
      <c r="O76" s="1068"/>
      <c r="P76" s="1069"/>
      <c r="Q76" s="1071">
        <v>849</v>
      </c>
      <c r="R76" s="1072"/>
      <c r="S76" s="1072"/>
      <c r="T76" s="1072"/>
      <c r="U76" s="1073"/>
      <c r="V76" s="1074">
        <v>824</v>
      </c>
      <c r="W76" s="1072"/>
      <c r="X76" s="1072"/>
      <c r="Y76" s="1072"/>
      <c r="Z76" s="1073"/>
      <c r="AA76" s="1074">
        <v>25</v>
      </c>
      <c r="AB76" s="1072"/>
      <c r="AC76" s="1072"/>
      <c r="AD76" s="1072"/>
      <c r="AE76" s="1073"/>
      <c r="AF76" s="1074">
        <v>25</v>
      </c>
      <c r="AG76" s="1072"/>
      <c r="AH76" s="1072"/>
      <c r="AI76" s="1072"/>
      <c r="AJ76" s="1073"/>
      <c r="AK76" s="1074">
        <v>22</v>
      </c>
      <c r="AL76" s="1072"/>
      <c r="AM76" s="1072"/>
      <c r="AN76" s="1072"/>
      <c r="AO76" s="1073"/>
      <c r="AP76" s="1074" t="s">
        <v>612</v>
      </c>
      <c r="AQ76" s="1072"/>
      <c r="AR76" s="1072"/>
      <c r="AS76" s="1072"/>
      <c r="AT76" s="1073"/>
      <c r="AU76" s="1074" t="s">
        <v>612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308</v>
      </c>
      <c r="AG109" s="987"/>
      <c r="AH109" s="987"/>
      <c r="AI109" s="987"/>
      <c r="AJ109" s="988"/>
      <c r="AK109" s="989" t="s">
        <v>307</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308</v>
      </c>
      <c r="BW109" s="987"/>
      <c r="BX109" s="987"/>
      <c r="BY109" s="987"/>
      <c r="BZ109" s="988"/>
      <c r="CA109" s="989" t="s">
        <v>307</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308</v>
      </c>
      <c r="DM109" s="987"/>
      <c r="DN109" s="987"/>
      <c r="DO109" s="987"/>
      <c r="DP109" s="988"/>
      <c r="DQ109" s="989" t="s">
        <v>307</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8538541</v>
      </c>
      <c r="AB110" s="980"/>
      <c r="AC110" s="980"/>
      <c r="AD110" s="980"/>
      <c r="AE110" s="981"/>
      <c r="AF110" s="982">
        <v>8354090</v>
      </c>
      <c r="AG110" s="980"/>
      <c r="AH110" s="980"/>
      <c r="AI110" s="980"/>
      <c r="AJ110" s="981"/>
      <c r="AK110" s="982">
        <v>8286702</v>
      </c>
      <c r="AL110" s="980"/>
      <c r="AM110" s="980"/>
      <c r="AN110" s="980"/>
      <c r="AO110" s="981"/>
      <c r="AP110" s="983">
        <v>24</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89577409</v>
      </c>
      <c r="BR110" s="927"/>
      <c r="BS110" s="927"/>
      <c r="BT110" s="927"/>
      <c r="BU110" s="927"/>
      <c r="BV110" s="927">
        <v>87977815</v>
      </c>
      <c r="BW110" s="927"/>
      <c r="BX110" s="927"/>
      <c r="BY110" s="927"/>
      <c r="BZ110" s="927"/>
      <c r="CA110" s="927">
        <v>86251452</v>
      </c>
      <c r="CB110" s="927"/>
      <c r="CC110" s="927"/>
      <c r="CD110" s="927"/>
      <c r="CE110" s="927"/>
      <c r="CF110" s="951">
        <v>249.4</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438</v>
      </c>
      <c r="DM110" s="927"/>
      <c r="DN110" s="927"/>
      <c r="DO110" s="927"/>
      <c r="DP110" s="927"/>
      <c r="DQ110" s="927" t="s">
        <v>439</v>
      </c>
      <c r="DR110" s="927"/>
      <c r="DS110" s="927"/>
      <c r="DT110" s="927"/>
      <c r="DU110" s="927"/>
      <c r="DV110" s="928" t="s">
        <v>438</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392</v>
      </c>
      <c r="AG111" s="1008"/>
      <c r="AH111" s="1008"/>
      <c r="AI111" s="1008"/>
      <c r="AJ111" s="1009"/>
      <c r="AK111" s="1010" t="s">
        <v>437</v>
      </c>
      <c r="AL111" s="1008"/>
      <c r="AM111" s="1008"/>
      <c r="AN111" s="1008"/>
      <c r="AO111" s="1009"/>
      <c r="AP111" s="1011" t="s">
        <v>439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438</v>
      </c>
      <c r="BW111" s="899"/>
      <c r="BX111" s="899"/>
      <c r="BY111" s="899"/>
      <c r="BZ111" s="899"/>
      <c r="CA111" s="899" t="s">
        <v>438</v>
      </c>
      <c r="CB111" s="899"/>
      <c r="CC111" s="899"/>
      <c r="CD111" s="899"/>
      <c r="CE111" s="899"/>
      <c r="CF111" s="960" t="s">
        <v>392</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438</v>
      </c>
      <c r="DM111" s="899"/>
      <c r="DN111" s="899"/>
      <c r="DO111" s="899"/>
      <c r="DP111" s="899"/>
      <c r="DQ111" s="899" t="s">
        <v>438</v>
      </c>
      <c r="DR111" s="899"/>
      <c r="DS111" s="899"/>
      <c r="DT111" s="899"/>
      <c r="DU111" s="899"/>
      <c r="DV111" s="876" t="s">
        <v>438</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438</v>
      </c>
      <c r="AG112" s="862"/>
      <c r="AH112" s="862"/>
      <c r="AI112" s="862"/>
      <c r="AJ112" s="863"/>
      <c r="AK112" s="864" t="s">
        <v>437</v>
      </c>
      <c r="AL112" s="862"/>
      <c r="AM112" s="862"/>
      <c r="AN112" s="862"/>
      <c r="AO112" s="863"/>
      <c r="AP112" s="909" t="s">
        <v>439</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20986997</v>
      </c>
      <c r="BR112" s="899"/>
      <c r="BS112" s="899"/>
      <c r="BT112" s="899"/>
      <c r="BU112" s="899"/>
      <c r="BV112" s="899">
        <v>19460688</v>
      </c>
      <c r="BW112" s="899"/>
      <c r="BX112" s="899"/>
      <c r="BY112" s="899"/>
      <c r="BZ112" s="899"/>
      <c r="CA112" s="899">
        <v>18215440</v>
      </c>
      <c r="CB112" s="899"/>
      <c r="CC112" s="899"/>
      <c r="CD112" s="899"/>
      <c r="CE112" s="899"/>
      <c r="CF112" s="960">
        <v>52.7</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437</v>
      </c>
      <c r="DM112" s="899"/>
      <c r="DN112" s="899"/>
      <c r="DO112" s="899"/>
      <c r="DP112" s="899"/>
      <c r="DQ112" s="899" t="s">
        <v>437</v>
      </c>
      <c r="DR112" s="899"/>
      <c r="DS112" s="899"/>
      <c r="DT112" s="899"/>
      <c r="DU112" s="899"/>
      <c r="DV112" s="876" t="s">
        <v>438</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1768579</v>
      </c>
      <c r="AB113" s="1008"/>
      <c r="AC113" s="1008"/>
      <c r="AD113" s="1008"/>
      <c r="AE113" s="1009"/>
      <c r="AF113" s="1010">
        <v>1615797</v>
      </c>
      <c r="AG113" s="1008"/>
      <c r="AH113" s="1008"/>
      <c r="AI113" s="1008"/>
      <c r="AJ113" s="1009"/>
      <c r="AK113" s="1010">
        <v>1607780</v>
      </c>
      <c r="AL113" s="1008"/>
      <c r="AM113" s="1008"/>
      <c r="AN113" s="1008"/>
      <c r="AO113" s="1009"/>
      <c r="AP113" s="1011">
        <v>4.5999999999999996</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1395182</v>
      </c>
      <c r="BR113" s="899"/>
      <c r="BS113" s="899"/>
      <c r="BT113" s="899"/>
      <c r="BU113" s="899"/>
      <c r="BV113" s="899">
        <v>1402138</v>
      </c>
      <c r="BW113" s="899"/>
      <c r="BX113" s="899"/>
      <c r="BY113" s="899"/>
      <c r="BZ113" s="899"/>
      <c r="CA113" s="899">
        <v>1453229</v>
      </c>
      <c r="CB113" s="899"/>
      <c r="CC113" s="899"/>
      <c r="CD113" s="899"/>
      <c r="CE113" s="899"/>
      <c r="CF113" s="960">
        <v>4.2</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437</v>
      </c>
      <c r="DH113" s="862"/>
      <c r="DI113" s="862"/>
      <c r="DJ113" s="862"/>
      <c r="DK113" s="863"/>
      <c r="DL113" s="864" t="s">
        <v>438</v>
      </c>
      <c r="DM113" s="862"/>
      <c r="DN113" s="862"/>
      <c r="DO113" s="862"/>
      <c r="DP113" s="863"/>
      <c r="DQ113" s="864" t="s">
        <v>438</v>
      </c>
      <c r="DR113" s="862"/>
      <c r="DS113" s="862"/>
      <c r="DT113" s="862"/>
      <c r="DU113" s="863"/>
      <c r="DV113" s="909" t="s">
        <v>437</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678781</v>
      </c>
      <c r="AB114" s="862"/>
      <c r="AC114" s="862"/>
      <c r="AD114" s="862"/>
      <c r="AE114" s="863"/>
      <c r="AF114" s="864">
        <v>353962</v>
      </c>
      <c r="AG114" s="862"/>
      <c r="AH114" s="862"/>
      <c r="AI114" s="862"/>
      <c r="AJ114" s="863"/>
      <c r="AK114" s="864">
        <v>373738</v>
      </c>
      <c r="AL114" s="862"/>
      <c r="AM114" s="862"/>
      <c r="AN114" s="862"/>
      <c r="AO114" s="863"/>
      <c r="AP114" s="909">
        <v>1.1000000000000001</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7754419</v>
      </c>
      <c r="BR114" s="899"/>
      <c r="BS114" s="899"/>
      <c r="BT114" s="899"/>
      <c r="BU114" s="899"/>
      <c r="BV114" s="899">
        <v>7062442</v>
      </c>
      <c r="BW114" s="899"/>
      <c r="BX114" s="899"/>
      <c r="BY114" s="899"/>
      <c r="BZ114" s="899"/>
      <c r="CA114" s="899">
        <v>7119905</v>
      </c>
      <c r="CB114" s="899"/>
      <c r="CC114" s="899"/>
      <c r="CD114" s="899"/>
      <c r="CE114" s="899"/>
      <c r="CF114" s="960">
        <v>20.6</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437</v>
      </c>
      <c r="DM114" s="862"/>
      <c r="DN114" s="862"/>
      <c r="DO114" s="862"/>
      <c r="DP114" s="863"/>
      <c r="DQ114" s="864" t="s">
        <v>437</v>
      </c>
      <c r="DR114" s="862"/>
      <c r="DS114" s="862"/>
      <c r="DT114" s="862"/>
      <c r="DU114" s="863"/>
      <c r="DV114" s="909" t="s">
        <v>439</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25023</v>
      </c>
      <c r="AB115" s="1008"/>
      <c r="AC115" s="1008"/>
      <c r="AD115" s="1008"/>
      <c r="AE115" s="1009"/>
      <c r="AF115" s="1010">
        <v>9734</v>
      </c>
      <c r="AG115" s="1008"/>
      <c r="AH115" s="1008"/>
      <c r="AI115" s="1008"/>
      <c r="AJ115" s="1009"/>
      <c r="AK115" s="1010">
        <v>17082</v>
      </c>
      <c r="AL115" s="1008"/>
      <c r="AM115" s="1008"/>
      <c r="AN115" s="1008"/>
      <c r="AO115" s="1009"/>
      <c r="AP115" s="1011">
        <v>0</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438</v>
      </c>
      <c r="BW115" s="899"/>
      <c r="BX115" s="899"/>
      <c r="BY115" s="899"/>
      <c r="BZ115" s="899"/>
      <c r="CA115" s="899" t="s">
        <v>437</v>
      </c>
      <c r="CB115" s="899"/>
      <c r="CC115" s="899"/>
      <c r="CD115" s="899"/>
      <c r="CE115" s="899"/>
      <c r="CF115" s="960" t="s">
        <v>437</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439</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364</v>
      </c>
      <c r="AB116" s="862"/>
      <c r="AC116" s="862"/>
      <c r="AD116" s="862"/>
      <c r="AE116" s="863"/>
      <c r="AF116" s="864">
        <v>1</v>
      </c>
      <c r="AG116" s="862"/>
      <c r="AH116" s="862"/>
      <c r="AI116" s="862"/>
      <c r="AJ116" s="863"/>
      <c r="AK116" s="864" t="s">
        <v>445</v>
      </c>
      <c r="AL116" s="862"/>
      <c r="AM116" s="862"/>
      <c r="AN116" s="862"/>
      <c r="AO116" s="863"/>
      <c r="AP116" s="909" t="s">
        <v>437</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438</v>
      </c>
      <c r="BW116" s="899"/>
      <c r="BX116" s="899"/>
      <c r="BY116" s="899"/>
      <c r="BZ116" s="899"/>
      <c r="CA116" s="899" t="s">
        <v>437</v>
      </c>
      <c r="CB116" s="899"/>
      <c r="CC116" s="899"/>
      <c r="CD116" s="899"/>
      <c r="CE116" s="899"/>
      <c r="CF116" s="960" t="s">
        <v>437</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437</v>
      </c>
      <c r="DM116" s="862"/>
      <c r="DN116" s="862"/>
      <c r="DO116" s="862"/>
      <c r="DP116" s="863"/>
      <c r="DQ116" s="864" t="s">
        <v>437</v>
      </c>
      <c r="DR116" s="862"/>
      <c r="DS116" s="862"/>
      <c r="DT116" s="862"/>
      <c r="DU116" s="863"/>
      <c r="DV116" s="909" t="s">
        <v>437</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11011288</v>
      </c>
      <c r="AB117" s="994"/>
      <c r="AC117" s="994"/>
      <c r="AD117" s="994"/>
      <c r="AE117" s="995"/>
      <c r="AF117" s="996">
        <v>10333584</v>
      </c>
      <c r="AG117" s="994"/>
      <c r="AH117" s="994"/>
      <c r="AI117" s="994"/>
      <c r="AJ117" s="995"/>
      <c r="AK117" s="996">
        <v>10285302</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445</v>
      </c>
      <c r="BR117" s="899"/>
      <c r="BS117" s="899"/>
      <c r="BT117" s="899"/>
      <c r="BU117" s="899"/>
      <c r="BV117" s="899" t="s">
        <v>445</v>
      </c>
      <c r="BW117" s="899"/>
      <c r="BX117" s="899"/>
      <c r="BY117" s="899"/>
      <c r="BZ117" s="899"/>
      <c r="CA117" s="899" t="s">
        <v>445</v>
      </c>
      <c r="CB117" s="899"/>
      <c r="CC117" s="899"/>
      <c r="CD117" s="899"/>
      <c r="CE117" s="899"/>
      <c r="CF117" s="960" t="s">
        <v>445</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445</v>
      </c>
      <c r="DH117" s="862"/>
      <c r="DI117" s="862"/>
      <c r="DJ117" s="862"/>
      <c r="DK117" s="863"/>
      <c r="DL117" s="864" t="s">
        <v>445</v>
      </c>
      <c r="DM117" s="862"/>
      <c r="DN117" s="862"/>
      <c r="DO117" s="862"/>
      <c r="DP117" s="863"/>
      <c r="DQ117" s="864" t="s">
        <v>445</v>
      </c>
      <c r="DR117" s="862"/>
      <c r="DS117" s="862"/>
      <c r="DT117" s="862"/>
      <c r="DU117" s="863"/>
      <c r="DV117" s="909" t="s">
        <v>445</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308</v>
      </c>
      <c r="AG118" s="987"/>
      <c r="AH118" s="987"/>
      <c r="AI118" s="987"/>
      <c r="AJ118" s="988"/>
      <c r="AK118" s="989" t="s">
        <v>307</v>
      </c>
      <c r="AL118" s="987"/>
      <c r="AM118" s="987"/>
      <c r="AN118" s="987"/>
      <c r="AO118" s="988"/>
      <c r="AP118" s="990" t="s">
        <v>431</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464</v>
      </c>
      <c r="BR118" s="930"/>
      <c r="BS118" s="930"/>
      <c r="BT118" s="930"/>
      <c r="BU118" s="930"/>
      <c r="BV118" s="930" t="s">
        <v>464</v>
      </c>
      <c r="BW118" s="930"/>
      <c r="BX118" s="930"/>
      <c r="BY118" s="930"/>
      <c r="BZ118" s="930"/>
      <c r="CA118" s="930" t="s">
        <v>464</v>
      </c>
      <c r="CB118" s="930"/>
      <c r="CC118" s="930"/>
      <c r="CD118" s="930"/>
      <c r="CE118" s="930"/>
      <c r="CF118" s="960" t="s">
        <v>445</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464</v>
      </c>
      <c r="DH118" s="862"/>
      <c r="DI118" s="862"/>
      <c r="DJ118" s="862"/>
      <c r="DK118" s="863"/>
      <c r="DL118" s="864" t="s">
        <v>439</v>
      </c>
      <c r="DM118" s="862"/>
      <c r="DN118" s="862"/>
      <c r="DO118" s="862"/>
      <c r="DP118" s="863"/>
      <c r="DQ118" s="864" t="s">
        <v>466</v>
      </c>
      <c r="DR118" s="862"/>
      <c r="DS118" s="862"/>
      <c r="DT118" s="862"/>
      <c r="DU118" s="863"/>
      <c r="DV118" s="909" t="s">
        <v>466</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464</v>
      </c>
      <c r="AB119" s="980"/>
      <c r="AC119" s="980"/>
      <c r="AD119" s="980"/>
      <c r="AE119" s="981"/>
      <c r="AF119" s="982" t="s">
        <v>464</v>
      </c>
      <c r="AG119" s="980"/>
      <c r="AH119" s="980"/>
      <c r="AI119" s="980"/>
      <c r="AJ119" s="981"/>
      <c r="AK119" s="982" t="s">
        <v>392</v>
      </c>
      <c r="AL119" s="980"/>
      <c r="AM119" s="980"/>
      <c r="AN119" s="980"/>
      <c r="AO119" s="981"/>
      <c r="AP119" s="983" t="s">
        <v>392</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467</v>
      </c>
      <c r="BP119" s="963"/>
      <c r="BQ119" s="967">
        <v>119714007</v>
      </c>
      <c r="BR119" s="930"/>
      <c r="BS119" s="930"/>
      <c r="BT119" s="930"/>
      <c r="BU119" s="930"/>
      <c r="BV119" s="930">
        <v>115903083</v>
      </c>
      <c r="BW119" s="930"/>
      <c r="BX119" s="930"/>
      <c r="BY119" s="930"/>
      <c r="BZ119" s="930"/>
      <c r="CA119" s="930">
        <v>113040026</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464</v>
      </c>
      <c r="DH119" s="845"/>
      <c r="DI119" s="845"/>
      <c r="DJ119" s="845"/>
      <c r="DK119" s="846"/>
      <c r="DL119" s="847" t="s">
        <v>445</v>
      </c>
      <c r="DM119" s="845"/>
      <c r="DN119" s="845"/>
      <c r="DO119" s="845"/>
      <c r="DP119" s="846"/>
      <c r="DQ119" s="847" t="s">
        <v>464</v>
      </c>
      <c r="DR119" s="845"/>
      <c r="DS119" s="845"/>
      <c r="DT119" s="845"/>
      <c r="DU119" s="846"/>
      <c r="DV119" s="933" t="s">
        <v>464</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469</v>
      </c>
      <c r="AB120" s="862"/>
      <c r="AC120" s="862"/>
      <c r="AD120" s="862"/>
      <c r="AE120" s="863"/>
      <c r="AF120" s="864" t="s">
        <v>464</v>
      </c>
      <c r="AG120" s="862"/>
      <c r="AH120" s="862"/>
      <c r="AI120" s="862"/>
      <c r="AJ120" s="863"/>
      <c r="AK120" s="864" t="s">
        <v>464</v>
      </c>
      <c r="AL120" s="862"/>
      <c r="AM120" s="862"/>
      <c r="AN120" s="862"/>
      <c r="AO120" s="863"/>
      <c r="AP120" s="909" t="s">
        <v>470</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7143889</v>
      </c>
      <c r="BR120" s="927"/>
      <c r="BS120" s="927"/>
      <c r="BT120" s="927"/>
      <c r="BU120" s="927"/>
      <c r="BV120" s="927">
        <v>6841577</v>
      </c>
      <c r="BW120" s="927"/>
      <c r="BX120" s="927"/>
      <c r="BY120" s="927"/>
      <c r="BZ120" s="927"/>
      <c r="CA120" s="927">
        <v>7000050</v>
      </c>
      <c r="CB120" s="927"/>
      <c r="CC120" s="927"/>
      <c r="CD120" s="927"/>
      <c r="CE120" s="927"/>
      <c r="CF120" s="951">
        <v>20.2</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18303024</v>
      </c>
      <c r="DH120" s="927"/>
      <c r="DI120" s="927"/>
      <c r="DJ120" s="927"/>
      <c r="DK120" s="927"/>
      <c r="DL120" s="927">
        <v>16951845</v>
      </c>
      <c r="DM120" s="927"/>
      <c r="DN120" s="927"/>
      <c r="DO120" s="927"/>
      <c r="DP120" s="927"/>
      <c r="DQ120" s="927">
        <v>15590584</v>
      </c>
      <c r="DR120" s="927"/>
      <c r="DS120" s="927"/>
      <c r="DT120" s="927"/>
      <c r="DU120" s="927"/>
      <c r="DV120" s="928">
        <v>45.1</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476</v>
      </c>
      <c r="AB121" s="862"/>
      <c r="AC121" s="862"/>
      <c r="AD121" s="862"/>
      <c r="AE121" s="863"/>
      <c r="AF121" s="864" t="s">
        <v>439</v>
      </c>
      <c r="AG121" s="862"/>
      <c r="AH121" s="862"/>
      <c r="AI121" s="862"/>
      <c r="AJ121" s="863"/>
      <c r="AK121" s="864" t="s">
        <v>464</v>
      </c>
      <c r="AL121" s="862"/>
      <c r="AM121" s="862"/>
      <c r="AN121" s="862"/>
      <c r="AO121" s="863"/>
      <c r="AP121" s="909" t="s">
        <v>392</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8518031</v>
      </c>
      <c r="BR121" s="899"/>
      <c r="BS121" s="899"/>
      <c r="BT121" s="899"/>
      <c r="BU121" s="899"/>
      <c r="BV121" s="899">
        <v>8470872</v>
      </c>
      <c r="BW121" s="899"/>
      <c r="BX121" s="899"/>
      <c r="BY121" s="899"/>
      <c r="BZ121" s="899"/>
      <c r="CA121" s="899">
        <v>8140417</v>
      </c>
      <c r="CB121" s="899"/>
      <c r="CC121" s="899"/>
      <c r="CD121" s="899"/>
      <c r="CE121" s="899"/>
      <c r="CF121" s="960">
        <v>23.5</v>
      </c>
      <c r="CG121" s="961"/>
      <c r="CH121" s="961"/>
      <c r="CI121" s="961"/>
      <c r="CJ121" s="961"/>
      <c r="CK121" s="954"/>
      <c r="CL121" s="940"/>
      <c r="CM121" s="940"/>
      <c r="CN121" s="940"/>
      <c r="CO121" s="941"/>
      <c r="CP121" s="920" t="s">
        <v>406</v>
      </c>
      <c r="CQ121" s="921"/>
      <c r="CR121" s="921"/>
      <c r="CS121" s="921"/>
      <c r="CT121" s="921"/>
      <c r="CU121" s="921"/>
      <c r="CV121" s="921"/>
      <c r="CW121" s="921"/>
      <c r="CX121" s="921"/>
      <c r="CY121" s="921"/>
      <c r="CZ121" s="921"/>
      <c r="DA121" s="921"/>
      <c r="DB121" s="921"/>
      <c r="DC121" s="921"/>
      <c r="DD121" s="921"/>
      <c r="DE121" s="921"/>
      <c r="DF121" s="922"/>
      <c r="DG121" s="898">
        <v>1804051</v>
      </c>
      <c r="DH121" s="899"/>
      <c r="DI121" s="899"/>
      <c r="DJ121" s="899"/>
      <c r="DK121" s="899"/>
      <c r="DL121" s="899">
        <v>1649966</v>
      </c>
      <c r="DM121" s="899"/>
      <c r="DN121" s="899"/>
      <c r="DO121" s="899"/>
      <c r="DP121" s="899"/>
      <c r="DQ121" s="899">
        <v>1795449</v>
      </c>
      <c r="DR121" s="899"/>
      <c r="DS121" s="899"/>
      <c r="DT121" s="899"/>
      <c r="DU121" s="899"/>
      <c r="DV121" s="876">
        <v>5.2</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466</v>
      </c>
      <c r="AB122" s="862"/>
      <c r="AC122" s="862"/>
      <c r="AD122" s="862"/>
      <c r="AE122" s="863"/>
      <c r="AF122" s="864" t="s">
        <v>464</v>
      </c>
      <c r="AG122" s="862"/>
      <c r="AH122" s="862"/>
      <c r="AI122" s="862"/>
      <c r="AJ122" s="863"/>
      <c r="AK122" s="864" t="s">
        <v>464</v>
      </c>
      <c r="AL122" s="862"/>
      <c r="AM122" s="862"/>
      <c r="AN122" s="862"/>
      <c r="AO122" s="863"/>
      <c r="AP122" s="909" t="s">
        <v>464</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84458218</v>
      </c>
      <c r="BR122" s="930"/>
      <c r="BS122" s="930"/>
      <c r="BT122" s="930"/>
      <c r="BU122" s="930"/>
      <c r="BV122" s="930">
        <v>82375578</v>
      </c>
      <c r="BW122" s="930"/>
      <c r="BX122" s="930"/>
      <c r="BY122" s="930"/>
      <c r="BZ122" s="930"/>
      <c r="CA122" s="930">
        <v>79649578</v>
      </c>
      <c r="CB122" s="930"/>
      <c r="CC122" s="930"/>
      <c r="CD122" s="930"/>
      <c r="CE122" s="930"/>
      <c r="CF122" s="931">
        <v>230.3</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872708</v>
      </c>
      <c r="DH122" s="899"/>
      <c r="DI122" s="899"/>
      <c r="DJ122" s="899"/>
      <c r="DK122" s="899"/>
      <c r="DL122" s="899">
        <v>858877</v>
      </c>
      <c r="DM122" s="899"/>
      <c r="DN122" s="899"/>
      <c r="DO122" s="899"/>
      <c r="DP122" s="899"/>
      <c r="DQ122" s="899">
        <v>829407</v>
      </c>
      <c r="DR122" s="899"/>
      <c r="DS122" s="899"/>
      <c r="DT122" s="899"/>
      <c r="DU122" s="899"/>
      <c r="DV122" s="876">
        <v>2.4</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464</v>
      </c>
      <c r="AB123" s="862"/>
      <c r="AC123" s="862"/>
      <c r="AD123" s="862"/>
      <c r="AE123" s="863"/>
      <c r="AF123" s="864" t="s">
        <v>470</v>
      </c>
      <c r="AG123" s="862"/>
      <c r="AH123" s="862"/>
      <c r="AI123" s="862"/>
      <c r="AJ123" s="863"/>
      <c r="AK123" s="864" t="s">
        <v>464</v>
      </c>
      <c r="AL123" s="862"/>
      <c r="AM123" s="862"/>
      <c r="AN123" s="862"/>
      <c r="AO123" s="863"/>
      <c r="AP123" s="909" t="s">
        <v>470</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480</v>
      </c>
      <c r="BP123" s="963"/>
      <c r="BQ123" s="917">
        <v>100120138</v>
      </c>
      <c r="BR123" s="918"/>
      <c r="BS123" s="918"/>
      <c r="BT123" s="918"/>
      <c r="BU123" s="918"/>
      <c r="BV123" s="918">
        <v>97688027</v>
      </c>
      <c r="BW123" s="918"/>
      <c r="BX123" s="918"/>
      <c r="BY123" s="918"/>
      <c r="BZ123" s="918"/>
      <c r="CA123" s="918">
        <v>94790045</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v>7214</v>
      </c>
      <c r="DH123" s="862"/>
      <c r="DI123" s="862"/>
      <c r="DJ123" s="862"/>
      <c r="DK123" s="863"/>
      <c r="DL123" s="864" t="s">
        <v>392</v>
      </c>
      <c r="DM123" s="862"/>
      <c r="DN123" s="862"/>
      <c r="DO123" s="862"/>
      <c r="DP123" s="863"/>
      <c r="DQ123" s="864" t="s">
        <v>445</v>
      </c>
      <c r="DR123" s="862"/>
      <c r="DS123" s="862"/>
      <c r="DT123" s="862"/>
      <c r="DU123" s="863"/>
      <c r="DV123" s="909" t="s">
        <v>470</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482</v>
      </c>
      <c r="AB124" s="862"/>
      <c r="AC124" s="862"/>
      <c r="AD124" s="862"/>
      <c r="AE124" s="863"/>
      <c r="AF124" s="864" t="s">
        <v>392</v>
      </c>
      <c r="AG124" s="862"/>
      <c r="AH124" s="862"/>
      <c r="AI124" s="862"/>
      <c r="AJ124" s="863"/>
      <c r="AK124" s="864" t="s">
        <v>392</v>
      </c>
      <c r="AL124" s="862"/>
      <c r="AM124" s="862"/>
      <c r="AN124" s="862"/>
      <c r="AO124" s="863"/>
      <c r="AP124" s="909" t="s">
        <v>470</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55.7</v>
      </c>
      <c r="BR124" s="916"/>
      <c r="BS124" s="916"/>
      <c r="BT124" s="916"/>
      <c r="BU124" s="916"/>
      <c r="BV124" s="916">
        <v>52.2</v>
      </c>
      <c r="BW124" s="916"/>
      <c r="BX124" s="916"/>
      <c r="BY124" s="916"/>
      <c r="BZ124" s="916"/>
      <c r="CA124" s="916">
        <v>52.7</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392</v>
      </c>
      <c r="DH124" s="845"/>
      <c r="DI124" s="845"/>
      <c r="DJ124" s="845"/>
      <c r="DK124" s="846"/>
      <c r="DL124" s="847" t="s">
        <v>464</v>
      </c>
      <c r="DM124" s="845"/>
      <c r="DN124" s="845"/>
      <c r="DO124" s="845"/>
      <c r="DP124" s="846"/>
      <c r="DQ124" s="847" t="s">
        <v>464</v>
      </c>
      <c r="DR124" s="845"/>
      <c r="DS124" s="845"/>
      <c r="DT124" s="845"/>
      <c r="DU124" s="846"/>
      <c r="DV124" s="933" t="s">
        <v>392</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470</v>
      </c>
      <c r="AB125" s="862"/>
      <c r="AC125" s="862"/>
      <c r="AD125" s="862"/>
      <c r="AE125" s="863"/>
      <c r="AF125" s="864" t="s">
        <v>464</v>
      </c>
      <c r="AG125" s="862"/>
      <c r="AH125" s="862"/>
      <c r="AI125" s="862"/>
      <c r="AJ125" s="863"/>
      <c r="AK125" s="864" t="s">
        <v>470</v>
      </c>
      <c r="AL125" s="862"/>
      <c r="AM125" s="862"/>
      <c r="AN125" s="862"/>
      <c r="AO125" s="863"/>
      <c r="AP125" s="909" t="s">
        <v>464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464</v>
      </c>
      <c r="DH125" s="927"/>
      <c r="DI125" s="927"/>
      <c r="DJ125" s="927"/>
      <c r="DK125" s="927"/>
      <c r="DL125" s="927" t="s">
        <v>439</v>
      </c>
      <c r="DM125" s="927"/>
      <c r="DN125" s="927"/>
      <c r="DO125" s="927"/>
      <c r="DP125" s="927"/>
      <c r="DQ125" s="927" t="s">
        <v>392</v>
      </c>
      <c r="DR125" s="927"/>
      <c r="DS125" s="927"/>
      <c r="DT125" s="927"/>
      <c r="DU125" s="927"/>
      <c r="DV125" s="928" t="s">
        <v>476</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3950</v>
      </c>
      <c r="AB126" s="862"/>
      <c r="AC126" s="862"/>
      <c r="AD126" s="862"/>
      <c r="AE126" s="863"/>
      <c r="AF126" s="864">
        <v>5979</v>
      </c>
      <c r="AG126" s="862"/>
      <c r="AH126" s="862"/>
      <c r="AI126" s="862"/>
      <c r="AJ126" s="863"/>
      <c r="AK126" s="864">
        <v>10816</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464</v>
      </c>
      <c r="DH126" s="899"/>
      <c r="DI126" s="899"/>
      <c r="DJ126" s="899"/>
      <c r="DK126" s="899"/>
      <c r="DL126" s="899" t="s">
        <v>439</v>
      </c>
      <c r="DM126" s="899"/>
      <c r="DN126" s="899"/>
      <c r="DO126" s="899"/>
      <c r="DP126" s="899"/>
      <c r="DQ126" s="899" t="s">
        <v>392</v>
      </c>
      <c r="DR126" s="899"/>
      <c r="DS126" s="899"/>
      <c r="DT126" s="899"/>
      <c r="DU126" s="899"/>
      <c r="DV126" s="876" t="s">
        <v>445</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21073</v>
      </c>
      <c r="AB127" s="862"/>
      <c r="AC127" s="862"/>
      <c r="AD127" s="862"/>
      <c r="AE127" s="863"/>
      <c r="AF127" s="864">
        <v>3755</v>
      </c>
      <c r="AG127" s="862"/>
      <c r="AH127" s="862"/>
      <c r="AI127" s="862"/>
      <c r="AJ127" s="863"/>
      <c r="AK127" s="864">
        <v>6266</v>
      </c>
      <c r="AL127" s="862"/>
      <c r="AM127" s="862"/>
      <c r="AN127" s="862"/>
      <c r="AO127" s="863"/>
      <c r="AP127" s="909">
        <v>0</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445</v>
      </c>
      <c r="DH127" s="899"/>
      <c r="DI127" s="899"/>
      <c r="DJ127" s="899"/>
      <c r="DK127" s="899"/>
      <c r="DL127" s="899" t="s">
        <v>464</v>
      </c>
      <c r="DM127" s="899"/>
      <c r="DN127" s="899"/>
      <c r="DO127" s="899"/>
      <c r="DP127" s="899"/>
      <c r="DQ127" s="899" t="s">
        <v>392</v>
      </c>
      <c r="DR127" s="899"/>
      <c r="DS127" s="899"/>
      <c r="DT127" s="899"/>
      <c r="DU127" s="899"/>
      <c r="DV127" s="876" t="s">
        <v>469</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1023792</v>
      </c>
      <c r="AB128" s="883"/>
      <c r="AC128" s="883"/>
      <c r="AD128" s="883"/>
      <c r="AE128" s="884"/>
      <c r="AF128" s="885">
        <v>981459</v>
      </c>
      <c r="AG128" s="883"/>
      <c r="AH128" s="883"/>
      <c r="AI128" s="883"/>
      <c r="AJ128" s="884"/>
      <c r="AK128" s="885">
        <v>924772</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464</v>
      </c>
      <c r="BG128" s="869"/>
      <c r="BH128" s="869"/>
      <c r="BI128" s="869"/>
      <c r="BJ128" s="869"/>
      <c r="BK128" s="869"/>
      <c r="BL128" s="892"/>
      <c r="BM128" s="868">
        <v>11.42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392</v>
      </c>
      <c r="DH128" s="873"/>
      <c r="DI128" s="873"/>
      <c r="DJ128" s="873"/>
      <c r="DK128" s="873"/>
      <c r="DL128" s="873" t="s">
        <v>470</v>
      </c>
      <c r="DM128" s="873"/>
      <c r="DN128" s="873"/>
      <c r="DO128" s="873"/>
      <c r="DP128" s="873"/>
      <c r="DQ128" s="873" t="s">
        <v>445</v>
      </c>
      <c r="DR128" s="873"/>
      <c r="DS128" s="873"/>
      <c r="DT128" s="873"/>
      <c r="DU128" s="873"/>
      <c r="DV128" s="874" t="s">
        <v>445</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42324533</v>
      </c>
      <c r="AB129" s="862"/>
      <c r="AC129" s="862"/>
      <c r="AD129" s="862"/>
      <c r="AE129" s="863"/>
      <c r="AF129" s="864">
        <v>41952558</v>
      </c>
      <c r="AG129" s="862"/>
      <c r="AH129" s="862"/>
      <c r="AI129" s="862"/>
      <c r="AJ129" s="863"/>
      <c r="AK129" s="864">
        <v>41646426</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466</v>
      </c>
      <c r="BG129" s="852"/>
      <c r="BH129" s="852"/>
      <c r="BI129" s="852"/>
      <c r="BJ129" s="852"/>
      <c r="BK129" s="852"/>
      <c r="BL129" s="853"/>
      <c r="BM129" s="851">
        <v>16.420000000000002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7175874</v>
      </c>
      <c r="AB130" s="862"/>
      <c r="AC130" s="862"/>
      <c r="AD130" s="862"/>
      <c r="AE130" s="863"/>
      <c r="AF130" s="864">
        <v>7064683</v>
      </c>
      <c r="AG130" s="862"/>
      <c r="AH130" s="862"/>
      <c r="AI130" s="862"/>
      <c r="AJ130" s="863"/>
      <c r="AK130" s="864">
        <v>7061854</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35148659</v>
      </c>
      <c r="AB131" s="845"/>
      <c r="AC131" s="845"/>
      <c r="AD131" s="845"/>
      <c r="AE131" s="846"/>
      <c r="AF131" s="847">
        <v>34887875</v>
      </c>
      <c r="AG131" s="845"/>
      <c r="AH131" s="845"/>
      <c r="AI131" s="845"/>
      <c r="AJ131" s="846"/>
      <c r="AK131" s="847">
        <v>34584572</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52.7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7.9992297859999999</v>
      </c>
      <c r="AB132" s="825"/>
      <c r="AC132" s="825"/>
      <c r="AD132" s="825"/>
      <c r="AE132" s="826"/>
      <c r="AF132" s="827">
        <v>6.5565529570000001</v>
      </c>
      <c r="AG132" s="825"/>
      <c r="AH132" s="825"/>
      <c r="AI132" s="825"/>
      <c r="AJ132" s="826"/>
      <c r="AK132" s="827">
        <v>6.6465359179999997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8.3000000000000007</v>
      </c>
      <c r="AB133" s="804"/>
      <c r="AC133" s="804"/>
      <c r="AD133" s="804"/>
      <c r="AE133" s="805"/>
      <c r="AF133" s="803">
        <v>7.7</v>
      </c>
      <c r="AG133" s="804"/>
      <c r="AH133" s="804"/>
      <c r="AI133" s="804"/>
      <c r="AJ133" s="805"/>
      <c r="AK133" s="803">
        <v>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hyNOkk0svnvyLyR/FV3QCBsn/UaGDpqlhV2E5BSKD2uUt5x194xx4GQTQoTiTcK/tDZGC5r7/SAeuc/2hooy1g==" saltValue="QAJVOf2STb8JjM989IEv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c3ZoIyjrPegV+1JQAGdHNMDzvpJdRNp/ndCKJEnYEKeQb2UJa/EL0D1LdIhr1+2vxssWNJNFPTdH/xhNpyRA==" saltValue="6asbZwFhPiGf2dFsjYVb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yFr62gGrqkoh0l+0G0Abn7uiDHsbJEkIfBmav8czgnosD40Q2fgPT6ah9q/6FerZBeYQmti1QQu9mjZMQx3Uw==" saltValue="dw/3ysUjdJRMRsrmNbAPKA==" spinCount="100000" sheet="1" objects="1" scenarios="1"/>
  <dataConsolidate/>
  <phoneticPr fontId="2"/>
  <printOptions horizontalCentered="1" verticalCentered="1"/>
  <pageMargins left="0" right="0" top="0" bottom="0" header="0" footer="0"/>
  <pageSetup paperSize="9" scale="47"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8855618</v>
      </c>
      <c r="AP9" s="313">
        <v>52027</v>
      </c>
      <c r="AQ9" s="314">
        <v>56351</v>
      </c>
      <c r="AR9" s="315">
        <v>-7.7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227311</v>
      </c>
      <c r="AP10" s="316">
        <v>1335</v>
      </c>
      <c r="AQ10" s="317">
        <v>2861</v>
      </c>
      <c r="AR10" s="318">
        <v>-53.3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1685392</v>
      </c>
      <c r="AP11" s="316">
        <v>9902</v>
      </c>
      <c r="AQ11" s="317">
        <v>2380</v>
      </c>
      <c r="AR11" s="318">
        <v>316.10000000000002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v>323096</v>
      </c>
      <c r="AP12" s="316">
        <v>1898</v>
      </c>
      <c r="AQ12" s="317">
        <v>444</v>
      </c>
      <c r="AR12" s="318">
        <v>327.5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521</v>
      </c>
      <c r="AP13" s="316" t="s">
        <v>521</v>
      </c>
      <c r="AQ13" s="317">
        <v>18</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472060</v>
      </c>
      <c r="AP14" s="316">
        <v>2773</v>
      </c>
      <c r="AQ14" s="317">
        <v>2863</v>
      </c>
      <c r="AR14" s="318">
        <v>-3.1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262417</v>
      </c>
      <c r="AP15" s="316">
        <v>1542</v>
      </c>
      <c r="AQ15" s="317">
        <v>1129</v>
      </c>
      <c r="AR15" s="318">
        <v>36.6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-620727</v>
      </c>
      <c r="AP16" s="316">
        <v>-3647</v>
      </c>
      <c r="AQ16" s="317">
        <v>-4096</v>
      </c>
      <c r="AR16" s="318">
        <v>-11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11205167</v>
      </c>
      <c r="AP17" s="316">
        <v>65831</v>
      </c>
      <c r="AQ17" s="317">
        <v>61951</v>
      </c>
      <c r="AR17" s="318">
        <v>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6.17</v>
      </c>
      <c r="AP21" s="329">
        <v>6.05</v>
      </c>
      <c r="AQ21" s="330">
        <v>0.12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94.6</v>
      </c>
      <c r="AP22" s="334">
        <v>98.7</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8286702</v>
      </c>
      <c r="AP32" s="343">
        <v>48685</v>
      </c>
      <c r="AQ32" s="344">
        <v>34745</v>
      </c>
      <c r="AR32" s="345">
        <v>40.1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521</v>
      </c>
      <c r="AP34" s="343" t="s">
        <v>521</v>
      </c>
      <c r="AQ34" s="344" t="s">
        <v>521</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1607780</v>
      </c>
      <c r="AP35" s="343">
        <v>9446</v>
      </c>
      <c r="AQ35" s="344">
        <v>5133</v>
      </c>
      <c r="AR35" s="345">
        <v>84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373738</v>
      </c>
      <c r="AP36" s="343">
        <v>2196</v>
      </c>
      <c r="AQ36" s="344">
        <v>983</v>
      </c>
      <c r="AR36" s="345">
        <v>123.4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17082</v>
      </c>
      <c r="AP37" s="343">
        <v>100</v>
      </c>
      <c r="AQ37" s="344">
        <v>1081</v>
      </c>
      <c r="AR37" s="345">
        <v>-90.7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521</v>
      </c>
      <c r="AP38" s="346" t="s">
        <v>521</v>
      </c>
      <c r="AQ38" s="347">
        <v>0</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-924772</v>
      </c>
      <c r="AP39" s="343">
        <v>-5433</v>
      </c>
      <c r="AQ39" s="344">
        <v>-8762</v>
      </c>
      <c r="AR39" s="345">
        <v>-38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-7061854</v>
      </c>
      <c r="AP40" s="343">
        <v>-41489</v>
      </c>
      <c r="AQ40" s="344">
        <v>-24782</v>
      </c>
      <c r="AR40" s="345">
        <v>67.400000000000006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2298676</v>
      </c>
      <c r="AP41" s="343">
        <v>13505</v>
      </c>
      <c r="AQ41" s="344">
        <v>8399</v>
      </c>
      <c r="AR41" s="345">
        <v>60.8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13154721</v>
      </c>
      <c r="AN51" s="365">
        <v>74241</v>
      </c>
      <c r="AO51" s="366">
        <v>32.9</v>
      </c>
      <c r="AP51" s="367">
        <v>43532</v>
      </c>
      <c r="AQ51" s="368">
        <v>-3.5</v>
      </c>
      <c r="AR51" s="369">
        <v>36.4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5999307</v>
      </c>
      <c r="AN52" s="373">
        <v>33858</v>
      </c>
      <c r="AO52" s="374">
        <v>7.8</v>
      </c>
      <c r="AP52" s="375">
        <v>25435</v>
      </c>
      <c r="AQ52" s="376">
        <v>-0.6</v>
      </c>
      <c r="AR52" s="377">
        <v>8.4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11504074</v>
      </c>
      <c r="AN53" s="365">
        <v>65468</v>
      </c>
      <c r="AO53" s="366">
        <v>-11.8</v>
      </c>
      <c r="AP53" s="367">
        <v>47673</v>
      </c>
      <c r="AQ53" s="368">
        <v>9.5</v>
      </c>
      <c r="AR53" s="369">
        <v>-21.3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6161865</v>
      </c>
      <c r="AN54" s="373">
        <v>35066</v>
      </c>
      <c r="AO54" s="374">
        <v>3.6</v>
      </c>
      <c r="AP54" s="375">
        <v>28383</v>
      </c>
      <c r="AQ54" s="376">
        <v>11.6</v>
      </c>
      <c r="AR54" s="377">
        <v>-8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11704986</v>
      </c>
      <c r="AN55" s="365">
        <v>67251</v>
      </c>
      <c r="AO55" s="366">
        <v>2.7</v>
      </c>
      <c r="AP55" s="367">
        <v>54233</v>
      </c>
      <c r="AQ55" s="368">
        <v>13.8</v>
      </c>
      <c r="AR55" s="369">
        <v>-11.1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5299107</v>
      </c>
      <c r="AN56" s="373">
        <v>30446</v>
      </c>
      <c r="AO56" s="374">
        <v>-13.2</v>
      </c>
      <c r="AP56" s="375">
        <v>26058</v>
      </c>
      <c r="AQ56" s="376">
        <v>-8.1999999999999993</v>
      </c>
      <c r="AR56" s="377">
        <v>-5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7060938</v>
      </c>
      <c r="AN57" s="365">
        <v>41045</v>
      </c>
      <c r="AO57" s="366">
        <v>-39</v>
      </c>
      <c r="AP57" s="367">
        <v>44366</v>
      </c>
      <c r="AQ57" s="368">
        <v>-18.2</v>
      </c>
      <c r="AR57" s="369">
        <v>-20.8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2833194</v>
      </c>
      <c r="AN58" s="373">
        <v>16469</v>
      </c>
      <c r="AO58" s="374">
        <v>-45.9</v>
      </c>
      <c r="AP58" s="375">
        <v>23234</v>
      </c>
      <c r="AQ58" s="376">
        <v>-10.8</v>
      </c>
      <c r="AR58" s="377">
        <v>-35.1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8058153</v>
      </c>
      <c r="AN59" s="365">
        <v>47342</v>
      </c>
      <c r="AO59" s="366">
        <v>15.3</v>
      </c>
      <c r="AP59" s="367">
        <v>51043</v>
      </c>
      <c r="AQ59" s="368">
        <v>15</v>
      </c>
      <c r="AR59" s="369">
        <v>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2352990</v>
      </c>
      <c r="AN60" s="373">
        <v>13824</v>
      </c>
      <c r="AO60" s="374">
        <v>-16.100000000000001</v>
      </c>
      <c r="AP60" s="375">
        <v>23378</v>
      </c>
      <c r="AQ60" s="376">
        <v>0.6</v>
      </c>
      <c r="AR60" s="377">
        <v>-16.7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10296574</v>
      </c>
      <c r="AN61" s="380">
        <v>59069</v>
      </c>
      <c r="AO61" s="381">
        <v>0</v>
      </c>
      <c r="AP61" s="382">
        <v>48169</v>
      </c>
      <c r="AQ61" s="383">
        <v>3.3</v>
      </c>
      <c r="AR61" s="369">
        <v>-3.3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4529293</v>
      </c>
      <c r="AN62" s="373">
        <v>25933</v>
      </c>
      <c r="AO62" s="374">
        <v>-12.8</v>
      </c>
      <c r="AP62" s="375">
        <v>25298</v>
      </c>
      <c r="AQ62" s="376">
        <v>-1.5</v>
      </c>
      <c r="AR62" s="377">
        <v>-11.3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268gNiwVEaDBJlnd32v4y3VieObRikTSkTo4C2bOvsxvbUuSBXCyR18lK8dqQMRZb8+I37fQ0U8V8828cL6lQ==" saltValue="Vrh8rlkoYmnD7uen2yER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1" spans="125:125" ht="13.5" hidden="1" customHeight="1" x14ac:dyDescent="0.15">
      <c r="DU121" s="291"/>
    </row>
  </sheetData>
  <sheetProtection algorithmName="SHA-512" hashValue="hUGuohaWgBJcL1drm9gV71IcT2Z38Leb7JuzdL4hdM+T2xTrQD9Is8+T1v/8WYTTuY3yy8mZGcnErdQYCeZeuA==" saltValue="um+9m8iUVMyv2fz8eq9QY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yy3whqU83ozT6uiqffDvk204c1agaHONK62hxkkE/2oY8ShshRhlg7Ut509e6cbCwZszGAyqh4an8m2R8MGyYA==" saltValue="orrbD2S4M3TSDdcFYYZAi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6.82</v>
      </c>
      <c r="G47" s="12">
        <v>6.97</v>
      </c>
      <c r="H47" s="12">
        <v>7.29</v>
      </c>
      <c r="I47" s="12">
        <v>6.92</v>
      </c>
      <c r="J47" s="13">
        <v>7.39</v>
      </c>
    </row>
    <row r="48" spans="2:10" ht="57.75" customHeight="1" x14ac:dyDescent="0.15">
      <c r="B48" s="14"/>
      <c r="C48" s="1238" t="s">
        <v>4</v>
      </c>
      <c r="D48" s="1238"/>
      <c r="E48" s="1239"/>
      <c r="F48" s="15">
        <v>1.62</v>
      </c>
      <c r="G48" s="16">
        <v>1.57</v>
      </c>
      <c r="H48" s="16">
        <v>1.24</v>
      </c>
      <c r="I48" s="16">
        <v>1.29</v>
      </c>
      <c r="J48" s="17">
        <v>1.27</v>
      </c>
    </row>
    <row r="49" spans="2:10" ht="57.75" customHeight="1" thickBot="1" x14ac:dyDescent="0.2">
      <c r="B49" s="18"/>
      <c r="C49" s="1240" t="s">
        <v>5</v>
      </c>
      <c r="D49" s="1240"/>
      <c r="E49" s="1241"/>
      <c r="F49" s="19">
        <v>1</v>
      </c>
      <c r="G49" s="20" t="s">
        <v>567</v>
      </c>
      <c r="H49" s="20" t="s">
        <v>568</v>
      </c>
      <c r="I49" s="20" t="s">
        <v>569</v>
      </c>
      <c r="J49" s="21">
        <v>0.4</v>
      </c>
    </row>
    <row r="50" spans="2:10" ht="13.5" customHeight="1" x14ac:dyDescent="0.15"/>
  </sheetData>
  <sheetProtection algorithmName="SHA-512" hashValue="jmzLqRsWo9S6FQ+iWHwn01J+hFUj8gAjBUrjOm9HKJCyOwRjWS6EBIUnsHEVL/1FlKk6RuMQsg99BAdPlmBgaQ==" saltValue="fdeKx6awxET06S2vC+Zq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2021-10-14T02:44:47Z</dcterms:modified>
</cp:coreProperties>
</file>