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O38" i="7"/>
  <c r="W38" i="7"/>
  <c r="E38" i="7"/>
  <c r="C38" i="7"/>
  <c r="DG37" i="7"/>
  <c r="CQ37" i="7"/>
  <c r="BY37" i="7"/>
  <c r="BE37" i="7"/>
  <c r="AO37" i="7"/>
  <c r="W37" i="7"/>
  <c r="E37" i="7"/>
  <c r="C37" i="7"/>
  <c r="DG36" i="7"/>
  <c r="CQ36" i="7"/>
  <c r="BY36" i="7"/>
  <c r="BE36" i="7"/>
  <c r="AO36" i="7"/>
  <c r="W36" i="7"/>
  <c r="E36" i="7"/>
  <c r="C36" i="7"/>
  <c r="DG35" i="7"/>
  <c r="CQ35" i="7"/>
  <c r="BY35" i="7"/>
  <c r="BG35" i="7"/>
  <c r="AO35" i="7"/>
  <c r="W35" i="7"/>
  <c r="E35" i="7"/>
  <c r="C35" i="7" s="1"/>
  <c r="DG34" i="7"/>
  <c r="CQ34" i="7"/>
  <c r="BY34" i="7"/>
  <c r="BG34" i="7"/>
  <c r="AO34" i="7"/>
  <c r="W34" i="7"/>
  <c r="E34" i="7"/>
  <c r="C34" i="7"/>
  <c r="U34" i="7" l="1"/>
  <c r="U35" i="7" l="1"/>
  <c r="U36" i="7" s="1"/>
  <c r="U37" i="7" s="1"/>
  <c r="U38" i="7" s="1"/>
  <c r="AM34" i="7" l="1"/>
  <c r="AM35" i="7" l="1"/>
  <c r="AM36" i="7" l="1"/>
  <c r="AM37" i="7" l="1"/>
  <c r="AM38" i="7" l="1"/>
  <c r="BE34" i="7"/>
  <c r="BE35" i="7" s="1"/>
  <c r="BW34" i="7" l="1"/>
  <c r="BW35" i="7" s="1"/>
  <c r="BW36" i="7" s="1"/>
  <c r="BW37" i="7" s="1"/>
  <c r="BW38" i="7" s="1"/>
  <c r="BW39" i="7" s="1"/>
  <c r="BW40" i="7" s="1"/>
  <c r="CO34" i="7" l="1"/>
  <c r="CO35" i="7" s="1"/>
  <c r="CO36" i="7" s="1"/>
  <c r="CO37" i="7" s="1"/>
</calcChain>
</file>

<file path=xl/sharedStrings.xml><?xml version="1.0" encoding="utf-8"?>
<sst xmlns="http://schemas.openxmlformats.org/spreadsheetml/2006/main" count="1059" uniqueCount="606">
  <si>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</si>
  <si>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</si>
  <si>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</si>
  <si>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</si>
  <si>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</si>
  <si>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</si>
  <si>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</si>
  <si>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</si>
  <si>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</si>
  <si>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</si>
  <si>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</si>
  <si>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</si>
  <si>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</si>
  <si>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</si>
  <si>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</si>
  <si>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</si>
  <si>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</si>
  <si>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の将来負担比率においては、依然として類似団体内平均値と比較して非常に高いものとなっている。また、有形固定資産減価償却率についても、経年による資産償却が進んだこともあり、大半の資産が償却している状況である。このような状況からも、世代公平感を考慮しつつ、人口減少・公共施設のあり方等を踏まえながら、計画的な更新を検討する必要があるものと考える。</t>
    <phoneticPr fontId="5"/>
  </si>
  <si>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</si>
  <si>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</si>
  <si>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</si>
  <si>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</si>
  <si>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</si>
  <si>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</si>
  <si>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</si>
  <si>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</si>
  <si>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</si>
  <si>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</si>
  <si>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</si>
  <si>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</si>
  <si>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</si>
  <si>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</si>
  <si>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</si>
  <si>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</si>
  <si>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</si>
  <si>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</si>
  <si>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</si>
  <si>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</si>
  <si>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</si>
  <si>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</si>
  <si>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</si>
  <si>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</si>
  <si>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</si>
  <si>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</si>
  <si>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</si>
  <si>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</si>
  <si>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</si>
  <si>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</si>
  <si>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</si>
  <si>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</si>
  <si>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</si>
  <si>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</si>
  <si>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</si>
  <si>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</si>
  <si>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</si>
  <si>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</si>
  <si>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</si>
  <si>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</si>
  <si>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</si>
  <si>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</si>
  <si>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</si>
  <si>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</si>
  <si>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</si>
  <si>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</si>
  <si>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</si>
  <si>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</si>
  <si>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</si>
  <si>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</si>
  <si>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</si>
  <si>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</si>
  <si>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</si>
  <si>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</si>
  <si>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</si>
  <si>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</si>
  <si>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</si>
  <si>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</si>
  <si>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</si>
  <si>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</si>
  <si>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</si>
  <si>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</si>
  <si>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</si>
  <si>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</si>
  <si>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</si>
  <si>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</si>
  <si>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</si>
  <si>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</si>
  <si>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</si>
  <si>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</si>
  <si>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</si>
  <si>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病院事業会計</t>
    <phoneticPr fontId="5"/>
  </si>
  <si>
    <t>うち日本人(％)</t>
    <phoneticPr fontId="5"/>
  </si>
  <si>
    <t>-1.0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</si>
  <si>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</si>
  <si>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</si>
  <si>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</si>
  <si>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</si>
  <si>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</si>
  <si>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</si>
  <si>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</si>
  <si>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</si>
  <si>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</si>
  <si>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</si>
  <si>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</si>
  <si>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</si>
  <si>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</si>
  <si>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</si>
  <si>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</si>
  <si>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</si>
  <si>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</si>
  <si>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</si>
  <si>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</si>
  <si>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</si>
  <si>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</si>
  <si>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</si>
  <si>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</si>
  <si>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</si>
  <si>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</si>
  <si>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</si>
  <si>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</si>
  <si>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</si>
  <si>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</si>
  <si>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</si>
  <si>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</si>
  <si>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</si>
  <si>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</si>
  <si>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</si>
  <si>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</si>
  <si>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</si>
  <si>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</si>
  <si>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</si>
  <si>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</si>
  <si>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</si>
  <si>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</si>
  <si>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</si>
  <si>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</si>
  <si>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</si>
  <si>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</si>
  <si>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</si>
  <si>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</si>
  <si>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</si>
  <si>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</si>
  <si>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</si>
  <si>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</si>
  <si>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</si>
  <si>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</si>
  <si>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</si>
  <si>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</si>
  <si>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</si>
  <si>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</si>
  <si>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</si>
  <si>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</si>
  <si>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</si>
  <si>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</si>
  <si>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青森県青森市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</si>
  <si>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</si>
  <si>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</si>
  <si>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</si>
  <si>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</si>
  <si>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</si>
  <si>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</si>
  <si>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</si>
  <si>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</si>
  <si>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</si>
  <si>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</si>
  <si>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</si>
  <si>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</si>
  <si>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</si>
  <si>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</si>
  <si>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</si>
  <si>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</si>
  <si>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</si>
  <si>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</si>
  <si>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</si>
  <si>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</si>
  <si>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</si>
  <si>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</si>
  <si>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</si>
  <si>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</si>
  <si>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</si>
  <si>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</si>
  <si>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</si>
  <si>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</si>
  <si>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</si>
  <si>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</si>
  <si>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</si>
  <si>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</si>
  <si>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</si>
  <si>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</si>
  <si>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</si>
  <si>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</si>
  <si>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</si>
  <si>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</si>
  <si>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</si>
  <si>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</si>
  <si>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</si>
  <si>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</si>
  <si>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</si>
  <si>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</si>
  <si>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</si>
  <si>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</si>
  <si>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</si>
  <si>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</si>
  <si>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</si>
  <si>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</si>
  <si>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</si>
  <si>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</si>
  <si>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</si>
  <si>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</si>
  <si>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</si>
  <si>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</si>
  <si>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</si>
  <si>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</si>
  <si>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</si>
  <si>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</si>
  <si>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</si>
  <si>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</si>
  <si>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</si>
  <si>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</si>
  <si>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</si>
  <si>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</si>
  <si>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</si>
  <si>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</si>
  <si>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</si>
  <si>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</si>
  <si>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</si>
  <si>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</si>
  <si>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</si>
  <si>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</si>
  <si>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</si>
  <si>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</si>
  <si>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</si>
  <si>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</si>
  <si>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</si>
  <si>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</si>
  <si>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</si>
  <si>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</si>
  <si>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</si>
  <si>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</si>
  <si>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</si>
  <si>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</si>
  <si>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</si>
  <si>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</si>
  <si>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</si>
  <si>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</si>
  <si>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</si>
  <si>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</si>
  <si>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</si>
  <si>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</si>
  <si>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</si>
  <si>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</si>
  <si>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</si>
  <si>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</si>
  <si>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</si>
  <si>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</si>
  <si>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</si>
  <si>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</si>
  <si>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</si>
  <si>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</si>
  <si>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</si>
  <si>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</si>
  <si>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</si>
  <si>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</si>
  <si>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</si>
  <si>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</si>
  <si>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</si>
  <si>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</si>
  <si>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</si>
  <si>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</si>
  <si>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</si>
  <si>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</si>
  <si>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</si>
  <si>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</si>
  <si>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</si>
  <si>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</si>
  <si>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</si>
  <si>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</si>
  <si>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</si>
  <si>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</si>
  <si>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</si>
  <si>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</si>
  <si>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</si>
  <si>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</si>
  <si>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
  </si>
  <si>
    <t>市場</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</si>
  <si>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</si>
  <si>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</si>
  <si>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</si>
  <si>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</si>
  <si>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</si>
  <si>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</si>
  <si>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</si>
  <si>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</si>
  <si>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</si>
  <si>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</si>
  <si>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</si>
  <si>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</si>
  <si>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</si>
  <si>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</si>
  <si>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</si>
  <si>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</si>
  <si>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</si>
  <si>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</si>
  <si>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</si>
  <si>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</si>
  <si>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</si>
  <si>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</si>
  <si>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</si>
  <si>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</si>
  <si>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青森県青森市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</si>
  <si>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</si>
  <si>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</si>
  <si>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</si>
  <si>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</si>
  <si>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</si>
  <si>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</si>
  <si>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</si>
  <si>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</si>
  <si>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</si>
  <si>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</si>
  <si>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</si>
  <si>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</si>
  <si>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</si>
  <si>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</si>
  <si>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</si>
  <si>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</si>
  <si>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</si>
  <si>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</si>
  <si>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</si>
  <si>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</si>
  <si>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青森市文化観光振興財団</t>
    <phoneticPr fontId="2"/>
  </si>
  <si>
    <t>-</t>
  </si>
  <si>
    <t>母子父子寡婦福祉資金貸付金特別会計</t>
    <phoneticPr fontId="5"/>
  </si>
  <si>
    <t>-</t>
    <phoneticPr fontId="2"/>
  </si>
  <si>
    <t>-</t>
    <phoneticPr fontId="2"/>
  </si>
  <si>
    <t>アップルヒル</t>
    <phoneticPr fontId="2"/>
  </si>
  <si>
    <t>青森学術文化振興財団</t>
    <phoneticPr fontId="2"/>
  </si>
  <si>
    <t>青森公立大学</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</si>
  <si>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</si>
  <si>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</si>
  <si>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</si>
  <si>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</si>
  <si>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</si>
  <si>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</si>
  <si>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</si>
  <si>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</si>
  <si>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</si>
  <si>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</si>
  <si>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</si>
  <si>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</si>
  <si>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</si>
  <si>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</si>
  <si>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</si>
  <si>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t>
    <phoneticPr fontId="2"/>
  </si>
  <si>
    <t>国民健康保険事業特別会計</t>
    <phoneticPr fontId="5"/>
  </si>
  <si>
    <t>介護保険事業特別会計</t>
    <phoneticPr fontId="5"/>
  </si>
  <si>
    <t>後期高齢者医療特別会計</t>
    <phoneticPr fontId="5"/>
  </si>
  <si>
    <t>-</t>
    <phoneticPr fontId="2"/>
  </si>
  <si>
    <t>駐車場事業特別会計</t>
    <phoneticPr fontId="5"/>
  </si>
  <si>
    <t>病院事業会計</t>
    <phoneticPr fontId="5"/>
  </si>
  <si>
    <t>法適用企業</t>
    <phoneticPr fontId="5"/>
  </si>
  <si>
    <t>自動車運送事業会計</t>
    <phoneticPr fontId="5"/>
  </si>
  <si>
    <t>水道事業会計</t>
    <phoneticPr fontId="5"/>
  </si>
  <si>
    <t>下水道事業会計</t>
    <phoneticPr fontId="5"/>
  </si>
  <si>
    <t>下水道事業会計</t>
    <phoneticPr fontId="5"/>
  </si>
  <si>
    <t>農業集落排水事業会計</t>
    <phoneticPr fontId="5"/>
  </si>
  <si>
    <t>卸売市場事業特別会計</t>
    <phoneticPr fontId="5"/>
  </si>
  <si>
    <t>卸売市場事業特別会計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</si>
  <si>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</si>
  <si>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</si>
  <si>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</si>
  <si>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</si>
  <si>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</si>
  <si>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</si>
  <si>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</si>
  <si>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</si>
  <si>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</si>
  <si>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</si>
  <si>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</si>
  <si>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</si>
  <si>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</si>
  <si>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</si>
  <si>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法適用企業</t>
    <rPh sb="0" eb="1">
      <t>ホウ</t>
    </rPh>
    <rPh sb="1" eb="3">
      <t>テキヨウ</t>
    </rPh>
    <rPh sb="3" eb="5">
      <t>キギョウ</t>
    </rPh>
    <phoneticPr fontId="25"/>
  </si>
  <si>
    <t>黒石地区清掃施設組合</t>
    <rPh sb="0" eb="2">
      <t>クロイシ</t>
    </rPh>
    <rPh sb="2" eb="4">
      <t>チク</t>
    </rPh>
    <rPh sb="4" eb="6">
      <t>セイソウ</t>
    </rPh>
    <rPh sb="6" eb="8">
      <t>シセツ</t>
    </rPh>
    <rPh sb="8" eb="10">
      <t>クミアイ</t>
    </rPh>
    <phoneticPr fontId="2"/>
  </si>
  <si>
    <t>青森県後期高齢者広域連合（一般会計）</t>
    <rPh sb="0" eb="3">
      <t>アオモリケン</t>
    </rPh>
    <rPh sb="3" eb="5">
      <t>コウキ</t>
    </rPh>
    <rPh sb="5" eb="7">
      <t>コウレイ</t>
    </rPh>
    <rPh sb="7" eb="8">
      <t>シャ</t>
    </rPh>
    <rPh sb="8" eb="10">
      <t>コウイキ</t>
    </rPh>
    <rPh sb="10" eb="12">
      <t>レンゴウ</t>
    </rPh>
    <rPh sb="13" eb="15">
      <t>イッパン</t>
    </rPh>
    <rPh sb="15" eb="17">
      <t>カイケイ</t>
    </rPh>
    <phoneticPr fontId="2"/>
  </si>
  <si>
    <t>-</t>
    <phoneticPr fontId="2"/>
  </si>
  <si>
    <t>青森県後期高齢者広域連合（特別会計）</t>
    <rPh sb="0" eb="3">
      <t>アオモリケン</t>
    </rPh>
    <rPh sb="3" eb="5">
      <t>コウキ</t>
    </rPh>
    <rPh sb="5" eb="7">
      <t>コウレイ</t>
    </rPh>
    <rPh sb="7" eb="8">
      <t>シャ</t>
    </rPh>
    <rPh sb="8" eb="10">
      <t>コウイキ</t>
    </rPh>
    <rPh sb="10" eb="12">
      <t>レンゴウ</t>
    </rPh>
    <rPh sb="13" eb="15">
      <t>トクベツ</t>
    </rPh>
    <rPh sb="15" eb="17">
      <t>カイケイ</t>
    </rPh>
    <phoneticPr fontId="2"/>
  </si>
  <si>
    <t>-</t>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</si>
  <si>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</si>
  <si>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</si>
  <si>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</si>
  <si>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</si>
  <si>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</si>
  <si>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</si>
  <si>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</si>
  <si>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</si>
  <si>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</si>
  <si>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</si>
  <si>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</si>
  <si>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</si>
  <si>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</si>
  <si>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</si>
  <si>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</si>
  <si>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</si>
  <si>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</si>
  <si>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</si>
  <si>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</si>
  <si>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</si>
  <si>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</si>
  <si>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</si>
  <si>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</si>
  <si>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</si>
  <si>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</si>
  <si>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</si>
  <si>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</si>
  <si>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</si>
  <si>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</si>
  <si>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</si>
  <si>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</si>
  <si>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</si>
  <si>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</si>
  <si>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</si>
  <si>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</si>
  <si>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</si>
  <si>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</si>
  <si>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</si>
  <si>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</si>
  <si>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</si>
  <si>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</si>
  <si>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</si>
  <si>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</si>
  <si>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</si>
  <si>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</si>
  <si>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</si>
  <si>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</si>
  <si>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</si>
  <si>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</si>
  <si>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</si>
  <si>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</si>
  <si>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</si>
  <si>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</si>
  <si>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t>
    <phoneticPr fontId="5"/>
  </si>
  <si>
    <t xml:space="preserve">充当可能特定歳入 </t>
    <rPh sb="0" eb="2">
      <t>ジュウトウ</t>
    </rPh>
    <rPh sb="2" eb="4">
      <t>カノウ</t>
    </rPh>
    <rPh sb="4" eb="6">
      <t>トクテイ</t>
    </rPh>
    <rPh sb="6" eb="8">
      <t>サイニュウ</t>
    </rPh>
    <phoneticPr fontId="2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</si>
  <si>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</si>
  <si>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</si>
  <si>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</si>
  <si>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</si>
  <si>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</si>
  <si>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</si>
  <si>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</si>
  <si>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</si>
  <si>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</si>
  <si>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</si>
  <si>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</si>
  <si>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</si>
  <si>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</si>
  <si>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</si>
  <si>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</si>
  <si>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</si>
  <si>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</si>
  <si>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</si>
  <si>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</si>
  <si>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</si>
  <si>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</si>
  <si>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</si>
  <si>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</si>
  <si>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</si>
  <si>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</si>
  <si>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</si>
  <si>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</si>
  <si>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</si>
  <si>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</si>
  <si>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</si>
  <si>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</si>
  <si>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</si>
  <si>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</si>
  <si>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</si>
  <si>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</si>
  <si>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</si>
  <si>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</si>
  <si>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</si>
  <si>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</si>
  <si>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</si>
  <si>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</si>
  <si>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</si>
  <si>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</si>
  <si>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</si>
  <si>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</si>
  <si>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</si>
  <si>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</si>
  <si>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</si>
  <si>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</si>
  <si>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</si>
  <si>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</si>
  <si>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</si>
  <si>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</si>
  <si>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</si>
  <si>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</si>
  <si>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</si>
  <si>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</si>
  <si>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</si>
  <si>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</si>
  <si>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</si>
  <si>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</si>
  <si>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</si>
  <si>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</si>
  <si>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</si>
  <si>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</si>
  <si>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</si>
  <si>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</si>
  <si>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</si>
  <si>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</si>
  <si>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</si>
  <si>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</si>
  <si>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</si>
  <si>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</si>
  <si>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</si>
  <si>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</si>
  <si>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</si>
  <si>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</si>
  <si>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</si>
  <si>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</si>
  <si>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</si>
  <si>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</si>
  <si>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</si>
  <si>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</si>
  <si>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</si>
  <si>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2.16</t>
  </si>
  <si>
    <t>▲ 5.09</t>
  </si>
  <si>
    <t>▲ 3.18</t>
  </si>
  <si>
    <t>▲ 0.93</t>
  </si>
  <si>
    <t>会計</t>
    <rPh sb="0" eb="2">
      <t>カイケイ</t>
    </rPh>
    <phoneticPr fontId="5"/>
  </si>
  <si>
    <t>病院事業会計</t>
  </si>
  <si>
    <t>▲ 1.18</t>
  </si>
  <si>
    <t>▲ 2.28</t>
  </si>
  <si>
    <t>▲ 2.72</t>
  </si>
  <si>
    <t>▲ 2.50</t>
  </si>
  <si>
    <t>▲ 1.49</t>
  </si>
  <si>
    <t>自動車運送事業会計</t>
  </si>
  <si>
    <t>▲ 0.10</t>
  </si>
  <si>
    <t>▲ 0.07</t>
  </si>
  <si>
    <t>▲ 0.26</t>
  </si>
  <si>
    <t>▲ 0.22</t>
  </si>
  <si>
    <t>水道事業会計</t>
  </si>
  <si>
    <t>一般会計</t>
  </si>
  <si>
    <t>競輪事業特別会計</t>
  </si>
  <si>
    <t>介護保険事業特別会計</t>
  </si>
  <si>
    <t>下水道事業会計</t>
  </si>
  <si>
    <t>国民健康保険事業特別会計</t>
  </si>
  <si>
    <t>その他会計（赤字）</t>
  </si>
  <si>
    <t>▲ 0.09</t>
  </si>
  <si>
    <t>▲ 0.02</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</si>
  <si>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</si>
  <si>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</si>
  <si>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</si>
  <si>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</si>
  <si>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</si>
  <si>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</si>
  <si>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</si>
  <si>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</si>
  <si>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</si>
  <si>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</si>
  <si>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</si>
  <si>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</si>
  <si>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</si>
  <si>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</si>
  <si>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</si>
  <si>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</si>
  <si>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</si>
  <si>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</si>
  <si>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</si>
  <si>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</si>
  <si>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</si>
  <si>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</si>
  <si>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</si>
  <si>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</si>
  <si>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</si>
  <si>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</si>
  <si>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</si>
  <si>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</si>
  <si>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</si>
  <si>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</si>
  <si>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</si>
  <si>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</si>
  <si>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</si>
  <si>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</si>
  <si>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</si>
  <si>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</si>
  <si>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</si>
  <si>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</si>
  <si>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</si>
  <si>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</si>
  <si>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</si>
  <si>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</si>
  <si>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</si>
  <si>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</si>
  <si>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</si>
  <si>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</si>
  <si>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</si>
  <si>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</si>
  <si>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青森市地域振興基金</t>
    <phoneticPr fontId="5"/>
  </si>
  <si>
    <t>青森市次世代健康・スポーツ振興基金</t>
    <phoneticPr fontId="5"/>
  </si>
  <si>
    <t>元気都市あおもり応援基金</t>
    <phoneticPr fontId="5"/>
  </si>
  <si>
    <t>青森市大井青少年育成事業基金</t>
  </si>
  <si>
    <t>青森市社会福祉事業基金</t>
  </si>
  <si>
    <t>基金残高合計</t>
    <rPh sb="0" eb="2">
      <t>キキン</t>
    </rPh>
    <rPh sb="2" eb="4">
      <t>ザンダカ</t>
    </rPh>
    <rPh sb="4" eb="6">
      <t>ゴウケイ</t>
    </rPh>
    <phoneticPr fontId="5"/>
  </si>
  <si>
    <t>　実質公債費比率については、地方債の発行を抑制してきたことに伴い元利償還金の額も併せて減少したことにより、前年度に比べ0.8％改善の14.2％となった。将来負担比率は、市債発行額の抑制による地方債残高の減少により前年度に比べ4.3％改善の89.3％となった。いずれの率においても改善傾向にあるものの、依然として類似団体内平均値を上回っていることから、今後も規律ある財政運営に努める必要がある。</t>
    <rPh sb="14" eb="17">
      <t>チホウサイ</t>
    </rPh>
    <rPh sb="18" eb="20">
      <t>ハッコウ</t>
    </rPh>
    <rPh sb="21" eb="23">
      <t>ヨクセイ</t>
    </rPh>
    <rPh sb="30" eb="3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</si>
</sst>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25" fillId="6" borderId="21" xfId="16" applyFont="1" applyFill="1" applyBorder="1" applyAlignment="1"/>
    <xf numFmtId="0" fontId="25" fillId="6" borderId="22" xfId="16" applyFont="1" applyFill="1" applyBorder="1" applyAlignment="1">
      <alignment horizontal="right" vertical="top"/>
    </xf>
    <xf numFmtId="0" fontId="25" fillId="6" borderId="23" xfId="16" applyFont="1" applyFill="1" applyBorder="1" applyAlignment="1">
      <alignment horizontal="right" vertical="top"/>
    </xf>
    <xf numFmtId="0" fontId="25" fillId="6" borderId="13" xfId="16" applyFont="1" applyFill="1" applyBorder="1" applyAlignment="1">
      <alignment horizontal="center" vertical="center"/>
    </xf>
    <xf numFmtId="0" fontId="25" fillId="6" borderId="15" xfId="16" applyFont="1" applyFill="1" applyBorder="1" applyAlignment="1">
      <alignment horizontal="center" vertical="center"/>
    </xf>
    <xf numFmtId="0" fontId="25" fillId="6" borderId="61" xfId="16" applyFont="1" applyFill="1" applyBorder="1" applyAlignment="1">
      <alignment horizontal="center" vertical="center"/>
    </xf>
    <xf numFmtId="0" fontId="25" fillId="0" borderId="27" xfId="16" applyFont="1" applyFill="1" applyBorder="1" applyAlignment="1">
      <alignment horizontal="center" vertical="center" wrapText="1"/>
    </xf>
    <xf numFmtId="189" fontId="25" fillId="0" borderId="13" xfId="16" applyNumberFormat="1" applyFont="1" applyFill="1" applyBorder="1" applyAlignment="1" applyProtection="1">
      <alignment horizontal="right" vertical="center" shrinkToFit="1"/>
    </xf>
    <xf numFmtId="189" fontId="25" fillId="0" borderId="15" xfId="16" applyNumberFormat="1" applyFont="1" applyFill="1" applyBorder="1" applyAlignment="1" applyProtection="1">
      <alignment horizontal="right" vertical="center" shrinkToFit="1"/>
    </xf>
    <xf numFmtId="189" fontId="25" fillId="0" borderId="17" xfId="16" applyNumberFormat="1" applyFont="1" applyFill="1" applyBorder="1" applyAlignment="1" applyProtection="1">
      <alignment horizontal="right" vertical="center" shrinkToFit="1"/>
    </xf>
    <xf numFmtId="0" fontId="25" fillId="0" borderId="38" xfId="16" applyFont="1" applyFill="1" applyBorder="1" applyAlignment="1">
      <alignment horizontal="center" vertical="center" wrapText="1"/>
    </xf>
    <xf numFmtId="189" fontId="25" fillId="0" borderId="35" xfId="16" applyNumberFormat="1" applyFont="1" applyFill="1" applyBorder="1" applyAlignment="1" applyProtection="1">
      <alignment horizontal="right" vertical="center" shrinkToFit="1"/>
    </xf>
    <xf numFmtId="189" fontId="25" fillId="0" borderId="36" xfId="16" applyNumberFormat="1" applyFont="1" applyFill="1" applyBorder="1" applyAlignment="1" applyProtection="1">
      <alignment horizontal="right" vertical="center" shrinkToFit="1"/>
    </xf>
    <xf numFmtId="189" fontId="25" fillId="0" borderId="37" xfId="16" applyNumberFormat="1" applyFont="1" applyFill="1" applyBorder="1" applyAlignment="1" applyProtection="1">
      <alignment horizontal="right" vertical="center" shrinkToFit="1"/>
    </xf>
    <xf numFmtId="0" fontId="25" fillId="0" borderId="62" xfId="16" applyFont="1" applyFill="1" applyBorder="1" applyAlignment="1">
      <alignment horizontal="center" vertical="center"/>
    </xf>
    <xf numFmtId="189" fontId="25" fillId="0" borderId="112" xfId="16" applyNumberFormat="1" applyFont="1" applyFill="1" applyBorder="1" applyAlignment="1" applyProtection="1">
      <alignment horizontal="right" vertical="center" shrinkToFit="1"/>
    </xf>
    <xf numFmtId="189" fontId="25" fillId="0" borderId="182" xfId="16" applyNumberFormat="1" applyFont="1" applyFill="1" applyBorder="1" applyAlignment="1" applyProtection="1">
      <alignment horizontal="right" vertical="center" shrinkToFit="1"/>
    </xf>
    <xf numFmtId="189" fontId="25" fillId="0" borderId="63" xfId="16" applyNumberFormat="1" applyFont="1" applyFill="1" applyBorder="1" applyAlignment="1" applyProtection="1">
      <alignment horizontal="right" vertical="center" shrinkToFit="1"/>
    </xf>
    <xf numFmtId="0" fontId="25" fillId="0" borderId="0" xfId="17" applyFont="1">
      <alignment vertical="center"/>
    </xf>
    <xf numFmtId="0" fontId="3" fillId="0" borderId="0" xfId="17">
      <alignment vertical="center"/>
    </xf>
    <xf numFmtId="0" fontId="29" fillId="0" borderId="0" xfId="17" applyFont="1" applyAlignment="1">
      <alignment horizontal="right" vertical="center"/>
    </xf>
    <xf numFmtId="0" fontId="25" fillId="7" borderId="21" xfId="17" applyFont="1" applyFill="1" applyBorder="1" applyAlignment="1"/>
    <xf numFmtId="0" fontId="25" fillId="7" borderId="22" xfId="17" applyFont="1" applyFill="1" applyBorder="1" applyAlignment="1">
      <alignment horizontal="right" vertical="top"/>
    </xf>
    <xf numFmtId="0" fontId="25" fillId="7" borderId="23" xfId="17" applyFont="1" applyFill="1" applyBorder="1" applyAlignment="1">
      <alignment horizontal="right" vertical="top"/>
    </xf>
    <xf numFmtId="0" fontId="25" fillId="7" borderId="14" xfId="17" applyFont="1" applyFill="1" applyBorder="1" applyAlignment="1">
      <alignment horizontal="center" vertical="center"/>
    </xf>
    <xf numFmtId="0" fontId="25" fillId="7" borderId="15" xfId="17" applyFont="1" applyFill="1" applyBorder="1" applyAlignment="1">
      <alignment horizontal="center" vertical="center"/>
    </xf>
    <xf numFmtId="0" fontId="25" fillId="7" borderId="17" xfId="17" applyFont="1" applyFill="1" applyBorder="1" applyAlignment="1">
      <alignment horizontal="center" vertical="center"/>
    </xf>
    <xf numFmtId="0" fontId="25" fillId="0" borderId="29" xfId="17" applyFont="1" applyFill="1" applyBorder="1" applyAlignment="1">
      <alignment vertical="center" wrapText="1"/>
    </xf>
    <xf numFmtId="189" fontId="25" fillId="0" borderId="183" xfId="17" applyNumberFormat="1" applyFont="1" applyFill="1" applyBorder="1" applyAlignment="1">
      <alignment horizontal="right" vertical="center" shrinkToFit="1"/>
    </xf>
    <xf numFmtId="189" fontId="25" fillId="0" borderId="184" xfId="17" applyNumberFormat="1" applyFont="1" applyFill="1" applyBorder="1" applyAlignment="1">
      <alignment horizontal="right" vertical="center" shrinkToFit="1"/>
    </xf>
    <xf numFmtId="189" fontId="25" fillId="0" borderId="185" xfId="17" applyNumberFormat="1" applyFont="1" applyFill="1" applyBorder="1" applyAlignment="1">
      <alignment horizontal="right" vertical="center" shrinkToFit="1"/>
    </xf>
    <xf numFmtId="0" fontId="25" fillId="0" borderId="34" xfId="17" applyFont="1" applyFill="1" applyBorder="1" applyAlignment="1">
      <alignment vertical="center"/>
    </xf>
    <xf numFmtId="189" fontId="25" fillId="0" borderId="186" xfId="17" applyNumberFormat="1" applyFont="1" applyFill="1" applyBorder="1" applyAlignment="1">
      <alignment horizontal="right" vertical="center" shrinkToFit="1"/>
    </xf>
    <xf numFmtId="189" fontId="25" fillId="0" borderId="12" xfId="17" applyNumberFormat="1" applyFont="1" applyFill="1" applyBorder="1" applyAlignment="1">
      <alignment horizontal="right" vertical="center" shrinkToFit="1"/>
    </xf>
    <xf numFmtId="189" fontId="25" fillId="0" borderId="187" xfId="17" applyNumberFormat="1" applyFont="1" applyFill="1" applyBorder="1" applyAlignment="1">
      <alignment horizontal="right" vertical="center" shrinkToFit="1"/>
    </xf>
    <xf numFmtId="0" fontId="25" fillId="0" borderId="38" xfId="17" applyFont="1" applyFill="1" applyBorder="1" applyAlignment="1">
      <alignment vertical="center"/>
    </xf>
    <xf numFmtId="0" fontId="25" fillId="0" borderId="62" xfId="17" applyFont="1" applyFill="1" applyBorder="1" applyAlignment="1">
      <alignment vertical="center"/>
    </xf>
    <xf numFmtId="189" fontId="25" fillId="0" borderId="112" xfId="17" applyNumberFormat="1" applyFont="1" applyFill="1" applyBorder="1" applyAlignment="1">
      <alignment horizontal="right" vertical="center" shrinkToFit="1"/>
    </xf>
    <xf numFmtId="189" fontId="25" fillId="0" borderId="182" xfId="17" applyNumberFormat="1" applyFont="1" applyFill="1" applyBorder="1" applyAlignment="1">
      <alignment horizontal="right" vertical="center" shrinkToFit="1"/>
    </xf>
    <xf numFmtId="189" fontId="25"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5"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25" fillId="0" borderId="19" xfId="16" applyFont="1" applyFill="1" applyBorder="1" applyAlignment="1" applyProtection="1">
      <alignment horizontal="left" vertical="center" wrapText="1"/>
    </xf>
    <xf numFmtId="0" fontId="25" fillId="0" borderId="20" xfId="16" applyFont="1" applyFill="1" applyBorder="1" applyAlignment="1" applyProtection="1">
      <alignment horizontal="left" vertical="center" wrapText="1"/>
    </xf>
    <xf numFmtId="0" fontId="25" fillId="0" borderId="2" xfId="16" applyFont="1" applyFill="1" applyBorder="1" applyAlignment="1" applyProtection="1">
      <alignment horizontal="left" vertical="center"/>
    </xf>
    <xf numFmtId="0" fontId="25" fillId="0" borderId="39" xfId="16" applyFont="1" applyFill="1" applyBorder="1" applyAlignment="1" applyProtection="1">
      <alignment horizontal="left" vertical="center"/>
    </xf>
    <xf numFmtId="0" fontId="25" fillId="0" borderId="55" xfId="16" applyFont="1" applyFill="1" applyBorder="1" applyAlignment="1" applyProtection="1">
      <alignment horizontal="left" vertical="center"/>
    </xf>
    <xf numFmtId="0" fontId="25"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9A8C-4FA7-8B1F-FEF08CB461D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21419</c:v>
                </c:pt>
                <c:pt idx="1">
                  <c:v>28604</c:v>
                </c:pt>
                <c:pt idx="2">
                  <c:v>25092</c:v>
                </c:pt>
                <c:pt idx="3">
                  <c:v>49404</c:v>
                </c:pt>
                <c:pt idx="4">
                  <c:v>36971</c:v>
                </c:pt>
              </c:numCache>
            </c:numRef>
          </c:val>
          <c:smooth val="0"/>
          <c:extLst>
            <c:ext xmlns:c16="http://schemas.microsoft.com/office/drawing/2014/chart" uri="{C3380CC4-5D6E-409C-BE32-E72D297353CC}">
              <c16:uniqueId val="{00000001-9A8C-4FA7-8B1F-FEF08CB461D7}"/>
            </c:ext>
          </c:extLst>
        </c:ser>
        <c:dLbls>
          <c:showLegendKey val="0"/>
          <c:showVal val="0"/>
          <c:showCatName val="0"/>
          <c:showSerName val="0"/>
          <c:showPercent val="0"/>
          <c:showBubbleSize val="0"/>
        </c:dLbls>
        <c:marker val="1"/>
        <c:smooth val="0"/>
        <c:axId val="358933248"/>
        <c:axId val="358934816"/>
      </c:lineChart>
      <c:catAx>
        <c:axId val="35893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934816"/>
        <c:crosses val="autoZero"/>
        <c:auto val="1"/>
        <c:lblAlgn val="ctr"/>
        <c:lblOffset val="100"/>
        <c:tickLblSkip val="1"/>
        <c:tickMarkSkip val="1"/>
        <c:noMultiLvlLbl val="0"/>
      </c:catAx>
      <c:valAx>
        <c:axId val="3589348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93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3.34</c:v>
                </c:pt>
                <c:pt idx="1">
                  <c:v>3.06</c:v>
                </c:pt>
                <c:pt idx="2">
                  <c:v>1.84</c:v>
                </c:pt>
                <c:pt idx="3">
                  <c:v>3.95</c:v>
                </c:pt>
                <c:pt idx="4">
                  <c:v>3.54</c:v>
                </c:pt>
              </c:numCache>
            </c:numRef>
          </c:val>
          <c:extLst>
            <c:ext xmlns:c16="http://schemas.microsoft.com/office/drawing/2014/chart" uri="{C3380CC4-5D6E-409C-BE32-E72D297353CC}">
              <c16:uniqueId val="{00000000-FAD0-434A-8598-E84652C1BA8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6.34</c:v>
                </c:pt>
                <c:pt idx="1">
                  <c:v>3.4</c:v>
                </c:pt>
                <c:pt idx="2">
                  <c:v>3.12</c:v>
                </c:pt>
                <c:pt idx="3">
                  <c:v>4.18</c:v>
                </c:pt>
                <c:pt idx="4">
                  <c:v>5.54</c:v>
                </c:pt>
              </c:numCache>
            </c:numRef>
          </c:val>
          <c:extLst>
            <c:ext xmlns:c16="http://schemas.microsoft.com/office/drawing/2014/chart" uri="{C3380CC4-5D6E-409C-BE32-E72D297353CC}">
              <c16:uniqueId val="{00000001-FAD0-434A-8598-E84652C1BA87}"/>
            </c:ext>
          </c:extLst>
        </c:ser>
        <c:dLbls>
          <c:showLegendKey val="0"/>
          <c:showVal val="0"/>
          <c:showCatName val="0"/>
          <c:showSerName val="0"/>
          <c:showPercent val="0"/>
          <c:showBubbleSize val="0"/>
        </c:dLbls>
        <c:gapWidth val="250"/>
        <c:overlap val="100"/>
        <c:axId val="362891280"/>
        <c:axId val="36289480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-2.16</c:v>
                </c:pt>
                <c:pt idx="1">
                  <c:v>-5.09</c:v>
                </c:pt>
                <c:pt idx="2">
                  <c:v>-3.18</c:v>
                </c:pt>
                <c:pt idx="3">
                  <c:v>2.11</c:v>
                </c:pt>
                <c:pt idx="4">
                  <c:v>-0.93</c:v>
                </c:pt>
              </c:numCache>
            </c:numRef>
          </c:val>
          <c:smooth val="0"/>
          <c:extLst>
            <c:ext xmlns:c16="http://schemas.microsoft.com/office/drawing/2014/chart" uri="{C3380CC4-5D6E-409C-BE32-E72D297353CC}">
              <c16:uniqueId val="{00000002-FAD0-434A-8598-E84652C1BA87}"/>
            </c:ext>
          </c:extLst>
        </c:ser>
        <c:dLbls>
          <c:showLegendKey val="0"/>
          <c:showVal val="0"/>
          <c:showCatName val="0"/>
          <c:showSerName val="0"/>
          <c:showPercent val="0"/>
          <c:showBubbleSize val="0"/>
        </c:dLbls>
        <c:marker val="1"/>
        <c:smooth val="0"/>
        <c:axId val="362891280"/>
        <c:axId val="362894808"/>
      </c:lineChart>
      <c:catAx>
        <c:axId val="36289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894808"/>
        <c:crosses val="autoZero"/>
        <c:auto val="1"/>
        <c:lblAlgn val="ctr"/>
        <c:lblOffset val="100"/>
        <c:tickLblSkip val="1"/>
        <c:tickMarkSkip val="1"/>
        <c:noMultiLvlLbl val="0"/>
      </c:catAx>
      <c:valAx>
        <c:axId val="36289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9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[1]データシート!$B$27:$K$27</c:f>
              <c:numCache>
                <c:formatCode>General</c:formatCode>
                <c:ptCount val="10"/>
                <c:pt idx="0">
                  <c:v>#N/A</c:v>
                </c:pt>
                <c:pt idx="1">
                  <c:v>0.4</c:v>
                </c:pt>
                <c:pt idx="2">
                  <c:v>#N/A</c:v>
                </c:pt>
                <c:pt idx="3">
                  <c:v>0.42</c:v>
                </c:pt>
                <c:pt idx="4">
                  <c:v>#N/A</c:v>
                </c:pt>
                <c:pt idx="5">
                  <c:v>0.37</c:v>
                </c:pt>
                <c:pt idx="6">
                  <c:v>#N/A</c:v>
                </c:pt>
                <c:pt idx="7">
                  <c:v>0.84</c:v>
                </c:pt>
                <c:pt idx="8">
                  <c:v>#N/A</c:v>
                </c:pt>
                <c:pt idx="9">
                  <c:v>0.21</c:v>
                </c:pt>
              </c:numCache>
            </c:numRef>
          </c:val>
          <c:extLst>
            <c:ext xmlns:c16="http://schemas.microsoft.com/office/drawing/2014/chart" uri="{C3380CC4-5D6E-409C-BE32-E72D297353CC}">
              <c16:uniqueId val="{00000000-D468-4056-AA3F-EEFD28C1E99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[1]データシート!$B$28:$K$28</c:f>
              <c:numCache>
                <c:formatCode>General</c:formatCode>
                <c:ptCount val="10"/>
                <c:pt idx="0">
                  <c:v>7.0000000000000007E-2</c:v>
                </c:pt>
                <c:pt idx="1">
                  <c:v>#N/A</c:v>
                </c:pt>
                <c:pt idx="2">
                  <c:v>0.09</c:v>
                </c:pt>
                <c:pt idx="3">
                  <c:v>#N/A</c:v>
                </c:pt>
                <c:pt idx="4">
                  <c:v>0.02</c:v>
                </c:pt>
                <c:pt idx="5">
                  <c:v>#N/A</c:v>
                </c:pt>
                <c:pt idx="6">
                  <c:v>0</c:v>
                </c:pt>
                <c:pt idx="7">
                  <c:v>0</c:v>
                </c:pt>
                <c:pt idx="8">
                  <c:v>0</c:v>
                </c:pt>
                <c:pt idx="9">
                  <c:v>0</c:v>
                </c:pt>
              </c:numCache>
            </c:numRef>
          </c:val>
          <c:extLst>
            <c:ext xmlns:c16="http://schemas.microsoft.com/office/drawing/2014/chart" uri="{C3380CC4-5D6E-409C-BE32-E72D297353CC}">
              <c16:uniqueId val="{00000001-D468-4056-AA3F-EEFD28C1E99F}"/>
            </c:ext>
          </c:extLst>
        </c:ser>
        <c:ser>
          <c:idx val="2"/>
          <c:order val="2"/>
          <c:tx>
            <c:strRef>
              <c:f>[1]データシート!$A$29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[1]データシート!$B$29:$K$29</c:f>
              <c:numCache>
                <c:formatCode>General</c:formatCode>
                <c:ptCount val="10"/>
                <c:pt idx="0">
                  <c:v>#N/A</c:v>
                </c:pt>
                <c:pt idx="1">
                  <c:v>7.0000000000000007E-2</c:v>
                </c:pt>
                <c:pt idx="2">
                  <c:v>#N/A</c:v>
                </c:pt>
                <c:pt idx="3">
                  <c:v>0.89</c:v>
                </c:pt>
                <c:pt idx="4">
                  <c:v>#N/A</c:v>
                </c:pt>
                <c:pt idx="5">
                  <c:v>0.54</c:v>
                </c:pt>
                <c:pt idx="6">
                  <c:v>#N/A</c:v>
                </c:pt>
                <c:pt idx="7">
                  <c:v>0.03</c:v>
                </c:pt>
                <c:pt idx="8">
                  <c:v>#N/A</c:v>
                </c:pt>
                <c:pt idx="9">
                  <c:v>0.1</c:v>
                </c:pt>
              </c:numCache>
            </c:numRef>
          </c:val>
          <c:extLst>
            <c:ext xmlns:c16="http://schemas.microsoft.com/office/drawing/2014/chart" uri="{C3380CC4-5D6E-409C-BE32-E72D297353CC}">
              <c16:uniqueId val="{00000002-D468-4056-AA3F-EEFD28C1E99F}"/>
            </c:ext>
          </c:extLst>
        </c:ser>
        <c:ser>
          <c:idx val="3"/>
          <c:order val="3"/>
          <c:tx>
            <c:strRef>
              <c:f>[1]データシート!$A$30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c:ext xmlns:c16="http://schemas.microsoft.com/office/drawing/2014/chart" uri="{C3380CC4-5D6E-409C-BE32-E72D297353CC}">
              <c16:uniqueId val="{00000003-D468-4056-AA3F-EEFD28C1E99F}"/>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[1]データシート!$B$31:$K$31</c:f>
              <c:numCache>
                <c:formatCode>General</c:formatCode>
                <c:ptCount val="10"/>
                <c:pt idx="0">
                  <c:v>#N/A</c:v>
                </c:pt>
                <c:pt idx="1">
                  <c:v>1.07</c:v>
                </c:pt>
                <c:pt idx="2">
                  <c:v>#N/A</c:v>
                </c:pt>
                <c:pt idx="3">
                  <c:v>1.84</c:v>
                </c:pt>
                <c:pt idx="4">
                  <c:v>#N/A</c:v>
                </c:pt>
                <c:pt idx="5">
                  <c:v>0.71</c:v>
                </c:pt>
                <c:pt idx="6">
                  <c:v>#N/A</c:v>
                </c:pt>
                <c:pt idx="7">
                  <c:v>0.28000000000000003</c:v>
                </c:pt>
                <c:pt idx="8">
                  <c:v>#N/A</c:v>
                </c:pt>
                <c:pt idx="9">
                  <c:v>0.46</c:v>
                </c:pt>
              </c:numCache>
            </c:numRef>
          </c:val>
          <c:extLst>
            <c:ext xmlns:c16="http://schemas.microsoft.com/office/drawing/2014/chart" uri="{C3380CC4-5D6E-409C-BE32-E72D297353CC}">
              <c16:uniqueId val="{00000004-D468-4056-AA3F-EEFD28C1E99F}"/>
            </c:ext>
          </c:extLst>
        </c:ser>
        <c:ser>
          <c:idx val="5"/>
          <c:order val="5"/>
          <c:tx>
            <c:strRef>
              <c:f>[1]データシート!$A$32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[1]データシート!$B$32:$K$32</c:f>
              <c:numCache>
                <c:formatCode>General</c:formatCode>
                <c:ptCount val="10"/>
                <c:pt idx="0">
                  <c:v>#N/A</c:v>
                </c:pt>
                <c:pt idx="1">
                  <c:v>0.56999999999999995</c:v>
                </c:pt>
                <c:pt idx="2">
                  <c:v>#N/A</c:v>
                </c:pt>
                <c:pt idx="3">
                  <c:v>0.57999999999999996</c:v>
                </c:pt>
                <c:pt idx="4">
                  <c:v>#N/A</c:v>
                </c:pt>
                <c:pt idx="5">
                  <c:v>0.57999999999999996</c:v>
                </c:pt>
                <c:pt idx="6">
                  <c:v>#N/A</c:v>
                </c:pt>
                <c:pt idx="7">
                  <c:v>0.56000000000000005</c:v>
                </c:pt>
                <c:pt idx="8">
                  <c:v>#N/A</c:v>
                </c:pt>
                <c:pt idx="9">
                  <c:v>0.55000000000000004</c:v>
                </c:pt>
              </c:numCache>
            </c:numRef>
          </c:val>
          <c:extLst>
            <c:ext xmlns:c16="http://schemas.microsoft.com/office/drawing/2014/chart" uri="{C3380CC4-5D6E-409C-BE32-E72D297353CC}">
              <c16:uniqueId val="{00000005-D468-4056-AA3F-EEFD28C1E99F}"/>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[1]データシート!$B$33:$K$33</c:f>
              <c:numCache>
                <c:formatCode>General</c:formatCode>
                <c:ptCount val="10"/>
                <c:pt idx="0">
                  <c:v>#N/A</c:v>
                </c:pt>
                <c:pt idx="1">
                  <c:v>3.41</c:v>
                </c:pt>
                <c:pt idx="2">
                  <c:v>#N/A</c:v>
                </c:pt>
                <c:pt idx="3">
                  <c:v>3.14</c:v>
                </c:pt>
                <c:pt idx="4">
                  <c:v>#N/A</c:v>
                </c:pt>
                <c:pt idx="5">
                  <c:v>1.85</c:v>
                </c:pt>
                <c:pt idx="6">
                  <c:v>#N/A</c:v>
                </c:pt>
                <c:pt idx="7">
                  <c:v>3.94</c:v>
                </c:pt>
                <c:pt idx="8">
                  <c:v>#N/A</c:v>
                </c:pt>
                <c:pt idx="9">
                  <c:v>3.54</c:v>
                </c:pt>
              </c:numCache>
            </c:numRef>
          </c:val>
          <c:extLst>
            <c:ext xmlns:c16="http://schemas.microsoft.com/office/drawing/2014/chart" uri="{C3380CC4-5D6E-409C-BE32-E72D297353CC}">
              <c16:uniqueId val="{00000006-D468-4056-AA3F-EEFD28C1E99F}"/>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[1]データシート!$B$34:$K$34</c:f>
              <c:numCache>
                <c:formatCode>General</c:formatCode>
                <c:ptCount val="10"/>
                <c:pt idx="0">
                  <c:v>#N/A</c:v>
                </c:pt>
                <c:pt idx="1">
                  <c:v>11.73</c:v>
                </c:pt>
                <c:pt idx="2">
                  <c:v>#N/A</c:v>
                </c:pt>
                <c:pt idx="3">
                  <c:v>11.65</c:v>
                </c:pt>
                <c:pt idx="4">
                  <c:v>#N/A</c:v>
                </c:pt>
                <c:pt idx="5">
                  <c:v>11.61</c:v>
                </c:pt>
                <c:pt idx="6">
                  <c:v>#N/A</c:v>
                </c:pt>
                <c:pt idx="7">
                  <c:v>11.66</c:v>
                </c:pt>
                <c:pt idx="8">
                  <c:v>#N/A</c:v>
                </c:pt>
                <c:pt idx="9">
                  <c:v>9.82</c:v>
                </c:pt>
              </c:numCache>
            </c:numRef>
          </c:val>
          <c:extLst>
            <c:ext xmlns:c16="http://schemas.microsoft.com/office/drawing/2014/chart" uri="{C3380CC4-5D6E-409C-BE32-E72D297353CC}">
              <c16:uniqueId val="{00000007-D468-4056-AA3F-EEFD28C1E99F}"/>
            </c:ext>
          </c:extLst>
        </c:ser>
        <c:ser>
          <c:idx val="8"/>
          <c:order val="8"/>
          <c:tx>
            <c:strRef>
              <c:f>[1]データシート!$A$35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[1]データシート!$B$35:$K$35</c:f>
              <c:numCache>
                <c:formatCode>General</c:formatCode>
                <c:ptCount val="10"/>
                <c:pt idx="0">
                  <c:v>0.1</c:v>
                </c:pt>
                <c:pt idx="1">
                  <c:v>#N/A</c:v>
                </c:pt>
                <c:pt idx="2">
                  <c:v>#N/A</c:v>
                </c:pt>
                <c:pt idx="3">
                  <c:v>0</c:v>
                </c:pt>
                <c:pt idx="4">
                  <c:v>7.0000000000000007E-2</c:v>
                </c:pt>
                <c:pt idx="5">
                  <c:v>#N/A</c:v>
                </c:pt>
                <c:pt idx="6">
                  <c:v>0.26</c:v>
                </c:pt>
                <c:pt idx="7">
                  <c:v>#N/A</c:v>
                </c:pt>
                <c:pt idx="8">
                  <c:v>0.22</c:v>
                </c:pt>
                <c:pt idx="9">
                  <c:v>#N/A</c:v>
                </c:pt>
              </c:numCache>
            </c:numRef>
          </c:val>
          <c:extLst>
            <c:ext xmlns:c16="http://schemas.microsoft.com/office/drawing/2014/chart" uri="{C3380CC4-5D6E-409C-BE32-E72D297353CC}">
              <c16:uniqueId val="{00000008-D468-4056-AA3F-EEFD28C1E99F}"/>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[1]データシート!$B$36:$K$36</c:f>
              <c:numCache>
                <c:formatCode>General</c:formatCode>
                <c:ptCount val="10"/>
                <c:pt idx="0">
                  <c:v>1.18</c:v>
                </c:pt>
                <c:pt idx="1">
                  <c:v>#N/A</c:v>
                </c:pt>
                <c:pt idx="2">
                  <c:v>2.2799999999999998</c:v>
                </c:pt>
                <c:pt idx="3">
                  <c:v>#N/A</c:v>
                </c:pt>
                <c:pt idx="4">
                  <c:v>2.72</c:v>
                </c:pt>
                <c:pt idx="5">
                  <c:v>#N/A</c:v>
                </c:pt>
                <c:pt idx="6">
                  <c:v>2.5</c:v>
                </c:pt>
                <c:pt idx="7">
                  <c:v>#N/A</c:v>
                </c:pt>
                <c:pt idx="8">
                  <c:v>1.49</c:v>
                </c:pt>
                <c:pt idx="9">
                  <c:v>#N/A</c:v>
                </c:pt>
              </c:numCache>
            </c:numRef>
          </c:val>
          <c:extLst>
            <c:ext xmlns:c16="http://schemas.microsoft.com/office/drawing/2014/chart" uri="{C3380CC4-5D6E-409C-BE32-E72D297353CC}">
              <c16:uniqueId val="{00000009-D468-4056-AA3F-EEFD28C1E99F}"/>
            </c:ext>
          </c:extLst>
        </c:ser>
        <c:dLbls>
          <c:showLegendKey val="0"/>
          <c:showVal val="0"/>
          <c:showCatName val="0"/>
          <c:showSerName val="0"/>
          <c:showPercent val="0"/>
          <c:showBubbleSize val="0"/>
        </c:dLbls>
        <c:gapWidth val="150"/>
        <c:overlap val="100"/>
        <c:axId val="362893632"/>
        <c:axId val="362893240"/>
      </c:barChart>
      <c:catAx>
        <c:axId val="3628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893240"/>
        <c:crosses val="autoZero"/>
        <c:auto val="1"/>
        <c:lblAlgn val="ctr"/>
        <c:lblOffset val="100"/>
        <c:tickLblSkip val="1"/>
        <c:tickMarkSkip val="1"/>
        <c:noMultiLvlLbl val="0"/>
      </c:catAx>
      <c:valAx>
        <c:axId val="362893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9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[1]データシート!$B$42:$P$42</c:f>
              <c:numCache>
                <c:formatCode>General</c:formatCode>
                <c:ptCount val="15"/>
                <c:pt idx="0">
                  <c:v>0</c:v>
                </c:pt>
                <c:pt idx="1">
                  <c:v>0</c:v>
                </c:pt>
                <c:pt idx="2">
                  <c:v>11245</c:v>
                </c:pt>
                <c:pt idx="3">
                  <c:v>0</c:v>
                </c:pt>
                <c:pt idx="4">
                  <c:v>0</c:v>
                </c:pt>
                <c:pt idx="5">
                  <c:v>10755</c:v>
                </c:pt>
                <c:pt idx="6">
                  <c:v>0</c:v>
                </c:pt>
                <c:pt idx="7">
                  <c:v>0</c:v>
                </c:pt>
                <c:pt idx="8">
                  <c:v>10493</c:v>
                </c:pt>
                <c:pt idx="9">
                  <c:v>0</c:v>
                </c:pt>
                <c:pt idx="10">
                  <c:v>0</c:v>
                </c:pt>
                <c:pt idx="11">
                  <c:v>10193</c:v>
                </c:pt>
                <c:pt idx="12">
                  <c:v>0</c:v>
                </c:pt>
                <c:pt idx="13">
                  <c:v>0</c:v>
                </c:pt>
                <c:pt idx="14">
                  <c:v>10011</c:v>
                </c:pt>
              </c:numCache>
            </c:numRef>
          </c:val>
          <c:extLst>
            <c:ext xmlns:c16="http://schemas.microsoft.com/office/drawing/2014/chart" uri="{C3380CC4-5D6E-409C-BE32-E72D297353CC}">
              <c16:uniqueId val="{00000000-B688-4DEE-AACB-BA48175D52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B688-4DEE-AACB-BA48175D52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[1]データシート!$B$44:$P$44</c:f>
              <c:numCache>
                <c:formatCode>General</c:formatCode>
                <c:ptCount val="15"/>
                <c:pt idx="0">
                  <c:v>97</c:v>
                </c:pt>
                <c:pt idx="1">
                  <c:v>0</c:v>
                </c:pt>
                <c:pt idx="2">
                  <c:v>0</c:v>
                </c:pt>
                <c:pt idx="3">
                  <c:v>62</c:v>
                </c:pt>
                <c:pt idx="4">
                  <c:v>0</c:v>
                </c:pt>
                <c:pt idx="5">
                  <c:v>0</c:v>
                </c:pt>
                <c:pt idx="6">
                  <c:v>57</c:v>
                </c:pt>
                <c:pt idx="7">
                  <c:v>0</c:v>
                </c:pt>
                <c:pt idx="8">
                  <c:v>0</c:v>
                </c:pt>
                <c:pt idx="9">
                  <c:v>62</c:v>
                </c:pt>
                <c:pt idx="10">
                  <c:v>0</c:v>
                </c:pt>
                <c:pt idx="11">
                  <c:v>0</c:v>
                </c:pt>
                <c:pt idx="12">
                  <c:v>53</c:v>
                </c:pt>
                <c:pt idx="13">
                  <c:v>0</c:v>
                </c:pt>
                <c:pt idx="14">
                  <c:v>0</c:v>
                </c:pt>
              </c:numCache>
            </c:numRef>
          </c:val>
          <c:extLst>
            <c:ext xmlns:c16="http://schemas.microsoft.com/office/drawing/2014/chart" uri="{C3380CC4-5D6E-409C-BE32-E72D297353CC}">
              <c16:uniqueId val="{00000002-B688-4DEE-AACB-BA48175D52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[1]データシート!$B$45:$P$45</c:f>
              <c:numCache>
                <c:formatCode>General</c:formatCode>
                <c:ptCount val="15"/>
                <c:pt idx="0">
                  <c:v>205</c:v>
                </c:pt>
                <c:pt idx="1">
                  <c:v>0</c:v>
                </c:pt>
                <c:pt idx="2">
                  <c:v>0</c:v>
                </c:pt>
                <c:pt idx="3">
                  <c:v>223</c:v>
                </c:pt>
                <c:pt idx="4">
                  <c:v>0</c:v>
                </c:pt>
                <c:pt idx="5">
                  <c:v>0</c:v>
                </c:pt>
                <c:pt idx="6">
                  <c:v>213</c:v>
                </c:pt>
                <c:pt idx="7">
                  <c:v>0</c:v>
                </c:pt>
                <c:pt idx="8">
                  <c:v>0</c:v>
                </c:pt>
                <c:pt idx="9">
                  <c:v>193</c:v>
                </c:pt>
                <c:pt idx="10">
                  <c:v>0</c:v>
                </c:pt>
                <c:pt idx="11">
                  <c:v>0</c:v>
                </c:pt>
                <c:pt idx="12">
                  <c:v>206</c:v>
                </c:pt>
                <c:pt idx="13">
                  <c:v>0</c:v>
                </c:pt>
                <c:pt idx="14">
                  <c:v>0</c:v>
                </c:pt>
              </c:numCache>
            </c:numRef>
          </c:val>
          <c:extLst>
            <c:ext xmlns:c16="http://schemas.microsoft.com/office/drawing/2014/chart" uri="{C3380CC4-5D6E-409C-BE32-E72D297353CC}">
              <c16:uniqueId val="{00000003-B688-4DEE-AACB-BA48175D52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[1]データシート!$B$46:$P$46</c:f>
              <c:numCache>
                <c:formatCode>General</c:formatCode>
                <c:ptCount val="15"/>
                <c:pt idx="0">
                  <c:v>2768</c:v>
                </c:pt>
                <c:pt idx="1">
                  <c:v>0</c:v>
                </c:pt>
                <c:pt idx="2">
                  <c:v>0</c:v>
                </c:pt>
                <c:pt idx="3">
                  <c:v>2845</c:v>
                </c:pt>
                <c:pt idx="4">
                  <c:v>0</c:v>
                </c:pt>
                <c:pt idx="5">
                  <c:v>0</c:v>
                </c:pt>
                <c:pt idx="6">
                  <c:v>2927</c:v>
                </c:pt>
                <c:pt idx="7">
                  <c:v>0</c:v>
                </c:pt>
                <c:pt idx="8">
                  <c:v>0</c:v>
                </c:pt>
                <c:pt idx="9">
                  <c:v>3066</c:v>
                </c:pt>
                <c:pt idx="10">
                  <c:v>0</c:v>
                </c:pt>
                <c:pt idx="11">
                  <c:v>0</c:v>
                </c:pt>
                <c:pt idx="12">
                  <c:v>3101</c:v>
                </c:pt>
                <c:pt idx="13">
                  <c:v>0</c:v>
                </c:pt>
                <c:pt idx="14">
                  <c:v>0</c:v>
                </c:pt>
              </c:numCache>
            </c:numRef>
          </c:val>
          <c:extLst>
            <c:ext xmlns:c16="http://schemas.microsoft.com/office/drawing/2014/chart" uri="{C3380CC4-5D6E-409C-BE32-E72D297353CC}">
              <c16:uniqueId val="{00000004-B688-4DEE-AACB-BA48175D52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B688-4DEE-AACB-BA48175D52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B688-4DEE-AACB-BA48175D52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[1]データシート!$B$49:$P$49</c:f>
              <c:numCache>
                <c:formatCode>General</c:formatCode>
                <c:ptCount val="15"/>
                <c:pt idx="0">
                  <c:v>16799</c:v>
                </c:pt>
                <c:pt idx="1">
                  <c:v>0</c:v>
                </c:pt>
                <c:pt idx="2">
                  <c:v>0</c:v>
                </c:pt>
                <c:pt idx="3">
                  <c:v>16379</c:v>
                </c:pt>
                <c:pt idx="4">
                  <c:v>0</c:v>
                </c:pt>
                <c:pt idx="5">
                  <c:v>0</c:v>
                </c:pt>
                <c:pt idx="6">
                  <c:v>15823</c:v>
                </c:pt>
                <c:pt idx="7">
                  <c:v>0</c:v>
                </c:pt>
                <c:pt idx="8">
                  <c:v>0</c:v>
                </c:pt>
                <c:pt idx="9">
                  <c:v>15107</c:v>
                </c:pt>
                <c:pt idx="10">
                  <c:v>0</c:v>
                </c:pt>
                <c:pt idx="11">
                  <c:v>0</c:v>
                </c:pt>
                <c:pt idx="12">
                  <c:v>14307</c:v>
                </c:pt>
                <c:pt idx="13">
                  <c:v>0</c:v>
                </c:pt>
                <c:pt idx="14">
                  <c:v>0</c:v>
                </c:pt>
              </c:numCache>
            </c:numRef>
          </c:val>
          <c:extLst>
            <c:ext xmlns:c16="http://schemas.microsoft.com/office/drawing/2014/chart" uri="{C3380CC4-5D6E-409C-BE32-E72D297353CC}">
              <c16:uniqueId val="{00000007-B688-4DEE-AACB-BA48175D5288}"/>
            </c:ext>
          </c:extLst>
        </c:ser>
        <c:dLbls>
          <c:showLegendKey val="0"/>
          <c:showVal val="0"/>
          <c:showCatName val="0"/>
          <c:showSerName val="0"/>
          <c:showPercent val="0"/>
          <c:showBubbleSize val="0"/>
        </c:dLbls>
        <c:gapWidth val="100"/>
        <c:overlap val="100"/>
        <c:axId val="362890104"/>
        <c:axId val="3628952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[1]データシート!$B$50:$P$50</c:f>
              <c:numCache>
                <c:formatCode>General</c:formatCode>
                <c:ptCount val="15"/>
                <c:pt idx="0">
                  <c:v>#N/A</c:v>
                </c:pt>
                <c:pt idx="1">
                  <c:v>8624</c:v>
                </c:pt>
                <c:pt idx="2">
                  <c:v>#N/A</c:v>
                </c:pt>
                <c:pt idx="3">
                  <c:v>#N/A</c:v>
                </c:pt>
                <c:pt idx="4">
                  <c:v>8754</c:v>
                </c:pt>
                <c:pt idx="5">
                  <c:v>#N/A</c:v>
                </c:pt>
                <c:pt idx="6">
                  <c:v>#N/A</c:v>
                </c:pt>
                <c:pt idx="7">
                  <c:v>8527</c:v>
                </c:pt>
                <c:pt idx="8">
                  <c:v>#N/A</c:v>
                </c:pt>
                <c:pt idx="9">
                  <c:v>#N/A</c:v>
                </c:pt>
                <c:pt idx="10">
                  <c:v>8235</c:v>
                </c:pt>
                <c:pt idx="11">
                  <c:v>#N/A</c:v>
                </c:pt>
                <c:pt idx="12">
                  <c:v>#N/A</c:v>
                </c:pt>
                <c:pt idx="13">
                  <c:v>7656</c:v>
                </c:pt>
                <c:pt idx="14">
                  <c:v>#N/A</c:v>
                </c:pt>
              </c:numCache>
            </c:numRef>
          </c:val>
          <c:smooth val="0"/>
          <c:extLst>
            <c:ext xmlns:c16="http://schemas.microsoft.com/office/drawing/2014/chart" uri="{C3380CC4-5D6E-409C-BE32-E72D297353CC}">
              <c16:uniqueId val="{00000008-B688-4DEE-AACB-BA48175D5288}"/>
            </c:ext>
          </c:extLst>
        </c:ser>
        <c:dLbls>
          <c:showLegendKey val="0"/>
          <c:showVal val="0"/>
          <c:showCatName val="0"/>
          <c:showSerName val="0"/>
          <c:showPercent val="0"/>
          <c:showBubbleSize val="0"/>
        </c:dLbls>
        <c:marker val="1"/>
        <c:smooth val="0"/>
        <c:axId val="362890104"/>
        <c:axId val="362895200"/>
      </c:lineChart>
      <c:catAx>
        <c:axId val="36289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895200"/>
        <c:crosses val="autoZero"/>
        <c:auto val="1"/>
        <c:lblAlgn val="ctr"/>
        <c:lblOffset val="100"/>
        <c:tickLblSkip val="1"/>
        <c:tickMarkSkip val="1"/>
        <c:noMultiLvlLbl val="0"/>
      </c:catAx>
      <c:valAx>
        <c:axId val="3628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90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[1]データシート!$B$56:$P$56</c:f>
              <c:numCache>
                <c:formatCode>General</c:formatCode>
                <c:ptCount val="15"/>
                <c:pt idx="0">
                  <c:v>0</c:v>
                </c:pt>
                <c:pt idx="1">
                  <c:v>0</c:v>
                </c:pt>
                <c:pt idx="2">
                  <c:v>124078</c:v>
                </c:pt>
                <c:pt idx="3">
                  <c:v>0</c:v>
                </c:pt>
                <c:pt idx="4">
                  <c:v>0</c:v>
                </c:pt>
                <c:pt idx="5">
                  <c:v>120896</c:v>
                </c:pt>
                <c:pt idx="6">
                  <c:v>0</c:v>
                </c:pt>
                <c:pt idx="7">
                  <c:v>0</c:v>
                </c:pt>
                <c:pt idx="8">
                  <c:v>119288</c:v>
                </c:pt>
                <c:pt idx="9">
                  <c:v>0</c:v>
                </c:pt>
                <c:pt idx="10">
                  <c:v>0</c:v>
                </c:pt>
                <c:pt idx="11">
                  <c:v>117424</c:v>
                </c:pt>
                <c:pt idx="12">
                  <c:v>0</c:v>
                </c:pt>
                <c:pt idx="13">
                  <c:v>0</c:v>
                </c:pt>
                <c:pt idx="14">
                  <c:v>117443</c:v>
                </c:pt>
              </c:numCache>
            </c:numRef>
          </c:val>
          <c:extLst>
            <c:ext xmlns:c16="http://schemas.microsoft.com/office/drawing/2014/chart" uri="{C3380CC4-5D6E-409C-BE32-E72D297353CC}">
              <c16:uniqueId val="{00000000-59A4-47D2-80A8-89A4DDBBD13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[1]データシート!$B$57:$P$57</c:f>
              <c:numCache>
                <c:formatCode>General</c:formatCode>
                <c:ptCount val="15"/>
                <c:pt idx="0">
                  <c:v>0</c:v>
                </c:pt>
                <c:pt idx="1">
                  <c:v>0</c:v>
                </c:pt>
                <c:pt idx="2">
                  <c:v>3912</c:v>
                </c:pt>
                <c:pt idx="3">
                  <c:v>0</c:v>
                </c:pt>
                <c:pt idx="4">
                  <c:v>0</c:v>
                </c:pt>
                <c:pt idx="5">
                  <c:v>4082</c:v>
                </c:pt>
                <c:pt idx="6">
                  <c:v>0</c:v>
                </c:pt>
                <c:pt idx="7">
                  <c:v>0</c:v>
                </c:pt>
                <c:pt idx="8">
                  <c:v>4370</c:v>
                </c:pt>
                <c:pt idx="9">
                  <c:v>0</c:v>
                </c:pt>
                <c:pt idx="10">
                  <c:v>0</c:v>
                </c:pt>
                <c:pt idx="11">
                  <c:v>4469</c:v>
                </c:pt>
                <c:pt idx="12">
                  <c:v>0</c:v>
                </c:pt>
                <c:pt idx="13">
                  <c:v>0</c:v>
                </c:pt>
                <c:pt idx="14">
                  <c:v>4239</c:v>
                </c:pt>
              </c:numCache>
            </c:numRef>
          </c:val>
          <c:extLst>
            <c:ext xmlns:c16="http://schemas.microsoft.com/office/drawing/2014/chart" uri="{C3380CC4-5D6E-409C-BE32-E72D297353CC}">
              <c16:uniqueId val="{00000001-59A4-47D2-80A8-89A4DDBBD13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[1]データシート!$B$58:$P$58</c:f>
              <c:numCache>
                <c:formatCode>General</c:formatCode>
                <c:ptCount val="15"/>
                <c:pt idx="0">
                  <c:v>0</c:v>
                </c:pt>
                <c:pt idx="1">
                  <c:v>0</c:v>
                </c:pt>
                <c:pt idx="2">
                  <c:v>11583</c:v>
                </c:pt>
                <c:pt idx="3">
                  <c:v>0</c:v>
                </c:pt>
                <c:pt idx="4">
                  <c:v>0</c:v>
                </c:pt>
                <c:pt idx="5">
                  <c:v>11771</c:v>
                </c:pt>
                <c:pt idx="6">
                  <c:v>0</c:v>
                </c:pt>
                <c:pt idx="7">
                  <c:v>0</c:v>
                </c:pt>
                <c:pt idx="8">
                  <c:v>10793</c:v>
                </c:pt>
                <c:pt idx="9">
                  <c:v>0</c:v>
                </c:pt>
                <c:pt idx="10">
                  <c:v>0</c:v>
                </c:pt>
                <c:pt idx="11">
                  <c:v>9797</c:v>
                </c:pt>
                <c:pt idx="12">
                  <c:v>0</c:v>
                </c:pt>
                <c:pt idx="13">
                  <c:v>0</c:v>
                </c:pt>
                <c:pt idx="14">
                  <c:v>9449</c:v>
                </c:pt>
              </c:numCache>
            </c:numRef>
          </c:val>
          <c:extLst>
            <c:ext xmlns:c16="http://schemas.microsoft.com/office/drawing/2014/chart" uri="{C3380CC4-5D6E-409C-BE32-E72D297353CC}">
              <c16:uniqueId val="{00000002-59A4-47D2-80A8-89A4DDBBD13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59A4-47D2-80A8-89A4DDBBD13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59A4-47D2-80A8-89A4DDBBD13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59A4-47D2-80A8-89A4DDBBD13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[1]データシート!$B$62:$P$62</c:f>
              <c:numCache>
                <c:formatCode>General</c:formatCode>
                <c:ptCount val="15"/>
                <c:pt idx="0">
                  <c:v>13511</c:v>
                </c:pt>
                <c:pt idx="1">
                  <c:v>0</c:v>
                </c:pt>
                <c:pt idx="2">
                  <c:v>0</c:v>
                </c:pt>
                <c:pt idx="3">
                  <c:v>12976</c:v>
                </c:pt>
                <c:pt idx="4">
                  <c:v>0</c:v>
                </c:pt>
                <c:pt idx="5">
                  <c:v>0</c:v>
                </c:pt>
                <c:pt idx="6">
                  <c:v>12670</c:v>
                </c:pt>
                <c:pt idx="7">
                  <c:v>0</c:v>
                </c:pt>
                <c:pt idx="8">
                  <c:v>0</c:v>
                </c:pt>
                <c:pt idx="9">
                  <c:v>12920</c:v>
                </c:pt>
                <c:pt idx="10">
                  <c:v>0</c:v>
                </c:pt>
                <c:pt idx="11">
                  <c:v>0</c:v>
                </c:pt>
                <c:pt idx="12">
                  <c:v>13103</c:v>
                </c:pt>
                <c:pt idx="13">
                  <c:v>0</c:v>
                </c:pt>
                <c:pt idx="14">
                  <c:v>0</c:v>
                </c:pt>
              </c:numCache>
            </c:numRef>
          </c:val>
          <c:extLst>
            <c:ext xmlns:c16="http://schemas.microsoft.com/office/drawing/2014/chart" uri="{C3380CC4-5D6E-409C-BE32-E72D297353CC}">
              <c16:uniqueId val="{00000006-59A4-47D2-80A8-89A4DDBBD13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[1]データシート!$B$63:$P$63</c:f>
              <c:numCache>
                <c:formatCode>General</c:formatCode>
                <c:ptCount val="15"/>
                <c:pt idx="0">
                  <c:v>1883</c:v>
                </c:pt>
                <c:pt idx="1">
                  <c:v>0</c:v>
                </c:pt>
                <c:pt idx="2">
                  <c:v>0</c:v>
                </c:pt>
                <c:pt idx="3">
                  <c:v>1822</c:v>
                </c:pt>
                <c:pt idx="4">
                  <c:v>0</c:v>
                </c:pt>
                <c:pt idx="5">
                  <c:v>0</c:v>
                </c:pt>
                <c:pt idx="6">
                  <c:v>2236</c:v>
                </c:pt>
                <c:pt idx="7">
                  <c:v>0</c:v>
                </c:pt>
                <c:pt idx="8">
                  <c:v>0</c:v>
                </c:pt>
                <c:pt idx="9">
                  <c:v>2361</c:v>
                </c:pt>
                <c:pt idx="10">
                  <c:v>0</c:v>
                </c:pt>
                <c:pt idx="11">
                  <c:v>0</c:v>
                </c:pt>
                <c:pt idx="12">
                  <c:v>2316</c:v>
                </c:pt>
                <c:pt idx="13">
                  <c:v>0</c:v>
                </c:pt>
                <c:pt idx="14">
                  <c:v>0</c:v>
                </c:pt>
              </c:numCache>
            </c:numRef>
          </c:val>
          <c:extLst>
            <c:ext xmlns:c16="http://schemas.microsoft.com/office/drawing/2014/chart" uri="{C3380CC4-5D6E-409C-BE32-E72D297353CC}">
              <c16:uniqueId val="{00000007-59A4-47D2-80A8-89A4DDBBD13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[1]データシート!$B$64:$P$64</c:f>
              <c:numCache>
                <c:formatCode>General</c:formatCode>
                <c:ptCount val="15"/>
                <c:pt idx="0">
                  <c:v>32136</c:v>
                </c:pt>
                <c:pt idx="1">
                  <c:v>0</c:v>
                </c:pt>
                <c:pt idx="2">
                  <c:v>0</c:v>
                </c:pt>
                <c:pt idx="3">
                  <c:v>32043</c:v>
                </c:pt>
                <c:pt idx="4">
                  <c:v>0</c:v>
                </c:pt>
                <c:pt idx="5">
                  <c:v>0</c:v>
                </c:pt>
                <c:pt idx="6">
                  <c:v>31698</c:v>
                </c:pt>
                <c:pt idx="7">
                  <c:v>0</c:v>
                </c:pt>
                <c:pt idx="8">
                  <c:v>0</c:v>
                </c:pt>
                <c:pt idx="9">
                  <c:v>32509</c:v>
                </c:pt>
                <c:pt idx="10">
                  <c:v>0</c:v>
                </c:pt>
                <c:pt idx="11">
                  <c:v>0</c:v>
                </c:pt>
                <c:pt idx="12">
                  <c:v>34639</c:v>
                </c:pt>
                <c:pt idx="13">
                  <c:v>0</c:v>
                </c:pt>
                <c:pt idx="14">
                  <c:v>0</c:v>
                </c:pt>
              </c:numCache>
            </c:numRef>
          </c:val>
          <c:extLst>
            <c:ext xmlns:c16="http://schemas.microsoft.com/office/drawing/2014/chart" uri="{C3380CC4-5D6E-409C-BE32-E72D297353CC}">
              <c16:uniqueId val="{00000008-59A4-47D2-80A8-89A4DDBBD13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[1]データシート!$B$65:$P$65</c:f>
              <c:numCache>
                <c:formatCode>General</c:formatCode>
                <c:ptCount val="15"/>
                <c:pt idx="0">
                  <c:v>3744</c:v>
                </c:pt>
                <c:pt idx="1">
                  <c:v>0</c:v>
                </c:pt>
                <c:pt idx="2">
                  <c:v>0</c:v>
                </c:pt>
                <c:pt idx="3">
                  <c:v>3808</c:v>
                </c:pt>
                <c:pt idx="4">
                  <c:v>0</c:v>
                </c:pt>
                <c:pt idx="5">
                  <c:v>0</c:v>
                </c:pt>
                <c:pt idx="6">
                  <c:v>3683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9-59A4-47D2-80A8-89A4DDBBD13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[1]データシート!$B$66:$P$66</c:f>
              <c:numCache>
                <c:formatCode>General</c:formatCode>
                <c:ptCount val="15"/>
                <c:pt idx="0">
                  <c:v>151191</c:v>
                </c:pt>
                <c:pt idx="1">
                  <c:v>0</c:v>
                </c:pt>
                <c:pt idx="2">
                  <c:v>0</c:v>
                </c:pt>
                <c:pt idx="3">
                  <c:v>145147</c:v>
                </c:pt>
                <c:pt idx="4">
                  <c:v>0</c:v>
                </c:pt>
                <c:pt idx="5">
                  <c:v>0</c:v>
                </c:pt>
                <c:pt idx="6">
                  <c:v>139382</c:v>
                </c:pt>
                <c:pt idx="7">
                  <c:v>0</c:v>
                </c:pt>
                <c:pt idx="8">
                  <c:v>0</c:v>
                </c:pt>
                <c:pt idx="9">
                  <c:v>136925</c:v>
                </c:pt>
                <c:pt idx="10">
                  <c:v>0</c:v>
                </c:pt>
                <c:pt idx="11">
                  <c:v>0</c:v>
                </c:pt>
                <c:pt idx="12">
                  <c:v>133006</c:v>
                </c:pt>
                <c:pt idx="13">
                  <c:v>0</c:v>
                </c:pt>
                <c:pt idx="14">
                  <c:v>0</c:v>
                </c:pt>
              </c:numCache>
            </c:numRef>
          </c:val>
          <c:extLst>
            <c:ext xmlns:c16="http://schemas.microsoft.com/office/drawing/2014/chart" uri="{C3380CC4-5D6E-409C-BE32-E72D297353CC}">
              <c16:uniqueId val="{0000000A-59A4-47D2-80A8-89A4DDBBD13D}"/>
            </c:ext>
          </c:extLst>
        </c:ser>
        <c:dLbls>
          <c:showLegendKey val="0"/>
          <c:showVal val="0"/>
          <c:showCatName val="0"/>
          <c:showSerName val="0"/>
          <c:showPercent val="0"/>
          <c:showBubbleSize val="0"/>
        </c:dLbls>
        <c:gapWidth val="100"/>
        <c:overlap val="100"/>
        <c:axId val="362889712"/>
        <c:axId val="3628904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[1]データシート!$B$67:$P$67</c:f>
              <c:numCache>
                <c:formatCode>General</c:formatCode>
                <c:ptCount val="15"/>
                <c:pt idx="0">
                  <c:v>#N/A</c:v>
                </c:pt>
                <c:pt idx="1">
                  <c:v>62893</c:v>
                </c:pt>
                <c:pt idx="2">
                  <c:v>#N/A</c:v>
                </c:pt>
                <c:pt idx="3">
                  <c:v>#N/A</c:v>
                </c:pt>
                <c:pt idx="4">
                  <c:v>59047</c:v>
                </c:pt>
                <c:pt idx="5">
                  <c:v>#N/A</c:v>
                </c:pt>
                <c:pt idx="6">
                  <c:v>#N/A</c:v>
                </c:pt>
                <c:pt idx="7">
                  <c:v>55217</c:v>
                </c:pt>
                <c:pt idx="8">
                  <c:v>#N/A</c:v>
                </c:pt>
                <c:pt idx="9">
                  <c:v>#N/A</c:v>
                </c:pt>
                <c:pt idx="10">
                  <c:v>53026</c:v>
                </c:pt>
                <c:pt idx="11">
                  <c:v>#N/A</c:v>
                </c:pt>
                <c:pt idx="12">
                  <c:v>#N/A</c:v>
                </c:pt>
                <c:pt idx="13">
                  <c:v>51932</c:v>
                </c:pt>
                <c:pt idx="14">
                  <c:v>#N/A</c:v>
                </c:pt>
              </c:numCache>
            </c:numRef>
          </c:val>
          <c:smooth val="0"/>
          <c:extLst>
            <c:ext xmlns:c16="http://schemas.microsoft.com/office/drawing/2014/chart" uri="{C3380CC4-5D6E-409C-BE32-E72D297353CC}">
              <c16:uniqueId val="{0000000B-59A4-47D2-80A8-89A4DDBBD13D}"/>
            </c:ext>
          </c:extLst>
        </c:ser>
        <c:dLbls>
          <c:showLegendKey val="0"/>
          <c:showVal val="0"/>
          <c:showCatName val="0"/>
          <c:showSerName val="0"/>
          <c:showPercent val="0"/>
          <c:showBubbleSize val="0"/>
        </c:dLbls>
        <c:marker val="1"/>
        <c:smooth val="0"/>
        <c:axId val="362889712"/>
        <c:axId val="362890496"/>
      </c:lineChart>
      <c:catAx>
        <c:axId val="36288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890496"/>
        <c:crosses val="autoZero"/>
        <c:auto val="1"/>
        <c:lblAlgn val="ctr"/>
        <c:lblOffset val="100"/>
        <c:tickLblSkip val="1"/>
        <c:tickMarkSkip val="1"/>
        <c:noMultiLvlLbl val="0"/>
      </c:catAx>
      <c:valAx>
        <c:axId val="36289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8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2076</c:v>
                </c:pt>
                <c:pt idx="1">
                  <c:v>2777</c:v>
                </c:pt>
                <c:pt idx="2">
                  <c:v>3762</c:v>
                </c:pt>
              </c:numCache>
            </c:numRef>
          </c:val>
          <c:extLst>
            <c:ext xmlns:c16="http://schemas.microsoft.com/office/drawing/2014/chart" uri="{C3380CC4-5D6E-409C-BE32-E72D297353CC}">
              <c16:uniqueId val="{00000000-8B68-442D-A375-301522B447F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2017</c:v>
                </c:pt>
                <c:pt idx="1">
                  <c:v>1258</c:v>
                </c:pt>
                <c:pt idx="2">
                  <c:v>258</c:v>
                </c:pt>
              </c:numCache>
            </c:numRef>
          </c:val>
          <c:extLst>
            <c:ext xmlns:c16="http://schemas.microsoft.com/office/drawing/2014/chart" uri="{C3380CC4-5D6E-409C-BE32-E72D297353CC}">
              <c16:uniqueId val="{00000001-8B68-442D-A375-301522B447F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7632</c:v>
                </c:pt>
                <c:pt idx="1">
                  <c:v>4251</c:v>
                </c:pt>
                <c:pt idx="2">
                  <c:v>3950</c:v>
                </c:pt>
              </c:numCache>
            </c:numRef>
          </c:val>
          <c:extLst>
            <c:ext xmlns:c16="http://schemas.microsoft.com/office/drawing/2014/chart" uri="{C3380CC4-5D6E-409C-BE32-E72D297353CC}">
              <c16:uniqueId val="{00000002-8B68-442D-A375-301522B447FF}"/>
            </c:ext>
          </c:extLst>
        </c:ser>
        <c:dLbls>
          <c:showLegendKey val="0"/>
          <c:showVal val="0"/>
          <c:showCatName val="0"/>
          <c:showSerName val="0"/>
          <c:showPercent val="0"/>
          <c:showBubbleSize val="0"/>
        </c:dLbls>
        <c:gapWidth val="120"/>
        <c:overlap val="100"/>
        <c:axId val="362036064"/>
        <c:axId val="362031752"/>
      </c:barChart>
      <c:catAx>
        <c:axId val="3620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031752"/>
        <c:crosses val="autoZero"/>
        <c:auto val="1"/>
        <c:lblAlgn val="ctr"/>
        <c:lblOffset val="100"/>
        <c:tickLblSkip val="1"/>
        <c:tickMarkSkip val="1"/>
        <c:noMultiLvlLbl val="0"/>
      </c:catAx>
      <c:valAx>
        <c:axId val="362031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03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{A2A1E79B-0195-482D-8C0A-1623455613B7}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63C-47CD-9E8F-7949680578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{E2453453-B0CE-44A7-84FD-92BE945F01BF}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3C-47CD-9E8F-7949680578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{68AD2071-8C0A-49FC-9109-57EB9F2B227E}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3C-47CD-9E8F-7949680578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{EA258721-4A0A-41BE-A673-0B02A9376F4C}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3C-47CD-9E8F-7949680578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{42734AA7-B322-4523-A29E-BFA3DB01F3A5}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3C-47CD-9E8F-7949680578B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{E17FF1D6-FD0E-4508-BC43-45E0A38A3F52}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63C-47CD-9E8F-7949680578B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{5AD38C6A-8C09-43E0-AAA5-BF710EA8C39B}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63C-47CD-9E8F-7949680578B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{E504759A-A37F-436C-A1E8-845C0E062F37}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63C-47CD-9E8F-7949680578B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{3DF004CA-7FF0-467B-B799-945DE0920CC0}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63C-47CD-9E8F-7949680578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55.8</c:v>
                </c:pt>
                <c:pt idx="16">
                  <c:v>56.8</c:v>
                </c:pt>
                <c:pt idx="24">
                  <c:v>58.1</c:v>
                </c:pt>
                <c:pt idx="32">
                  <c:v>59.6</c:v>
                </c:pt>
              </c:numCache>
            </c:numRef>
          </c:xVal>
          <c:yVal>
            <c:numRef>
              <c:f>公会計指標分析・財政指標組合せ分析表!$BP$51:$DC$51</c:f>
              <c:numCache>
                <c:formatCode>#,##0.0;"▲ "#,##0.0</c:formatCode>
                <c:ptCount val="40"/>
                <c:pt idx="0">
                  <c:v>110.7</c:v>
                </c:pt>
                <c:pt idx="8">
                  <c:v>104.3</c:v>
                </c:pt>
                <c:pt idx="16">
                  <c:v>97.5</c:v>
                </c:pt>
                <c:pt idx="24">
                  <c:v>93.6</c:v>
                </c:pt>
                <c:pt idx="32">
                  <c:v>89.3</c:v>
                </c:pt>
              </c:numCache>
            </c:numRef>
          </c:yVal>
          <c:smooth val="0"/>
          <c:extLst>
            <c:ext xmlns:c16="http://schemas.microsoft.com/office/drawing/2014/chart" uri="{C3380CC4-5D6E-409C-BE32-E72D297353CC}">
              <c16:uniqueId val="{00000009-A63C-47CD-9E8F-7949680578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{077D8FFB-C7E4-45BB-9EB9-51BA6B942F1C}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63C-47CD-9E8F-7949680578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{37582F3C-3872-4875-9A02-3ED2E65F92BC}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3C-47CD-9E8F-7949680578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{9B8555CE-40EF-47D3-A0DB-701F7D3B9C93}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3C-47CD-9E8F-7949680578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{FA48E0FA-359E-49B6-BD75-AD6B5FD2F412}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3C-47CD-9E8F-7949680578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{08BAB358-19E9-4740-BFFD-5545AB288E66}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3C-47CD-9E8F-7949680578B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{276170BE-BB7F-44CA-A14F-A7D9F8A8D5E7}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63C-47CD-9E8F-7949680578B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{392F4489-2366-47C0-8087-E67EB8DD0128}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63C-47CD-9E8F-7949680578B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{28E4B04C-4E1C-4466-9482-9B4F2097C33C}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63C-47CD-9E8F-7949680578B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{1978EA58-E2E3-475E-A014-ED48846A5BE7}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63C-47CD-9E8F-7949680578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A63C-47CD-9E8F-7949680578B9}"/>
            </c:ext>
          </c:extLst>
        </c:ser>
        <c:dLbls>
          <c:showLegendKey val="0"/>
          <c:showVal val="1"/>
          <c:showCatName val="0"/>
          <c:showSerName val="0"/>
          <c:showPercent val="0"/>
          <c:showBubbleSize val="0"/>
        </c:dLbls>
        <c:axId val="362032536"/>
        <c:axId val="362034888"/>
      </c:scatterChart>
      <c:valAx>
        <c:axId val="362032536"/>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034888"/>
        <c:crosses val="autoZero"/>
        <c:crossBetween val="midCat"/>
      </c:valAx>
      <c:valAx>
        <c:axId val="362034888"/>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2032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{8303E9B5-67DB-48B2-A514-6ADCAEA336BA}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49-4231-9D5F-E2FE3C97E7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{CF14A0AD-35C5-4BB9-B16F-270A10CFDD5A}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49-4231-9D5F-E2FE3C97E7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{383006A7-6056-43E7-8485-F029E23C351C}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49-4231-9D5F-E2FE3C97E7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{113E72B4-117D-4C3C-A9A7-37A9298305DB}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49-4231-9D5F-E2FE3C97E7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{C6BE4C5E-3951-4A59-A62E-F8D081E4B05B}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49-4231-9D5F-E2FE3C97E7A5}"/>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{D3031AC4-F26D-4DD5-BEF4-B998DC34987A}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49-4231-9D5F-E2FE3C97E7A5}"/>
                </c:ext>
              </c:extLst>
            </c:dLbl>
            <c:dLbl>
              <c:idx val="16"/>
              <c:layout>
                <c:manualLayout>
                  <c:x val="0"/>
                  <c:y val="5.108715829158980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{AEBEEF64-7E31-40FA-A1F6-D7C80176091B}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49-4231-9D5F-E2FE3C97E7A5}"/>
                </c:ext>
              </c:extLst>
            </c:dLbl>
            <c:dLbl>
              <c:idx val="24"/>
              <c:layout>
                <c:manualLayout>
                  <c:x val="0"/>
                  <c:y val="-5.108715829158980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{97F0185B-92D0-43DB-B4FF-FFE3B757DA2B}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49-4231-9D5F-E2FE3C97E7A5}"/>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{7ACDAEA8-0B89-4D08-83D7-1F70E9AD6091}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49-4231-9D5F-E2FE3C97E7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15.2</c:v>
                </c:pt>
                <c:pt idx="16">
                  <c:v>15.2</c:v>
                </c:pt>
                <c:pt idx="24">
                  <c:v>15</c:v>
                </c:pt>
                <c:pt idx="32">
                  <c:v>14.2</c:v>
                </c:pt>
              </c:numCache>
            </c:numRef>
          </c:xVal>
          <c:yVal>
            <c:numRef>
              <c:f>公会計指標分析・財政指標組合せ分析表!$BP$73:$DC$73</c:f>
              <c:numCache>
                <c:formatCode>#,##0.0;"▲ "#,##0.0</c:formatCode>
                <c:ptCount val="40"/>
                <c:pt idx="0">
                  <c:v>110.7</c:v>
                </c:pt>
                <c:pt idx="8">
                  <c:v>104.3</c:v>
                </c:pt>
                <c:pt idx="16">
                  <c:v>97.5</c:v>
                </c:pt>
                <c:pt idx="24">
                  <c:v>93.6</c:v>
                </c:pt>
                <c:pt idx="32">
                  <c:v>89.3</c:v>
                </c:pt>
              </c:numCache>
            </c:numRef>
          </c:yVal>
          <c:smooth val="0"/>
          <c:extLst>
            <c:ext xmlns:c16="http://schemas.microsoft.com/office/drawing/2014/chart" uri="{C3380CC4-5D6E-409C-BE32-E72D297353CC}">
              <c16:uniqueId val="{00000009-7C49-4231-9D5F-E2FE3C97E7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3.433848868455319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{24FC66F7-99F7-45DA-872A-FA0D47EACE01}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49-4231-9D5F-E2FE3C97E7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{25964ACE-8299-4BEB-BD84-C49E5662AD92}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49-4231-9D5F-E2FE3C97E7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{58BE49C8-E03A-4E99-9820-BBA460D0101C}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49-4231-9D5F-E2FE3C97E7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{C73F97BE-BA77-49BD-B865-95EC0E95A359}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49-4231-9D5F-E2FE3C97E7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{C739F78B-6A83-464E-AA7A-6E3254CC9BDF}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49-4231-9D5F-E2FE3C97E7A5}"/>
                </c:ext>
              </c:extLst>
            </c:dLbl>
            <c:dLbl>
              <c:idx val="8"/>
              <c:layout>
                <c:manualLayout>
                  <c:x val="-2.8829840147400729E-2"/>
                  <c:y val="-4.903360282538547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{16B12EBD-92CB-4727-AE6D-ED49FB018D8C}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49-4231-9D5F-E2FE3C97E7A5}"/>
                </c:ext>
              </c:extLst>
            </c:dLbl>
            <c:dLbl>
              <c:idx val="16"/>
              <c:layout>
                <c:manualLayout>
                  <c:x val="-3.1697991619110633E-2"/>
                  <c:y val="-9.859001292548089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{01042F77-CF47-41FF-A830-F68462764E16}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49-4231-9D5F-E2FE3C97E7A5}"/>
                </c:ext>
              </c:extLst>
            </c:dLbl>
            <c:dLbl>
              <c:idx val="24"/>
              <c:layout>
                <c:manualLayout>
                  <c:x val="-3.1570342725075584E-2"/>
                  <c:y val="-5.46392681177636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{32244FCD-0BBF-41A1-92C8-5244A9DE08F8}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49-4231-9D5F-E2FE3C97E7A5}"/>
                </c:ext>
              </c:extLst>
            </c:dLbl>
            <c:dLbl>
              <c:idx val="32"/>
              <c:layout>
                <c:manualLayout>
                  <c:x val="-3.1570342725075584E-2"/>
                  <c:y val="-7.548134915443245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{58B50E1F-B7FC-4E4D-86C0-D285F48D0085}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49-4231-9D5F-E2FE3C97E7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C49-4231-9D5F-E2FE3C97E7A5}"/>
            </c:ext>
          </c:extLst>
        </c:ser>
        <c:dLbls>
          <c:showLegendKey val="0"/>
          <c:showVal val="1"/>
          <c:showCatName val="0"/>
          <c:showSerName val="0"/>
          <c:showPercent val="0"/>
          <c:showBubbleSize val="0"/>
        </c:dLbls>
        <c:axId val="362034496"/>
        <c:axId val="362035280"/>
      </c:scatterChart>
      <c:valAx>
        <c:axId val="362034496"/>
        <c:scaling>
          <c:orientation val="maxMin"/>
          <c:max val="1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035280"/>
        <c:crosses val="autoZero"/>
        <c:crossBetween val="midCat"/>
      </c:valAx>
      <c:valAx>
        <c:axId val="36203528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2034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元利償還金等は、過去の道路整備等に係る地方債の償還が終了したことに加え、公共投資経費に充当する市債発行額の抑制等を実施してきたことにより、近年は減少傾向にある。</a:t>
          </a:r>
        </a:p>
        <a:p>
          <a:r>
            <a:rPr kumimoji="1" lang="ja-JP" altLang="en-US" sz="1400">
              <a:solidFill>
                <a:sysClr val="windowText" lastClr="000000"/>
              </a:solidFill>
              <a:latin typeface="ＭＳ ゴシック" pitchFamily="49" charset="-128"/>
              <a:ea typeface="ＭＳ ゴシック" pitchFamily="49" charset="-128"/>
            </a:rPr>
            <a:t>　今後も、交付税措置のある比較的有利な市債の活用や、公債費負担の平準化を図り、実質公債費比率の抑制に努めていく。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等のうち、充当可能基金は減少したが、財源調整のための財政調整基金や減債基金などの取り崩し額の抑制など、今後も行財政改革プランに基づき、基金残高の確保に努めていくこととしている。</a:t>
          </a:r>
        </a:p>
        <a:p>
          <a:r>
            <a:rPr kumimoji="1" lang="ja-JP" altLang="en-US" sz="1400">
              <a:solidFill>
                <a:sysClr val="windowText" lastClr="000000"/>
              </a:solidFill>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・財政調整基金については、令和元年度の決算剰余金による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億円の積立を行ったものの、コロナ対策や大雪等による財源不足を補うために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億円の増加となり、基金残高は約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億円となった。また、元気都市あおもり応援基金について令和２年度に受け入れた寄附金のうち約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億円の積立を行い、寄附金の使途に合致する事業に充当するため約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億円の取崩を行ったこと等により、その他特目基金全体で約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億円の取り崩しを行い基金残高が約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億円減となり、同様に減債基金残高についても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・青森市大井青少年育成事業基金：青少年の健全育成事業の一層の推進を図り、次代を担う人間性豊かな人材の育成に資するため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・青森市次世代健康・スポーツ振興基金：青森市操車場跡地周辺整備推進事業等に充当するための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千万円の取崩しによる減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・元気都市あおもり応援基金：寄附金の使途先に合致する事業に充当するための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千万の取崩しによる減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・決算剰余金による積立の増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・長期債元金償還金に充当するための取崩しによる減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本市の有形固定資産減価償却率については、経年により前年度から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59.6</a:t>
          </a:r>
          <a:r>
            <a:rPr kumimoji="1" lang="ja-JP" altLang="en-US" sz="1100">
              <a:latin typeface="ＭＳ Ｐゴシック" panose="020B0600070205080204" pitchFamily="50" charset="-128"/>
              <a:ea typeface="ＭＳ Ｐゴシック" panose="020B0600070205080204" pitchFamily="50" charset="-128"/>
            </a:rPr>
            <a:t>％となったが、類似団体内平均値は下回っている。</a:t>
          </a:r>
        </a:p>
        <a:p>
          <a:r>
            <a:rPr kumimoji="1" lang="ja-JP" altLang="en-US" sz="1100">
              <a:latin typeface="ＭＳ Ｐゴシック" panose="020B0600070205080204" pitchFamily="50" charset="-128"/>
              <a:ea typeface="ＭＳ Ｐゴシック" panose="020B0600070205080204" pitchFamily="50" charset="-128"/>
            </a:rPr>
            <a:t>　しかしながら、資産の大半が償却している状況からも、今後は人口減少・公共施設のあり方等を踏まえながら、計画的な更新を検討する必要があるものと考える。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3" name="楕円 82"/>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49107</xdr:rowOff>
    </xdr:from>
    <xdr:to>
      <xdr:col>23</xdr:col>
      <xdr:colOff>85725</xdr:colOff>
      <xdr:row>30</xdr:row>
      <xdr:rowOff>103082</xdr:rowOff>
    </xdr:to>
    <xdr:cxnSp macro="">
      <xdr:nvCxnSpPr>
        <xdr:cNvPr id="84" name="直線コネクタ 83"/>
        <xdr:cNvCxnSpPr/>
      </xdr:nvCxnSpPr>
      <xdr:spPr>
        <a:xfrm>
          <a:off x="4051300" y="596413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xdr:cNvSpPr/>
      </xdr:nvSpPr>
      <xdr:spPr>
        <a:xfrm>
          <a:off x="3238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49107</xdr:rowOff>
    </xdr:to>
    <xdr:cxnSp macro="">
      <xdr:nvCxnSpPr>
        <xdr:cNvPr id="86" name="直線コネクタ 85"/>
        <xdr:cNvCxnSpPr/>
      </xdr:nvCxnSpPr>
      <xdr:spPr>
        <a:xfrm>
          <a:off x="3289300" y="59173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7" name="楕円 86"/>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2328</xdr:rowOff>
    </xdr:to>
    <xdr:cxnSp macro="">
      <xdr:nvCxnSpPr>
        <xdr:cNvPr id="88" name="直線コネクタ 87"/>
        <xdr:cNvCxnSpPr/>
      </xdr:nvCxnSpPr>
      <xdr:spPr>
        <a:xfrm>
          <a:off x="2527300" y="58813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25823</xdr:rowOff>
    </xdr:from>
    <xdr:to>
      <xdr:col>7</xdr:col>
      <xdr:colOff>187325</xdr:colOff>
      <xdr:row>29</xdr:row>
      <xdr:rowOff>127423</xdr:rowOff>
    </xdr:to>
    <xdr:sp macro="" textlink="">
      <xdr:nvSpPr>
        <xdr:cNvPr id="89" name="楕円 88"/>
        <xdr:cNvSpPr/>
      </xdr:nvSpPr>
      <xdr:spPr>
        <a:xfrm>
          <a:off x="1714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76623</xdr:rowOff>
    </xdr:from>
    <xdr:to>
      <xdr:col>11</xdr:col>
      <xdr:colOff>136525</xdr:colOff>
      <xdr:row>29</xdr:row>
      <xdr:rowOff>137795</xdr:rowOff>
    </xdr:to>
    <xdr:cxnSp macro="">
      <xdr:nvCxnSpPr>
        <xdr:cNvPr id="90" name="直線コネクタ 89"/>
        <xdr:cNvCxnSpPr/>
      </xdr:nvCxnSpPr>
      <xdr:spPr>
        <a:xfrm>
          <a:off x="1765300" y="582019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95"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6" name="n_2mainValue有形固定資産減価償却率"/>
        <xdr:cNvSpPr txBox="1"/>
      </xdr:nvSpPr>
      <xdr:spPr>
        <a:xfrm>
          <a:off x="3086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7" name="n_3main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8" name="n_4main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本市の債務償還費率については、地方債の発行の抑制に伴う地方債残高の減少があったものの、公営企業への繰出金のうち企業債の償還に充てた額の増加により、前年度から</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％増となったが、依然として類似団体平均値を上回っている現状にある。</a:t>
          </a:r>
        </a:p>
        <a:p>
          <a:r>
            <a:rPr kumimoji="1" lang="ja-JP" altLang="en-US" sz="1100">
              <a:latin typeface="ＭＳ Ｐゴシック" panose="020B0600070205080204" pitchFamily="50" charset="-128"/>
              <a:ea typeface="ＭＳ Ｐゴシック" panose="020B0600070205080204" pitchFamily="50" charset="-128"/>
            </a:rPr>
            <a:t>　今後、社会保障費の増加や施設更新等の普通建設事業による財政需要が見込まれることから、市債発行額や償還額を考慮しながら、将来負担の適正化に努める必要がある。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96132</xdr:rowOff>
    </xdr:from>
    <xdr:to>
      <xdr:col>76</xdr:col>
      <xdr:colOff>73025</xdr:colOff>
      <xdr:row>32</xdr:row>
      <xdr:rowOff>26282</xdr:rowOff>
    </xdr:to>
    <xdr:sp macro="" textlink="">
      <xdr:nvSpPr>
        <xdr:cNvPr id="143" name="楕円 142"/>
        <xdr:cNvSpPr/>
      </xdr:nvSpPr>
      <xdr:spPr>
        <a:xfrm>
          <a:off x="14744700" y="61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74559</xdr:rowOff>
    </xdr:from>
    <xdr:ext cx="469744" cy="259045"/>
    <xdr:sp macro="" textlink="">
      <xdr:nvSpPr>
        <xdr:cNvPr id="144" name="債務償還比率該当値テキスト"/>
        <xdr:cNvSpPr txBox="1"/>
      </xdr:nvSpPr>
      <xdr:spPr>
        <a:xfrm>
          <a:off x="14846300" y="616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84617</xdr:rowOff>
    </xdr:from>
    <xdr:to>
      <xdr:col>72</xdr:col>
      <xdr:colOff>123825</xdr:colOff>
      <xdr:row>32</xdr:row>
      <xdr:rowOff>14767</xdr:rowOff>
    </xdr:to>
    <xdr:sp macro="" textlink="">
      <xdr:nvSpPr>
        <xdr:cNvPr id="145" name="楕円 144"/>
        <xdr:cNvSpPr/>
      </xdr:nvSpPr>
      <xdr:spPr>
        <a:xfrm>
          <a:off x="14033500" y="6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135417</xdr:rowOff>
    </xdr:from>
    <xdr:to>
      <xdr:col>76</xdr:col>
      <xdr:colOff>22225</xdr:colOff>
      <xdr:row>31</xdr:row>
      <xdr:rowOff>146932</xdr:rowOff>
    </xdr:to>
    <xdr:cxnSp macro="">
      <xdr:nvCxnSpPr>
        <xdr:cNvPr id="146" name="直線コネクタ 145"/>
        <xdr:cNvCxnSpPr/>
      </xdr:nvCxnSpPr>
      <xdr:spPr>
        <a:xfrm>
          <a:off x="14084300" y="6221892"/>
          <a:ext cx="711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166179</xdr:rowOff>
    </xdr:from>
    <xdr:to>
      <xdr:col>68</xdr:col>
      <xdr:colOff>123825</xdr:colOff>
      <xdr:row>32</xdr:row>
      <xdr:rowOff>96329</xdr:rowOff>
    </xdr:to>
    <xdr:sp macro="" textlink="">
      <xdr:nvSpPr>
        <xdr:cNvPr id="147" name="楕円 146"/>
        <xdr:cNvSpPr/>
      </xdr:nvSpPr>
      <xdr:spPr>
        <a:xfrm>
          <a:off x="13271500" y="62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135417</xdr:rowOff>
    </xdr:from>
    <xdr:to>
      <xdr:col>72</xdr:col>
      <xdr:colOff>73025</xdr:colOff>
      <xdr:row>32</xdr:row>
      <xdr:rowOff>45529</xdr:rowOff>
    </xdr:to>
    <xdr:cxnSp macro="">
      <xdr:nvCxnSpPr>
        <xdr:cNvPr id="148" name="直線コネクタ 147"/>
        <xdr:cNvCxnSpPr/>
      </xdr:nvCxnSpPr>
      <xdr:spPr>
        <a:xfrm flipV="1">
          <a:off x="13322300" y="6221892"/>
          <a:ext cx="762000" cy="8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148428</xdr:rowOff>
    </xdr:from>
    <xdr:to>
      <xdr:col>64</xdr:col>
      <xdr:colOff>123825</xdr:colOff>
      <xdr:row>32</xdr:row>
      <xdr:rowOff>78578</xdr:rowOff>
    </xdr:to>
    <xdr:sp macro="" textlink="">
      <xdr:nvSpPr>
        <xdr:cNvPr id="149" name="楕円 148"/>
        <xdr:cNvSpPr/>
      </xdr:nvSpPr>
      <xdr:spPr>
        <a:xfrm>
          <a:off x="12509500" y="62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27778</xdr:rowOff>
    </xdr:from>
    <xdr:to>
      <xdr:col>68</xdr:col>
      <xdr:colOff>73025</xdr:colOff>
      <xdr:row>32</xdr:row>
      <xdr:rowOff>45529</xdr:rowOff>
    </xdr:to>
    <xdr:cxnSp macro="">
      <xdr:nvCxnSpPr>
        <xdr:cNvPr id="150" name="直線コネクタ 149"/>
        <xdr:cNvCxnSpPr/>
      </xdr:nvCxnSpPr>
      <xdr:spPr>
        <a:xfrm>
          <a:off x="12560300" y="6285703"/>
          <a:ext cx="762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3725</xdr:rowOff>
    </xdr:from>
    <xdr:to>
      <xdr:col>60</xdr:col>
      <xdr:colOff>123825</xdr:colOff>
      <xdr:row>32</xdr:row>
      <xdr:rowOff>105325</xdr:rowOff>
    </xdr:to>
    <xdr:sp macro="" textlink="">
      <xdr:nvSpPr>
        <xdr:cNvPr id="151" name="楕円 150"/>
        <xdr:cNvSpPr/>
      </xdr:nvSpPr>
      <xdr:spPr>
        <a:xfrm>
          <a:off x="11747500" y="62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27778</xdr:rowOff>
    </xdr:from>
    <xdr:to>
      <xdr:col>64</xdr:col>
      <xdr:colOff>73025</xdr:colOff>
      <xdr:row>32</xdr:row>
      <xdr:rowOff>54525</xdr:rowOff>
    </xdr:to>
    <xdr:cxnSp macro="">
      <xdr:nvCxnSpPr>
        <xdr:cNvPr id="152" name="直線コネクタ 151"/>
        <xdr:cNvCxnSpPr/>
      </xdr:nvCxnSpPr>
      <xdr:spPr>
        <a:xfrm flipV="1">
          <a:off x="11798300" y="6285703"/>
          <a:ext cx="762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5894</xdr:rowOff>
    </xdr:from>
    <xdr:ext cx="469744" cy="259045"/>
    <xdr:sp macro="" textlink="">
      <xdr:nvSpPr>
        <xdr:cNvPr id="157" name="n_1mainValue債務償還比率"/>
        <xdr:cNvSpPr txBox="1"/>
      </xdr:nvSpPr>
      <xdr:spPr>
        <a:xfrm>
          <a:off x="13836727" y="62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87456</xdr:rowOff>
    </xdr:from>
    <xdr:ext cx="469744" cy="259045"/>
    <xdr:sp macro="" textlink="">
      <xdr:nvSpPr>
        <xdr:cNvPr id="158" name="n_2mainValue債務償還比率"/>
        <xdr:cNvSpPr txBox="1"/>
      </xdr:nvSpPr>
      <xdr:spPr>
        <a:xfrm>
          <a:off x="13087427" y="63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69705</xdr:rowOff>
    </xdr:from>
    <xdr:ext cx="469744" cy="259045"/>
    <xdr:sp macro="" textlink="">
      <xdr:nvSpPr>
        <xdr:cNvPr id="159" name="n_3mainValue債務償還比率"/>
        <xdr:cNvSpPr txBox="1"/>
      </xdr:nvSpPr>
      <xdr:spPr>
        <a:xfrm>
          <a:off x="12325427" y="632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96452</xdr:rowOff>
    </xdr:from>
    <xdr:ext cx="469744" cy="259045"/>
    <xdr:sp macro="" textlink="">
      <xdr:nvSpPr>
        <xdr:cNvPr id="160" name="n_4mainValue債務償還比率"/>
        <xdr:cNvSpPr txBox="1"/>
      </xdr:nvSpPr>
      <xdr:spPr>
        <a:xfrm>
          <a:off x="11563427" y="63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152400</xdr:rowOff>
    </xdr:to>
    <xdr:cxnSp macro="">
      <xdr:nvCxnSpPr>
        <xdr:cNvPr id="76" name="直線コネクタ 75"/>
        <xdr:cNvCxnSpPr/>
      </xdr:nvCxnSpPr>
      <xdr:spPr>
        <a:xfrm>
          <a:off x="3797300" y="6461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118110</xdr:rowOff>
    </xdr:to>
    <xdr:cxnSp macro="">
      <xdr:nvCxnSpPr>
        <xdr:cNvPr id="78" name="直線コネクタ 77"/>
        <xdr:cNvCxnSpPr/>
      </xdr:nvCxnSpPr>
      <xdr:spPr>
        <a:xfrm>
          <a:off x="2908300" y="642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83820</xdr:rowOff>
    </xdr:to>
    <xdr:cxnSp macro="">
      <xdr:nvCxnSpPr>
        <xdr:cNvPr id="80" name="直線コネクタ 79"/>
        <xdr:cNvCxnSpPr/>
      </xdr:nvCxnSpPr>
      <xdr:spPr>
        <a:xfrm>
          <a:off x="2019300" y="6398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55245</xdr:rowOff>
    </xdr:to>
    <xdr:cxnSp macro="">
      <xdr:nvCxnSpPr>
        <xdr:cNvPr id="82" name="直線コネクタ 81"/>
        <xdr:cNvCxnSpPr/>
      </xdr:nvCxnSpPr>
      <xdr:spPr>
        <a:xfrm>
          <a:off x="1130300" y="6366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7"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8"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9" name="n_3main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135237</xdr:rowOff>
    </xdr:from>
    <xdr:to>
      <xdr:col>55</xdr:col>
      <xdr:colOff>50800</xdr:colOff>
      <xdr:row>37</xdr:row>
      <xdr:rowOff>65387</xdr:rowOff>
    </xdr:to>
    <xdr:sp macro="" textlink="">
      <xdr:nvSpPr>
        <xdr:cNvPr id="132" name="楕円 131"/>
        <xdr:cNvSpPr/>
      </xdr:nvSpPr>
      <xdr:spPr>
        <a:xfrm>
          <a:off x="10426700" y="63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158114</xdr:rowOff>
    </xdr:from>
    <xdr:ext cx="469744" cy="259045"/>
    <xdr:sp macro="" textlink="">
      <xdr:nvSpPr>
        <xdr:cNvPr id="133" name="【道路】&#10;一人当たり延長該当値テキスト"/>
        <xdr:cNvSpPr txBox="1"/>
      </xdr:nvSpPr>
      <xdr:spPr>
        <a:xfrm>
          <a:off x="10515600" y="61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146014</xdr:rowOff>
    </xdr:from>
    <xdr:to>
      <xdr:col>50</xdr:col>
      <xdr:colOff>165100</xdr:colOff>
      <xdr:row>37</xdr:row>
      <xdr:rowOff>76164</xdr:rowOff>
    </xdr:to>
    <xdr:sp macro="" textlink="">
      <xdr:nvSpPr>
        <xdr:cNvPr id="134" name="楕円 133"/>
        <xdr:cNvSpPr/>
      </xdr:nvSpPr>
      <xdr:spPr>
        <a:xfrm>
          <a:off x="9588500" y="63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14587</xdr:rowOff>
    </xdr:from>
    <xdr:to>
      <xdr:col>55</xdr:col>
      <xdr:colOff>0</xdr:colOff>
      <xdr:row>37</xdr:row>
      <xdr:rowOff>25364</xdr:rowOff>
    </xdr:to>
    <xdr:cxnSp macro="">
      <xdr:nvCxnSpPr>
        <xdr:cNvPr id="135" name="直線コネクタ 134"/>
        <xdr:cNvCxnSpPr/>
      </xdr:nvCxnSpPr>
      <xdr:spPr>
        <a:xfrm flipV="1">
          <a:off x="9639300" y="6358237"/>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161907</xdr:rowOff>
    </xdr:from>
    <xdr:to>
      <xdr:col>46</xdr:col>
      <xdr:colOff>38100</xdr:colOff>
      <xdr:row>37</xdr:row>
      <xdr:rowOff>92057</xdr:rowOff>
    </xdr:to>
    <xdr:sp macro="" textlink="">
      <xdr:nvSpPr>
        <xdr:cNvPr id="136" name="楕円 135"/>
        <xdr:cNvSpPr/>
      </xdr:nvSpPr>
      <xdr:spPr>
        <a:xfrm>
          <a:off x="8699500" y="63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25364</xdr:rowOff>
    </xdr:from>
    <xdr:to>
      <xdr:col>50</xdr:col>
      <xdr:colOff>114300</xdr:colOff>
      <xdr:row>37</xdr:row>
      <xdr:rowOff>41257</xdr:rowOff>
    </xdr:to>
    <xdr:cxnSp macro="">
      <xdr:nvCxnSpPr>
        <xdr:cNvPr id="137" name="直線コネクタ 136"/>
        <xdr:cNvCxnSpPr/>
      </xdr:nvCxnSpPr>
      <xdr:spPr>
        <a:xfrm flipV="1">
          <a:off x="8750300" y="6369014"/>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12119</xdr:rowOff>
    </xdr:from>
    <xdr:to>
      <xdr:col>41</xdr:col>
      <xdr:colOff>101600</xdr:colOff>
      <xdr:row>37</xdr:row>
      <xdr:rowOff>113719</xdr:rowOff>
    </xdr:to>
    <xdr:sp macro="" textlink="">
      <xdr:nvSpPr>
        <xdr:cNvPr id="138" name="楕円 137"/>
        <xdr:cNvSpPr/>
      </xdr:nvSpPr>
      <xdr:spPr>
        <a:xfrm>
          <a:off x="7810500" y="6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41257</xdr:rowOff>
    </xdr:from>
    <xdr:to>
      <xdr:col>45</xdr:col>
      <xdr:colOff>177800</xdr:colOff>
      <xdr:row>37</xdr:row>
      <xdr:rowOff>62919</xdr:rowOff>
    </xdr:to>
    <xdr:cxnSp macro="">
      <xdr:nvCxnSpPr>
        <xdr:cNvPr id="139" name="直線コネクタ 138"/>
        <xdr:cNvCxnSpPr/>
      </xdr:nvCxnSpPr>
      <xdr:spPr>
        <a:xfrm flipV="1">
          <a:off x="7861300" y="6384907"/>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20610</xdr:rowOff>
    </xdr:from>
    <xdr:to>
      <xdr:col>36</xdr:col>
      <xdr:colOff>165100</xdr:colOff>
      <xdr:row>37</xdr:row>
      <xdr:rowOff>122210</xdr:rowOff>
    </xdr:to>
    <xdr:sp macro="" textlink="">
      <xdr:nvSpPr>
        <xdr:cNvPr id="140" name="楕円 139"/>
        <xdr:cNvSpPr/>
      </xdr:nvSpPr>
      <xdr:spPr>
        <a:xfrm>
          <a:off x="6921500" y="6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62919</xdr:rowOff>
    </xdr:from>
    <xdr:to>
      <xdr:col>41</xdr:col>
      <xdr:colOff>50800</xdr:colOff>
      <xdr:row>37</xdr:row>
      <xdr:rowOff>71410</xdr:rowOff>
    </xdr:to>
    <xdr:cxnSp macro="">
      <xdr:nvCxnSpPr>
        <xdr:cNvPr id="141" name="直線コネクタ 140"/>
        <xdr:cNvCxnSpPr/>
      </xdr:nvCxnSpPr>
      <xdr:spPr>
        <a:xfrm flipV="1">
          <a:off x="6972300" y="640656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92691</xdr:rowOff>
    </xdr:from>
    <xdr:ext cx="469744" cy="259045"/>
    <xdr:sp macro="" textlink="">
      <xdr:nvSpPr>
        <xdr:cNvPr id="146" name="n_1mainValue【道路】&#10;一人当たり延長"/>
        <xdr:cNvSpPr txBox="1"/>
      </xdr:nvSpPr>
      <xdr:spPr>
        <a:xfrm>
          <a:off x="9391727" y="60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108584</xdr:rowOff>
    </xdr:from>
    <xdr:ext cx="469744" cy="259045"/>
    <xdr:sp macro="" textlink="">
      <xdr:nvSpPr>
        <xdr:cNvPr id="147" name="n_2mainValue【道路】&#10;一人当たり延長"/>
        <xdr:cNvSpPr txBox="1"/>
      </xdr:nvSpPr>
      <xdr:spPr>
        <a:xfrm>
          <a:off x="8515427" y="610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130246</xdr:rowOff>
    </xdr:from>
    <xdr:ext cx="469744" cy="259045"/>
    <xdr:sp macro="" textlink="">
      <xdr:nvSpPr>
        <xdr:cNvPr id="148" name="n_3mainValue【道路】&#10;一人当たり延長"/>
        <xdr:cNvSpPr txBox="1"/>
      </xdr:nvSpPr>
      <xdr:spPr>
        <a:xfrm>
          <a:off x="7626427" y="613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138737</xdr:rowOff>
    </xdr:from>
    <xdr:ext cx="469744" cy="259045"/>
    <xdr:sp macro="" textlink="">
      <xdr:nvSpPr>
        <xdr:cNvPr id="149" name="n_4mainValue【道路】&#10;一人当たり延長"/>
        <xdr:cNvSpPr txBox="1"/>
      </xdr:nvSpPr>
      <xdr:spPr>
        <a:xfrm>
          <a:off x="6737427" y="61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83094</xdr:rowOff>
    </xdr:from>
    <xdr:to>
      <xdr:col>24</xdr:col>
      <xdr:colOff>114300</xdr:colOff>
      <xdr:row>60</xdr:row>
      <xdr:rowOff>13244</xdr:rowOff>
    </xdr:to>
    <xdr:sp macro="" textlink="">
      <xdr:nvSpPr>
        <xdr:cNvPr id="191" name="楕円 190"/>
        <xdr:cNvSpPr/>
      </xdr:nvSpPr>
      <xdr:spPr>
        <a:xfrm>
          <a:off x="4584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105971</xdr:rowOff>
    </xdr:from>
    <xdr:ext cx="405111" cy="259045"/>
    <xdr:sp macro="" textlink="">
      <xdr:nvSpPr>
        <xdr:cNvPr id="192" name="【橋りょう・トンネル】&#10;有形固定資産減価償却率該当値テキスト"/>
        <xdr:cNvSpPr txBox="1"/>
      </xdr:nvSpPr>
      <xdr:spPr>
        <a:xfrm>
          <a:off x="4673600" y="1005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3" name="楕円 192"/>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158387</xdr:rowOff>
    </xdr:to>
    <xdr:cxnSp macro="">
      <xdr:nvCxnSpPr>
        <xdr:cNvPr id="194" name="直線コネクタ 193"/>
        <xdr:cNvCxnSpPr/>
      </xdr:nvCxnSpPr>
      <xdr:spPr>
        <a:xfrm flipV="1">
          <a:off x="3797300" y="102494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5" name="楕円 194"/>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59</xdr:row>
      <xdr:rowOff>158387</xdr:rowOff>
    </xdr:to>
    <xdr:cxnSp macro="">
      <xdr:nvCxnSpPr>
        <xdr:cNvPr id="196" name="直線コネクタ 195"/>
        <xdr:cNvCxnSpPr/>
      </xdr:nvCxnSpPr>
      <xdr:spPr>
        <a:xfrm>
          <a:off x="2908300" y="102641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97" name="楕円 196"/>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148590</xdr:rowOff>
    </xdr:to>
    <xdr:cxnSp macro="">
      <xdr:nvCxnSpPr>
        <xdr:cNvPr id="198" name="直線コネクタ 197"/>
        <xdr:cNvCxnSpPr/>
      </xdr:nvCxnSpPr>
      <xdr:spPr>
        <a:xfrm>
          <a:off x="2019300" y="102363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60234</xdr:rowOff>
    </xdr:from>
    <xdr:to>
      <xdr:col>6</xdr:col>
      <xdr:colOff>38100</xdr:colOff>
      <xdr:row>59</xdr:row>
      <xdr:rowOff>161834</xdr:rowOff>
    </xdr:to>
    <xdr:sp macro="" textlink="">
      <xdr:nvSpPr>
        <xdr:cNvPr id="199" name="楕円 198"/>
        <xdr:cNvSpPr/>
      </xdr:nvSpPr>
      <xdr:spPr>
        <a:xfrm>
          <a:off x="1079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120831</xdr:rowOff>
    </xdr:to>
    <xdr:cxnSp macro="">
      <xdr:nvCxnSpPr>
        <xdr:cNvPr id="200" name="直線コネクタ 199"/>
        <xdr:cNvCxnSpPr/>
      </xdr:nvCxnSpPr>
      <xdr:spPr>
        <a:xfrm>
          <a:off x="1130300" y="102265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5" name="n_1mainValue【橋りょう・トンネル】&#10;有形固定資産減価償却率"/>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6" name="n_2mainValue【橋りょう・トンネ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207"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6911</xdr:rowOff>
    </xdr:from>
    <xdr:ext cx="405111" cy="259045"/>
    <xdr:sp macro="" textlink="">
      <xdr:nvSpPr>
        <xdr:cNvPr id="208" name="n_4mainValue【橋りょう・トンネル】&#10;有形固定資産減価償却率"/>
        <xdr:cNvSpPr txBox="1"/>
      </xdr:nvSpPr>
      <xdr:spPr>
        <a:xfrm>
          <a:off x="927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151888</xdr:rowOff>
    </xdr:from>
    <xdr:to>
      <xdr:col>55</xdr:col>
      <xdr:colOff>50800</xdr:colOff>
      <xdr:row>61</xdr:row>
      <xdr:rowOff>82038</xdr:rowOff>
    </xdr:to>
    <xdr:sp macro="" textlink="">
      <xdr:nvSpPr>
        <xdr:cNvPr id="248" name="楕円 247"/>
        <xdr:cNvSpPr/>
      </xdr:nvSpPr>
      <xdr:spPr>
        <a:xfrm>
          <a:off x="10426700" y="10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3315</xdr:rowOff>
    </xdr:from>
    <xdr:ext cx="599010" cy="259045"/>
    <xdr:sp macro="" textlink="">
      <xdr:nvSpPr>
        <xdr:cNvPr id="249" name="【橋りょう・トンネル】&#10;一人当たり有形固定資産（償却資産）額該当値テキスト"/>
        <xdr:cNvSpPr txBox="1"/>
      </xdr:nvSpPr>
      <xdr:spPr>
        <a:xfrm>
          <a:off x="10515600" y="102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160697</xdr:rowOff>
    </xdr:from>
    <xdr:to>
      <xdr:col>50</xdr:col>
      <xdr:colOff>165100</xdr:colOff>
      <xdr:row>61</xdr:row>
      <xdr:rowOff>90847</xdr:rowOff>
    </xdr:to>
    <xdr:sp macro="" textlink="">
      <xdr:nvSpPr>
        <xdr:cNvPr id="250" name="楕円 249"/>
        <xdr:cNvSpPr/>
      </xdr:nvSpPr>
      <xdr:spPr>
        <a:xfrm>
          <a:off x="9588500" y="104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31238</xdr:rowOff>
    </xdr:from>
    <xdr:to>
      <xdr:col>55</xdr:col>
      <xdr:colOff>0</xdr:colOff>
      <xdr:row>61</xdr:row>
      <xdr:rowOff>40047</xdr:rowOff>
    </xdr:to>
    <xdr:cxnSp macro="">
      <xdr:nvCxnSpPr>
        <xdr:cNvPr id="251" name="直線コネクタ 250"/>
        <xdr:cNvCxnSpPr/>
      </xdr:nvCxnSpPr>
      <xdr:spPr>
        <a:xfrm flipV="1">
          <a:off x="9639300" y="10489688"/>
          <a:ext cx="8382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7981</xdr:rowOff>
    </xdr:from>
    <xdr:to>
      <xdr:col>46</xdr:col>
      <xdr:colOff>38100</xdr:colOff>
      <xdr:row>61</xdr:row>
      <xdr:rowOff>109581</xdr:rowOff>
    </xdr:to>
    <xdr:sp macro="" textlink="">
      <xdr:nvSpPr>
        <xdr:cNvPr id="252" name="楕円 251"/>
        <xdr:cNvSpPr/>
      </xdr:nvSpPr>
      <xdr:spPr>
        <a:xfrm>
          <a:off x="8699500" y="104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40047</xdr:rowOff>
    </xdr:from>
    <xdr:to>
      <xdr:col>50</xdr:col>
      <xdr:colOff>114300</xdr:colOff>
      <xdr:row>61</xdr:row>
      <xdr:rowOff>58781</xdr:rowOff>
    </xdr:to>
    <xdr:cxnSp macro="">
      <xdr:nvCxnSpPr>
        <xdr:cNvPr id="253" name="直線コネクタ 252"/>
        <xdr:cNvCxnSpPr/>
      </xdr:nvCxnSpPr>
      <xdr:spPr>
        <a:xfrm flipV="1">
          <a:off x="8750300" y="10498497"/>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17849</xdr:rowOff>
    </xdr:from>
    <xdr:to>
      <xdr:col>41</xdr:col>
      <xdr:colOff>101600</xdr:colOff>
      <xdr:row>61</xdr:row>
      <xdr:rowOff>119449</xdr:rowOff>
    </xdr:to>
    <xdr:sp macro="" textlink="">
      <xdr:nvSpPr>
        <xdr:cNvPr id="254" name="楕円 253"/>
        <xdr:cNvSpPr/>
      </xdr:nvSpPr>
      <xdr:spPr>
        <a:xfrm>
          <a:off x="7810500" y="104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58781</xdr:rowOff>
    </xdr:from>
    <xdr:to>
      <xdr:col>45</xdr:col>
      <xdr:colOff>177800</xdr:colOff>
      <xdr:row>61</xdr:row>
      <xdr:rowOff>68649</xdr:rowOff>
    </xdr:to>
    <xdr:cxnSp macro="">
      <xdr:nvCxnSpPr>
        <xdr:cNvPr id="255" name="直線コネクタ 254"/>
        <xdr:cNvCxnSpPr/>
      </xdr:nvCxnSpPr>
      <xdr:spPr>
        <a:xfrm flipV="1">
          <a:off x="7861300" y="1051723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34903</xdr:rowOff>
    </xdr:from>
    <xdr:to>
      <xdr:col>36</xdr:col>
      <xdr:colOff>165100</xdr:colOff>
      <xdr:row>61</xdr:row>
      <xdr:rowOff>136503</xdr:rowOff>
    </xdr:to>
    <xdr:sp macro="" textlink="">
      <xdr:nvSpPr>
        <xdr:cNvPr id="256" name="楕円 255"/>
        <xdr:cNvSpPr/>
      </xdr:nvSpPr>
      <xdr:spPr>
        <a:xfrm>
          <a:off x="6921500" y="104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68649</xdr:rowOff>
    </xdr:from>
    <xdr:to>
      <xdr:col>41</xdr:col>
      <xdr:colOff>50800</xdr:colOff>
      <xdr:row>61</xdr:row>
      <xdr:rowOff>85703</xdr:rowOff>
    </xdr:to>
    <xdr:cxnSp macro="">
      <xdr:nvCxnSpPr>
        <xdr:cNvPr id="257" name="直線コネクタ 256"/>
        <xdr:cNvCxnSpPr/>
      </xdr:nvCxnSpPr>
      <xdr:spPr>
        <a:xfrm flipV="1">
          <a:off x="6972300" y="10527099"/>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107374</xdr:rowOff>
    </xdr:from>
    <xdr:ext cx="599010" cy="259045"/>
    <xdr:sp macro="" textlink="">
      <xdr:nvSpPr>
        <xdr:cNvPr id="262" name="n_1mainValue【橋りょう・トンネル】&#10;一人当たり有形固定資産（償却資産）額"/>
        <xdr:cNvSpPr txBox="1"/>
      </xdr:nvSpPr>
      <xdr:spPr>
        <a:xfrm>
          <a:off x="9327095" y="102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126108</xdr:rowOff>
    </xdr:from>
    <xdr:ext cx="599010" cy="259045"/>
    <xdr:sp macro="" textlink="">
      <xdr:nvSpPr>
        <xdr:cNvPr id="263" name="n_2mainValue【橋りょう・トンネル】&#10;一人当たり有形固定資産（償却資産）額"/>
        <xdr:cNvSpPr txBox="1"/>
      </xdr:nvSpPr>
      <xdr:spPr>
        <a:xfrm>
          <a:off x="8450795" y="102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135976</xdr:rowOff>
    </xdr:from>
    <xdr:ext cx="599010" cy="259045"/>
    <xdr:sp macro="" textlink="">
      <xdr:nvSpPr>
        <xdr:cNvPr id="264" name="n_3mainValue【橋りょう・トンネル】&#10;一人当たり有形固定資産（償却資産）額"/>
        <xdr:cNvSpPr txBox="1"/>
      </xdr:nvSpPr>
      <xdr:spPr>
        <a:xfrm>
          <a:off x="7561795" y="102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153030</xdr:rowOff>
    </xdr:from>
    <xdr:ext cx="599010" cy="259045"/>
    <xdr:sp macro="" textlink="">
      <xdr:nvSpPr>
        <xdr:cNvPr id="265" name="n_4mainValue【橋りょう・トンネル】&#10;一人当たり有形固定資産（償却資産）額"/>
        <xdr:cNvSpPr txBox="1"/>
      </xdr:nvSpPr>
      <xdr:spPr>
        <a:xfrm>
          <a:off x="6672795" y="102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306" name="楕円 305"/>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307" name="【公営住宅】&#10;有形固定資産減価償却率該当値テキスト"/>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8" name="楕円 307"/>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129539</xdr:rowOff>
    </xdr:to>
    <xdr:cxnSp macro="">
      <xdr:nvCxnSpPr>
        <xdr:cNvPr id="309" name="直線コネクタ 308"/>
        <xdr:cNvCxnSpPr/>
      </xdr:nvCxnSpPr>
      <xdr:spPr>
        <a:xfrm flipV="1">
          <a:off x="3797300" y="143370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10" name="楕円 309"/>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129539</xdr:rowOff>
    </xdr:to>
    <xdr:cxnSp macro="">
      <xdr:nvCxnSpPr>
        <xdr:cNvPr id="311" name="直線コネクタ 310"/>
        <xdr:cNvCxnSpPr/>
      </xdr:nvCxnSpPr>
      <xdr:spPr>
        <a:xfrm>
          <a:off x="2908300" y="14283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12" name="楕円 311"/>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84</xdr:row>
      <xdr:rowOff>15239</xdr:rowOff>
    </xdr:to>
    <xdr:cxnSp macro="">
      <xdr:nvCxnSpPr>
        <xdr:cNvPr id="313" name="直線コネクタ 312"/>
        <xdr:cNvCxnSpPr/>
      </xdr:nvCxnSpPr>
      <xdr:spPr>
        <a:xfrm flipV="1">
          <a:off x="2019300" y="142836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4" name="楕円 313"/>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84</xdr:row>
      <xdr:rowOff>15239</xdr:rowOff>
    </xdr:to>
    <xdr:cxnSp macro="">
      <xdr:nvCxnSpPr>
        <xdr:cNvPr id="315" name="直線コネクタ 314"/>
        <xdr:cNvCxnSpPr/>
      </xdr:nvCxnSpPr>
      <xdr:spPr>
        <a:xfrm>
          <a:off x="1130300" y="142265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20"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21" name="n_2mainValue【公営住宅】&#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22" name="n_3mainValue【公営住宅】&#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3" name="n_4main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58928</xdr:rowOff>
    </xdr:from>
    <xdr:to>
      <xdr:col>55</xdr:col>
      <xdr:colOff>50800</xdr:colOff>
      <xdr:row>83</xdr:row>
      <xdr:rowOff>160528</xdr:rowOff>
    </xdr:to>
    <xdr:sp macro="" textlink="">
      <xdr:nvSpPr>
        <xdr:cNvPr id="363" name="楕円 362"/>
        <xdr:cNvSpPr/>
      </xdr:nvSpPr>
      <xdr:spPr>
        <a:xfrm>
          <a:off x="1042670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37355</xdr:rowOff>
    </xdr:from>
    <xdr:ext cx="469744" cy="259045"/>
    <xdr:sp macro="" textlink="">
      <xdr:nvSpPr>
        <xdr:cNvPr id="364" name="【公営住宅】&#10;一人当たり面積該当値テキスト"/>
        <xdr:cNvSpPr txBox="1"/>
      </xdr:nvSpPr>
      <xdr:spPr>
        <a:xfrm>
          <a:off x="10515600"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64263</xdr:rowOff>
    </xdr:from>
    <xdr:to>
      <xdr:col>50</xdr:col>
      <xdr:colOff>165100</xdr:colOff>
      <xdr:row>83</xdr:row>
      <xdr:rowOff>165863</xdr:rowOff>
    </xdr:to>
    <xdr:sp macro="" textlink="">
      <xdr:nvSpPr>
        <xdr:cNvPr id="365" name="楕円 364"/>
        <xdr:cNvSpPr/>
      </xdr:nvSpPr>
      <xdr:spPr>
        <a:xfrm>
          <a:off x="9588500" y="14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109728</xdr:rowOff>
    </xdr:from>
    <xdr:to>
      <xdr:col>55</xdr:col>
      <xdr:colOff>0</xdr:colOff>
      <xdr:row>83</xdr:row>
      <xdr:rowOff>115063</xdr:rowOff>
    </xdr:to>
    <xdr:cxnSp macro="">
      <xdr:nvCxnSpPr>
        <xdr:cNvPr id="366" name="直線コネクタ 365"/>
        <xdr:cNvCxnSpPr/>
      </xdr:nvCxnSpPr>
      <xdr:spPr>
        <a:xfrm flipV="1">
          <a:off x="9639300" y="14340078"/>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73406</xdr:rowOff>
    </xdr:from>
    <xdr:to>
      <xdr:col>46</xdr:col>
      <xdr:colOff>38100</xdr:colOff>
      <xdr:row>84</xdr:row>
      <xdr:rowOff>3556</xdr:rowOff>
    </xdr:to>
    <xdr:sp macro="" textlink="">
      <xdr:nvSpPr>
        <xdr:cNvPr id="367" name="楕円 366"/>
        <xdr:cNvSpPr/>
      </xdr:nvSpPr>
      <xdr:spPr>
        <a:xfrm>
          <a:off x="86995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115063</xdr:rowOff>
    </xdr:from>
    <xdr:to>
      <xdr:col>50</xdr:col>
      <xdr:colOff>114300</xdr:colOff>
      <xdr:row>83</xdr:row>
      <xdr:rowOff>124206</xdr:rowOff>
    </xdr:to>
    <xdr:cxnSp macro="">
      <xdr:nvCxnSpPr>
        <xdr:cNvPr id="368" name="直線コネクタ 367"/>
        <xdr:cNvCxnSpPr/>
      </xdr:nvCxnSpPr>
      <xdr:spPr>
        <a:xfrm flipV="1">
          <a:off x="8750300" y="14345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81787</xdr:rowOff>
    </xdr:from>
    <xdr:to>
      <xdr:col>41</xdr:col>
      <xdr:colOff>101600</xdr:colOff>
      <xdr:row>84</xdr:row>
      <xdr:rowOff>11937</xdr:rowOff>
    </xdr:to>
    <xdr:sp macro="" textlink="">
      <xdr:nvSpPr>
        <xdr:cNvPr id="369" name="楕円 368"/>
        <xdr:cNvSpPr/>
      </xdr:nvSpPr>
      <xdr:spPr>
        <a:xfrm>
          <a:off x="7810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124206</xdr:rowOff>
    </xdr:from>
    <xdr:to>
      <xdr:col>45</xdr:col>
      <xdr:colOff>177800</xdr:colOff>
      <xdr:row>83</xdr:row>
      <xdr:rowOff>132587</xdr:rowOff>
    </xdr:to>
    <xdr:cxnSp macro="">
      <xdr:nvCxnSpPr>
        <xdr:cNvPr id="370" name="直線コネクタ 369"/>
        <xdr:cNvCxnSpPr/>
      </xdr:nvCxnSpPr>
      <xdr:spPr>
        <a:xfrm flipV="1">
          <a:off x="7861300" y="1435455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90170</xdr:rowOff>
    </xdr:from>
    <xdr:to>
      <xdr:col>36</xdr:col>
      <xdr:colOff>165100</xdr:colOff>
      <xdr:row>85</xdr:row>
      <xdr:rowOff>20320</xdr:rowOff>
    </xdr:to>
    <xdr:sp macro="" textlink="">
      <xdr:nvSpPr>
        <xdr:cNvPr id="371" name="楕円 370"/>
        <xdr:cNvSpPr/>
      </xdr:nvSpPr>
      <xdr:spPr>
        <a:xfrm>
          <a:off x="692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132587</xdr:rowOff>
    </xdr:from>
    <xdr:to>
      <xdr:col>41</xdr:col>
      <xdr:colOff>50800</xdr:colOff>
      <xdr:row>84</xdr:row>
      <xdr:rowOff>140970</xdr:rowOff>
    </xdr:to>
    <xdr:cxnSp macro="">
      <xdr:nvCxnSpPr>
        <xdr:cNvPr id="372" name="直線コネクタ 371"/>
        <xdr:cNvCxnSpPr/>
      </xdr:nvCxnSpPr>
      <xdr:spPr>
        <a:xfrm flipV="1">
          <a:off x="6972300" y="14362937"/>
          <a:ext cx="8890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156990</xdr:rowOff>
    </xdr:from>
    <xdr:ext cx="469744" cy="259045"/>
    <xdr:sp macro="" textlink="">
      <xdr:nvSpPr>
        <xdr:cNvPr id="377" name="n_1mainValue【公営住宅】&#10;一人当たり面積"/>
        <xdr:cNvSpPr txBox="1"/>
      </xdr:nvSpPr>
      <xdr:spPr>
        <a:xfrm>
          <a:off x="9391727" y="143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166133</xdr:rowOff>
    </xdr:from>
    <xdr:ext cx="469744" cy="259045"/>
    <xdr:sp macro="" textlink="">
      <xdr:nvSpPr>
        <xdr:cNvPr id="378" name="n_2mainValue【公営住宅】&#10;一人当たり面積"/>
        <xdr:cNvSpPr txBox="1"/>
      </xdr:nvSpPr>
      <xdr:spPr>
        <a:xfrm>
          <a:off x="8515427" y="1439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3064</xdr:rowOff>
    </xdr:from>
    <xdr:ext cx="469744" cy="259045"/>
    <xdr:sp macro="" textlink="">
      <xdr:nvSpPr>
        <xdr:cNvPr id="379" name="n_3mainValue【公営住宅】&#10;一人当たり面積"/>
        <xdr:cNvSpPr txBox="1"/>
      </xdr:nvSpPr>
      <xdr:spPr>
        <a:xfrm>
          <a:off x="76264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80" name="n_4mainValue【公営住宅】&#10;一人当たり面積"/>
        <xdr:cNvSpPr txBox="1"/>
      </xdr:nvSpPr>
      <xdr:spPr>
        <a:xfrm>
          <a:off x="6737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5" name="テキスト ボックス 4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5" name="テキスト ボックス 4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439" name="直線コネクタ 438"/>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40"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41" name="直線コネクタ 440"/>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42"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43" name="直線コネクタ 442"/>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444"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45" name="フローチャート: 判断 444"/>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46" name="フローチャート: 判断 445"/>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47" name="フローチャート: 判断 446"/>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448" name="フローチャート: 判断 447"/>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449" name="フローチャート: 判断 448"/>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455" name="楕円 454"/>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456"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457" name="楕円 456"/>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59</xdr:row>
      <xdr:rowOff>37556</xdr:rowOff>
    </xdr:to>
    <xdr:cxnSp macro="">
      <xdr:nvCxnSpPr>
        <xdr:cNvPr id="458" name="直線コネクタ 457"/>
        <xdr:cNvCxnSpPr/>
      </xdr:nvCxnSpPr>
      <xdr:spPr>
        <a:xfrm flipV="1">
          <a:off x="15481300" y="1007146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459" name="楕円 458"/>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168184</xdr:rowOff>
    </xdr:to>
    <xdr:cxnSp macro="">
      <xdr:nvCxnSpPr>
        <xdr:cNvPr id="460" name="直線コネクタ 459"/>
        <xdr:cNvCxnSpPr/>
      </xdr:nvCxnSpPr>
      <xdr:spPr>
        <a:xfrm flipV="1">
          <a:off x="14592300" y="101531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461" name="楕円 460"/>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59</xdr:row>
      <xdr:rowOff>168184</xdr:rowOff>
    </xdr:to>
    <xdr:cxnSp macro="">
      <xdr:nvCxnSpPr>
        <xdr:cNvPr id="462" name="直線コネクタ 461"/>
        <xdr:cNvCxnSpPr/>
      </xdr:nvCxnSpPr>
      <xdr:spPr>
        <a:xfrm>
          <a:off x="13703300" y="1009758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463" name="楕円 462"/>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153488</xdr:rowOff>
    </xdr:to>
    <xdr:cxnSp macro="">
      <xdr:nvCxnSpPr>
        <xdr:cNvPr id="464" name="直線コネクタ 463"/>
        <xdr:cNvCxnSpPr/>
      </xdr:nvCxnSpPr>
      <xdr:spPr>
        <a:xfrm>
          <a:off x="12814300" y="100290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465"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66"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67"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468"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469" name="n_1mainValue【学校施設】&#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470" name="n_2mainValue【学校施設】&#10;有形固定資産減価償却率"/>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471" name="n_3mainValue【学校施設】&#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472" name="n_4mainValue【学校施設】&#10;有形固定資産減価償却率"/>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499" name="直線コネクタ 498"/>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00"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01" name="直線コネクタ 500"/>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502"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503" name="直線コネクタ 502"/>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504"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505" name="フローチャート: 判断 504"/>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506" name="フローチャート: 判断 505"/>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07" name="フローチャート: 判断 506"/>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508" name="フローチャート: 判断 507"/>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509" name="フローチャート: 判断 508"/>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xdr:rowOff>
    </xdr:from>
    <xdr:to>
      <xdr:col>116</xdr:col>
      <xdr:colOff>114300</xdr:colOff>
      <xdr:row>56</xdr:row>
      <xdr:rowOff>107950</xdr:rowOff>
    </xdr:to>
    <xdr:sp macro="" textlink="">
      <xdr:nvSpPr>
        <xdr:cNvPr id="515" name="楕円 514"/>
        <xdr:cNvSpPr/>
      </xdr:nvSpPr>
      <xdr:spPr>
        <a:xfrm>
          <a:off x="22110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29227</xdr:rowOff>
    </xdr:from>
    <xdr:ext cx="469744" cy="259045"/>
    <xdr:sp macro="" textlink="">
      <xdr:nvSpPr>
        <xdr:cNvPr id="516" name="【学校施設】&#10;一人当たり面積該当値テキスト"/>
        <xdr:cNvSpPr txBox="1"/>
      </xdr:nvSpPr>
      <xdr:spPr>
        <a:xfrm>
          <a:off x="22199600"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17780</xdr:rowOff>
    </xdr:from>
    <xdr:to>
      <xdr:col>112</xdr:col>
      <xdr:colOff>38100</xdr:colOff>
      <xdr:row>56</xdr:row>
      <xdr:rowOff>119380</xdr:rowOff>
    </xdr:to>
    <xdr:sp macro="" textlink="">
      <xdr:nvSpPr>
        <xdr:cNvPr id="517" name="楕円 516"/>
        <xdr:cNvSpPr/>
      </xdr:nvSpPr>
      <xdr:spPr>
        <a:xfrm>
          <a:off x="2127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57150</xdr:rowOff>
    </xdr:from>
    <xdr:to>
      <xdr:col>116</xdr:col>
      <xdr:colOff>63500</xdr:colOff>
      <xdr:row>56</xdr:row>
      <xdr:rowOff>68580</xdr:rowOff>
    </xdr:to>
    <xdr:cxnSp macro="">
      <xdr:nvCxnSpPr>
        <xdr:cNvPr id="518" name="直線コネクタ 517"/>
        <xdr:cNvCxnSpPr/>
      </xdr:nvCxnSpPr>
      <xdr:spPr>
        <a:xfrm flipV="1">
          <a:off x="21323300" y="9658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55335</xdr:rowOff>
    </xdr:from>
    <xdr:to>
      <xdr:col>107</xdr:col>
      <xdr:colOff>101600</xdr:colOff>
      <xdr:row>57</xdr:row>
      <xdr:rowOff>156935</xdr:rowOff>
    </xdr:to>
    <xdr:sp macro="" textlink="">
      <xdr:nvSpPr>
        <xdr:cNvPr id="519" name="楕円 518"/>
        <xdr:cNvSpPr/>
      </xdr:nvSpPr>
      <xdr:spPr>
        <a:xfrm>
          <a:off x="20383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68580</xdr:rowOff>
    </xdr:from>
    <xdr:to>
      <xdr:col>111</xdr:col>
      <xdr:colOff>177800</xdr:colOff>
      <xdr:row>57</xdr:row>
      <xdr:rowOff>106135</xdr:rowOff>
    </xdr:to>
    <xdr:cxnSp macro="">
      <xdr:nvCxnSpPr>
        <xdr:cNvPr id="520" name="直線コネクタ 519"/>
        <xdr:cNvCxnSpPr/>
      </xdr:nvCxnSpPr>
      <xdr:spPr>
        <a:xfrm flipV="1">
          <a:off x="20434300" y="9669780"/>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60234</xdr:rowOff>
    </xdr:from>
    <xdr:to>
      <xdr:col>102</xdr:col>
      <xdr:colOff>165100</xdr:colOff>
      <xdr:row>59</xdr:row>
      <xdr:rowOff>161834</xdr:rowOff>
    </xdr:to>
    <xdr:sp macro="" textlink="">
      <xdr:nvSpPr>
        <xdr:cNvPr id="521" name="楕円 520"/>
        <xdr:cNvSpPr/>
      </xdr:nvSpPr>
      <xdr:spPr>
        <a:xfrm>
          <a:off x="19494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106135</xdr:rowOff>
    </xdr:from>
    <xdr:to>
      <xdr:col>107</xdr:col>
      <xdr:colOff>50800</xdr:colOff>
      <xdr:row>59</xdr:row>
      <xdr:rowOff>111034</xdr:rowOff>
    </xdr:to>
    <xdr:cxnSp macro="">
      <xdr:nvCxnSpPr>
        <xdr:cNvPr id="522" name="直線コネクタ 521"/>
        <xdr:cNvCxnSpPr/>
      </xdr:nvCxnSpPr>
      <xdr:spPr>
        <a:xfrm flipV="1">
          <a:off x="19545300" y="9878785"/>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125549</xdr:rowOff>
    </xdr:from>
    <xdr:to>
      <xdr:col>98</xdr:col>
      <xdr:colOff>38100</xdr:colOff>
      <xdr:row>57</xdr:row>
      <xdr:rowOff>55699</xdr:rowOff>
    </xdr:to>
    <xdr:sp macro="" textlink="">
      <xdr:nvSpPr>
        <xdr:cNvPr id="523" name="楕円 522"/>
        <xdr:cNvSpPr/>
      </xdr:nvSpPr>
      <xdr:spPr>
        <a:xfrm>
          <a:off x="18605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4899</xdr:rowOff>
    </xdr:from>
    <xdr:to>
      <xdr:col>102</xdr:col>
      <xdr:colOff>114300</xdr:colOff>
      <xdr:row>59</xdr:row>
      <xdr:rowOff>111034</xdr:rowOff>
    </xdr:to>
    <xdr:cxnSp macro="">
      <xdr:nvCxnSpPr>
        <xdr:cNvPr id="524" name="直線コネクタ 523"/>
        <xdr:cNvCxnSpPr/>
      </xdr:nvCxnSpPr>
      <xdr:spPr>
        <a:xfrm>
          <a:off x="18656300" y="9777549"/>
          <a:ext cx="889000" cy="4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525"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526"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527"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528" name="n_4aveValue【学校施設】&#10;一人当たり面積"/>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135907</xdr:rowOff>
    </xdr:from>
    <xdr:ext cx="469744" cy="259045"/>
    <xdr:sp macro="" textlink="">
      <xdr:nvSpPr>
        <xdr:cNvPr id="529" name="n_1mainValue【学校施設】&#10;一人当たり面積"/>
        <xdr:cNvSpPr txBox="1"/>
      </xdr:nvSpPr>
      <xdr:spPr>
        <a:xfrm>
          <a:off x="210757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2012</xdr:rowOff>
    </xdr:from>
    <xdr:ext cx="469744" cy="259045"/>
    <xdr:sp macro="" textlink="">
      <xdr:nvSpPr>
        <xdr:cNvPr id="530" name="n_2mainValue【学校施設】&#10;一人当たり面積"/>
        <xdr:cNvSpPr txBox="1"/>
      </xdr:nvSpPr>
      <xdr:spPr>
        <a:xfrm>
          <a:off x="201994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152961</xdr:rowOff>
    </xdr:from>
    <xdr:ext cx="469744" cy="259045"/>
    <xdr:sp macro="" textlink="">
      <xdr:nvSpPr>
        <xdr:cNvPr id="531" name="n_3mainValue【学校施設】&#10;一人当たり面積"/>
        <xdr:cNvSpPr txBox="1"/>
      </xdr:nvSpPr>
      <xdr:spPr>
        <a:xfrm>
          <a:off x="19310427" y="102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72226</xdr:rowOff>
    </xdr:from>
    <xdr:ext cx="469744" cy="259045"/>
    <xdr:sp macro="" textlink="">
      <xdr:nvSpPr>
        <xdr:cNvPr id="532" name="n_4mainValue【学校施設】&#10;一人当たり面積"/>
        <xdr:cNvSpPr txBox="1"/>
      </xdr:nvSpPr>
      <xdr:spPr>
        <a:xfrm>
          <a:off x="18421427" y="95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557" name="直線コネクタ 556"/>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60"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61" name="直線コネクタ 56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562"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563" name="フローチャート: 判断 562"/>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64" name="フローチャート: 判断 563"/>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565" name="フローチャート: 判断 564"/>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566" name="フローチャート: 判断 565"/>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567" name="フローチャート: 判断 566"/>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xdr:rowOff>
    </xdr:from>
    <xdr:to>
      <xdr:col>85</xdr:col>
      <xdr:colOff>177800</xdr:colOff>
      <xdr:row>79</xdr:row>
      <xdr:rowOff>117475</xdr:rowOff>
    </xdr:to>
    <xdr:sp macro="" textlink="">
      <xdr:nvSpPr>
        <xdr:cNvPr id="573" name="楕円 572"/>
        <xdr:cNvSpPr/>
      </xdr:nvSpPr>
      <xdr:spPr>
        <a:xfrm>
          <a:off x="16268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38752</xdr:rowOff>
    </xdr:from>
    <xdr:ext cx="405111" cy="259045"/>
    <xdr:sp macro="" textlink="">
      <xdr:nvSpPr>
        <xdr:cNvPr id="574" name="【児童館】&#10;有形固定資産減価償却率該当値テキスト"/>
        <xdr:cNvSpPr txBox="1"/>
      </xdr:nvSpPr>
      <xdr:spPr>
        <a:xfrm>
          <a:off x="16357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111125</xdr:rowOff>
    </xdr:from>
    <xdr:to>
      <xdr:col>81</xdr:col>
      <xdr:colOff>101600</xdr:colOff>
      <xdr:row>79</xdr:row>
      <xdr:rowOff>41275</xdr:rowOff>
    </xdr:to>
    <xdr:sp macro="" textlink="">
      <xdr:nvSpPr>
        <xdr:cNvPr id="575" name="楕円 574"/>
        <xdr:cNvSpPr/>
      </xdr:nvSpPr>
      <xdr:spPr>
        <a:xfrm>
          <a:off x="15430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161925</xdr:rowOff>
    </xdr:from>
    <xdr:to>
      <xdr:col>85</xdr:col>
      <xdr:colOff>127000</xdr:colOff>
      <xdr:row>79</xdr:row>
      <xdr:rowOff>66675</xdr:rowOff>
    </xdr:to>
    <xdr:cxnSp macro="">
      <xdr:nvCxnSpPr>
        <xdr:cNvPr id="576" name="直線コネクタ 575"/>
        <xdr:cNvCxnSpPr/>
      </xdr:nvCxnSpPr>
      <xdr:spPr>
        <a:xfrm>
          <a:off x="15481300" y="135350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134620</xdr:rowOff>
    </xdr:to>
    <xdr:sp macro="" textlink="">
      <xdr:nvSpPr>
        <xdr:cNvPr id="577" name="楕円 576"/>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161925</xdr:rowOff>
    </xdr:to>
    <xdr:cxnSp macro="">
      <xdr:nvCxnSpPr>
        <xdr:cNvPr id="578" name="直線コネクタ 577"/>
        <xdr:cNvCxnSpPr/>
      </xdr:nvCxnSpPr>
      <xdr:spPr>
        <a:xfrm>
          <a:off x="14592300" y="134569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124461</xdr:rowOff>
    </xdr:from>
    <xdr:to>
      <xdr:col>72</xdr:col>
      <xdr:colOff>38100</xdr:colOff>
      <xdr:row>78</xdr:row>
      <xdr:rowOff>54611</xdr:rowOff>
    </xdr:to>
    <xdr:sp macro="" textlink="">
      <xdr:nvSpPr>
        <xdr:cNvPr id="579" name="楕円 578"/>
        <xdr:cNvSpPr/>
      </xdr:nvSpPr>
      <xdr:spPr>
        <a:xfrm>
          <a:off x="1365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83820</xdr:rowOff>
    </xdr:to>
    <xdr:cxnSp macro="">
      <xdr:nvCxnSpPr>
        <xdr:cNvPr id="580" name="直線コネクタ 579"/>
        <xdr:cNvCxnSpPr/>
      </xdr:nvCxnSpPr>
      <xdr:spPr>
        <a:xfrm>
          <a:off x="13703300" y="13376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46355</xdr:rowOff>
    </xdr:from>
    <xdr:to>
      <xdr:col>67</xdr:col>
      <xdr:colOff>101600</xdr:colOff>
      <xdr:row>77</xdr:row>
      <xdr:rowOff>147955</xdr:rowOff>
    </xdr:to>
    <xdr:sp macro="" textlink="">
      <xdr:nvSpPr>
        <xdr:cNvPr id="581" name="楕円 580"/>
        <xdr:cNvSpPr/>
      </xdr:nvSpPr>
      <xdr:spPr>
        <a:xfrm>
          <a:off x="12763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97155</xdr:rowOff>
    </xdr:from>
    <xdr:to>
      <xdr:col>71</xdr:col>
      <xdr:colOff>177800</xdr:colOff>
      <xdr:row>78</xdr:row>
      <xdr:rowOff>3811</xdr:rowOff>
    </xdr:to>
    <xdr:cxnSp macro="">
      <xdr:nvCxnSpPr>
        <xdr:cNvPr id="582" name="直線コネクタ 581"/>
        <xdr:cNvCxnSpPr/>
      </xdr:nvCxnSpPr>
      <xdr:spPr>
        <a:xfrm>
          <a:off x="12814300" y="132988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83"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584"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585"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586"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57802</xdr:rowOff>
    </xdr:from>
    <xdr:ext cx="405111" cy="259045"/>
    <xdr:sp macro="" textlink="">
      <xdr:nvSpPr>
        <xdr:cNvPr id="587" name="n_1mainValue【児童館】&#10;有形固定資産減価償却率"/>
        <xdr:cNvSpPr txBox="1"/>
      </xdr:nvSpPr>
      <xdr:spPr>
        <a:xfrm>
          <a:off x="152660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151147</xdr:rowOff>
    </xdr:from>
    <xdr:ext cx="405111" cy="259045"/>
    <xdr:sp macro="" textlink="">
      <xdr:nvSpPr>
        <xdr:cNvPr id="588" name="n_2mainValue【児童館】&#10;有形固定資産減価償却率"/>
        <xdr:cNvSpPr txBox="1"/>
      </xdr:nvSpPr>
      <xdr:spPr>
        <a:xfrm>
          <a:off x="14389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71138</xdr:rowOff>
    </xdr:from>
    <xdr:ext cx="405111" cy="259045"/>
    <xdr:sp macro="" textlink="">
      <xdr:nvSpPr>
        <xdr:cNvPr id="589" name="n_3mainValue【児童館】&#10;有形固定資産減価償却率"/>
        <xdr:cNvSpPr txBox="1"/>
      </xdr:nvSpPr>
      <xdr:spPr>
        <a:xfrm>
          <a:off x="13500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164482</xdr:rowOff>
    </xdr:from>
    <xdr:ext cx="405111" cy="259045"/>
    <xdr:sp macro="" textlink="">
      <xdr:nvSpPr>
        <xdr:cNvPr id="590" name="n_4mainValue【児童館】&#10;有形固定資産減価償却率"/>
        <xdr:cNvSpPr txBox="1"/>
      </xdr:nvSpPr>
      <xdr:spPr>
        <a:xfrm>
          <a:off x="126117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612" name="直線コネクタ 611"/>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1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14" name="直線コネクタ 61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15"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16" name="直線コネクタ 61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17"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18" name="フローチャート: 判断 61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9" name="フローチャート: 判断 61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20" name="フローチャート: 判断 61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21" name="フローチャート: 判断 620"/>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22" name="フローチャート: 判断 62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28" name="楕円 627"/>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629" name="【児童館】&#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30" name="楕円 629"/>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631" name="直線コネクタ 630"/>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32" name="楕円 631"/>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33" name="直線コネクタ 632"/>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34" name="楕円 633"/>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35" name="直線コネクタ 634"/>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36" name="楕円 635"/>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637" name="直線コネクタ 636"/>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39"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640" name="n_3ave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641"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42"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43" name="n_2mainValue【児童館】&#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44" name="n_3main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45" name="n_4main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70" name="直線コネクタ 669"/>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71"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72" name="直線コネクタ 671"/>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673"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674" name="直線コネクタ 673"/>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75"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76" name="フローチャート: 判断 675"/>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7" name="フローチャート: 判断 676"/>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78" name="フローチャート: 判断 677"/>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679" name="フローチャート: 判断 678"/>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680" name="フローチャート: 判断 679"/>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686" name="楕円 685"/>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687" name="【公民館】&#10;有形固定資産減価償却率該当値テキスト"/>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141605</xdr:rowOff>
    </xdr:from>
    <xdr:to>
      <xdr:col>81</xdr:col>
      <xdr:colOff>101600</xdr:colOff>
      <xdr:row>103</xdr:row>
      <xdr:rowOff>71755</xdr:rowOff>
    </xdr:to>
    <xdr:sp macro="" textlink="">
      <xdr:nvSpPr>
        <xdr:cNvPr id="688" name="楕円 687"/>
        <xdr:cNvSpPr/>
      </xdr:nvSpPr>
      <xdr:spPr>
        <a:xfrm>
          <a:off x="15430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20955</xdr:rowOff>
    </xdr:from>
    <xdr:to>
      <xdr:col>85</xdr:col>
      <xdr:colOff>127000</xdr:colOff>
      <xdr:row>103</xdr:row>
      <xdr:rowOff>53339</xdr:rowOff>
    </xdr:to>
    <xdr:cxnSp macro="">
      <xdr:nvCxnSpPr>
        <xdr:cNvPr id="689" name="直線コネクタ 688"/>
        <xdr:cNvCxnSpPr/>
      </xdr:nvCxnSpPr>
      <xdr:spPr>
        <a:xfrm>
          <a:off x="15481300" y="176803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690" name="楕円 689"/>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20955</xdr:rowOff>
    </xdr:to>
    <xdr:cxnSp macro="">
      <xdr:nvCxnSpPr>
        <xdr:cNvPr id="691" name="直線コネクタ 690"/>
        <xdr:cNvCxnSpPr/>
      </xdr:nvCxnSpPr>
      <xdr:spPr>
        <a:xfrm>
          <a:off x="14592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67311</xdr:rowOff>
    </xdr:from>
    <xdr:to>
      <xdr:col>72</xdr:col>
      <xdr:colOff>38100</xdr:colOff>
      <xdr:row>102</xdr:row>
      <xdr:rowOff>168911</xdr:rowOff>
    </xdr:to>
    <xdr:sp macro="" textlink="">
      <xdr:nvSpPr>
        <xdr:cNvPr id="692" name="楕円 691"/>
        <xdr:cNvSpPr/>
      </xdr:nvSpPr>
      <xdr:spPr>
        <a:xfrm>
          <a:off x="13652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118111</xdr:rowOff>
    </xdr:from>
    <xdr:to>
      <xdr:col>76</xdr:col>
      <xdr:colOff>114300</xdr:colOff>
      <xdr:row>102</xdr:row>
      <xdr:rowOff>154305</xdr:rowOff>
    </xdr:to>
    <xdr:cxnSp macro="">
      <xdr:nvCxnSpPr>
        <xdr:cNvPr id="693" name="直線コネクタ 692"/>
        <xdr:cNvCxnSpPr/>
      </xdr:nvCxnSpPr>
      <xdr:spPr>
        <a:xfrm>
          <a:off x="13703300" y="17606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29211</xdr:rowOff>
    </xdr:from>
    <xdr:to>
      <xdr:col>67</xdr:col>
      <xdr:colOff>101600</xdr:colOff>
      <xdr:row>102</xdr:row>
      <xdr:rowOff>130811</xdr:rowOff>
    </xdr:to>
    <xdr:sp macro="" textlink="">
      <xdr:nvSpPr>
        <xdr:cNvPr id="694" name="楕円 693"/>
        <xdr:cNvSpPr/>
      </xdr:nvSpPr>
      <xdr:spPr>
        <a:xfrm>
          <a:off x="12763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80011</xdr:rowOff>
    </xdr:from>
    <xdr:to>
      <xdr:col>71</xdr:col>
      <xdr:colOff>177800</xdr:colOff>
      <xdr:row>102</xdr:row>
      <xdr:rowOff>118111</xdr:rowOff>
    </xdr:to>
    <xdr:cxnSp macro="">
      <xdr:nvCxnSpPr>
        <xdr:cNvPr id="695" name="直線コネクタ 694"/>
        <xdr:cNvCxnSpPr/>
      </xdr:nvCxnSpPr>
      <xdr:spPr>
        <a:xfrm>
          <a:off x="12814300" y="17567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696"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697"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698"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699"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88282</xdr:rowOff>
    </xdr:from>
    <xdr:ext cx="405111" cy="259045"/>
    <xdr:sp macro="" textlink="">
      <xdr:nvSpPr>
        <xdr:cNvPr id="700" name="n_1mainValue【公民館】&#10;有形固定資産減価償却率"/>
        <xdr:cNvSpPr txBox="1"/>
      </xdr:nvSpPr>
      <xdr:spPr>
        <a:xfrm>
          <a:off x="152660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701" name="n_2mainValue【公民館】&#10;有形固定資産減価償却率"/>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13988</xdr:rowOff>
    </xdr:from>
    <xdr:ext cx="405111" cy="259045"/>
    <xdr:sp macro="" textlink="">
      <xdr:nvSpPr>
        <xdr:cNvPr id="702" name="n_3mainValue【公民館】&#10;有形固定資産減価償却率"/>
        <xdr:cNvSpPr txBox="1"/>
      </xdr:nvSpPr>
      <xdr:spPr>
        <a:xfrm>
          <a:off x="13500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147338</xdr:rowOff>
    </xdr:from>
    <xdr:ext cx="405111" cy="259045"/>
    <xdr:sp macro="" textlink="">
      <xdr:nvSpPr>
        <xdr:cNvPr id="703" name="n_4mainValue【公民館】&#10;有形固定資産減価償却率"/>
        <xdr:cNvSpPr txBox="1"/>
      </xdr:nvSpPr>
      <xdr:spPr>
        <a:xfrm>
          <a:off x="12611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4" name="直線コネクタ 71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5" name="テキスト ボックス 71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8" name="直線コネクタ 7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9" name="テキスト ボックス 7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23" name="直線コネクタ 722"/>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24"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25" name="直線コネクタ 72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26"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27" name="直線コネクタ 726"/>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28"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29" name="フローチャート: 判断 728"/>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0" name="フローチャート: 判断 72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31" name="フローチャート: 判断 730"/>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732" name="フローチャート: 判断 731"/>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33" name="フローチャート: 判断 732"/>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156845</xdr:rowOff>
    </xdr:from>
    <xdr:to>
      <xdr:col>116</xdr:col>
      <xdr:colOff>114300</xdr:colOff>
      <xdr:row>103</xdr:row>
      <xdr:rowOff>86995</xdr:rowOff>
    </xdr:to>
    <xdr:sp macro="" textlink="">
      <xdr:nvSpPr>
        <xdr:cNvPr id="739" name="楕円 738"/>
        <xdr:cNvSpPr/>
      </xdr:nvSpPr>
      <xdr:spPr>
        <a:xfrm>
          <a:off x="22110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8272</xdr:rowOff>
    </xdr:from>
    <xdr:ext cx="469744" cy="259045"/>
    <xdr:sp macro="" textlink="">
      <xdr:nvSpPr>
        <xdr:cNvPr id="740" name="【公民館】&#10;一人当たり面積該当値テキスト"/>
        <xdr:cNvSpPr txBox="1"/>
      </xdr:nvSpPr>
      <xdr:spPr>
        <a:xfrm>
          <a:off x="22199600"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741" name="楕円 740"/>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36195</xdr:rowOff>
    </xdr:from>
    <xdr:to>
      <xdr:col>116</xdr:col>
      <xdr:colOff>63500</xdr:colOff>
      <xdr:row>103</xdr:row>
      <xdr:rowOff>41911</xdr:rowOff>
    </xdr:to>
    <xdr:cxnSp macro="">
      <xdr:nvCxnSpPr>
        <xdr:cNvPr id="742" name="直線コネクタ 741"/>
        <xdr:cNvCxnSpPr/>
      </xdr:nvCxnSpPr>
      <xdr:spPr>
        <a:xfrm flipV="1">
          <a:off x="21323300" y="176955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2539</xdr:rowOff>
    </xdr:from>
    <xdr:to>
      <xdr:col>107</xdr:col>
      <xdr:colOff>101600</xdr:colOff>
      <xdr:row>103</xdr:row>
      <xdr:rowOff>104139</xdr:rowOff>
    </xdr:to>
    <xdr:sp macro="" textlink="">
      <xdr:nvSpPr>
        <xdr:cNvPr id="743" name="楕円 742"/>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53339</xdr:rowOff>
    </xdr:to>
    <xdr:cxnSp macro="">
      <xdr:nvCxnSpPr>
        <xdr:cNvPr id="744" name="直線コネクタ 743"/>
        <xdr:cNvCxnSpPr/>
      </xdr:nvCxnSpPr>
      <xdr:spPr>
        <a:xfrm flipV="1">
          <a:off x="20434300" y="17701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xdr:rowOff>
    </xdr:from>
    <xdr:to>
      <xdr:col>102</xdr:col>
      <xdr:colOff>165100</xdr:colOff>
      <xdr:row>103</xdr:row>
      <xdr:rowOff>109855</xdr:rowOff>
    </xdr:to>
    <xdr:sp macro="" textlink="">
      <xdr:nvSpPr>
        <xdr:cNvPr id="745" name="楕円 744"/>
        <xdr:cNvSpPr/>
      </xdr:nvSpPr>
      <xdr:spPr>
        <a:xfrm>
          <a:off x="19494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53339</xdr:rowOff>
    </xdr:from>
    <xdr:to>
      <xdr:col>107</xdr:col>
      <xdr:colOff>50800</xdr:colOff>
      <xdr:row>103</xdr:row>
      <xdr:rowOff>59055</xdr:rowOff>
    </xdr:to>
    <xdr:cxnSp macro="">
      <xdr:nvCxnSpPr>
        <xdr:cNvPr id="746" name="直線コネクタ 745"/>
        <xdr:cNvCxnSpPr/>
      </xdr:nvCxnSpPr>
      <xdr:spPr>
        <a:xfrm flipV="1">
          <a:off x="19545300" y="177126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747" name="楕円 746"/>
        <xdr:cNvSpPr/>
      </xdr:nvSpPr>
      <xdr:spPr>
        <a:xfrm>
          <a:off x="18605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59055</xdr:rowOff>
    </xdr:from>
    <xdr:to>
      <xdr:col>102</xdr:col>
      <xdr:colOff>114300</xdr:colOff>
      <xdr:row>103</xdr:row>
      <xdr:rowOff>64770</xdr:rowOff>
    </xdr:to>
    <xdr:cxnSp macro="">
      <xdr:nvCxnSpPr>
        <xdr:cNvPr id="748" name="直線コネクタ 747"/>
        <xdr:cNvCxnSpPr/>
      </xdr:nvCxnSpPr>
      <xdr:spPr>
        <a:xfrm flipV="1">
          <a:off x="18656300" y="17718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9"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750"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751"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752"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753" name="n_1main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754" name="n_2mainValue【公民館】&#10;一人当たり面積"/>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126382</xdr:rowOff>
    </xdr:from>
    <xdr:ext cx="469744" cy="259045"/>
    <xdr:sp macro="" textlink="">
      <xdr:nvSpPr>
        <xdr:cNvPr id="755" name="n_3mainValue【公民館】&#10;一人当たり面積"/>
        <xdr:cNvSpPr txBox="1"/>
      </xdr:nvSpPr>
      <xdr:spPr>
        <a:xfrm>
          <a:off x="19310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756" name="n_4mainValue【公民館】&#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梁、学校施設については、計画的な更新を進めていることからも類似団体内平均と比較しても下回っている状況である。また、公営住宅については平均値を上回っている状況にあるが、現在は老朽化が進んでいる小柳団地の建替えを進めているところである。しかしながら、いずれの施設においても老朽化が進んでいることや、学校施設や市営住宅などの旧耐震基準による施設が多いことから、今後、人口減少等を踏まえながら、施設のあり方や複合化を検討するなど計画的な更新を進める必要があるもの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40</xdr:row>
      <xdr:rowOff>105410</xdr:rowOff>
    </xdr:from>
    <xdr:to>
      <xdr:col>6</xdr:col>
      <xdr:colOff>38100</xdr:colOff>
      <xdr:row>41</xdr:row>
      <xdr:rowOff>35560</xdr:rowOff>
    </xdr:to>
    <xdr:sp macro="" textlink="">
      <xdr:nvSpPr>
        <xdr:cNvPr id="73" name="楕円 72"/>
        <xdr:cNvSpPr/>
      </xdr:nvSpPr>
      <xdr:spPr>
        <a:xfrm>
          <a:off x="107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84472</xdr:rowOff>
    </xdr:from>
    <xdr:ext cx="405111" cy="259045"/>
    <xdr:sp macro="" textlink="">
      <xdr:nvSpPr>
        <xdr:cNvPr id="74"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75"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76"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77"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26687</xdr:rowOff>
    </xdr:from>
    <xdr:ext cx="405111" cy="259045"/>
    <xdr:sp macro="" textlink="">
      <xdr:nvSpPr>
        <xdr:cNvPr id="78" name="n_4mainValue【図書館】&#10;有形固定資産減価償却率"/>
        <xdr:cNvSpPr txBox="1"/>
      </xdr:nvSpPr>
      <xdr:spPr>
        <a:xfrm>
          <a:off x="927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0" name="直線コネクタ 99"/>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2" name="直線コネクタ 10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3"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04" name="直線コネクタ 103"/>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5"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6" name="フローチャート: 判断 105"/>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07" name="フローチャート: 判断 10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8" name="フローチャート: 判断 107"/>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09" name="フローチャート: 判断 108"/>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0" name="フローチャート: 判断 10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71120</xdr:rowOff>
    </xdr:from>
    <xdr:to>
      <xdr:col>36</xdr:col>
      <xdr:colOff>165100</xdr:colOff>
      <xdr:row>41</xdr:row>
      <xdr:rowOff>1270</xdr:rowOff>
    </xdr:to>
    <xdr:sp macro="" textlink="">
      <xdr:nvSpPr>
        <xdr:cNvPr id="116" name="楕円 115"/>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143527</xdr:rowOff>
    </xdr:from>
    <xdr:ext cx="469744" cy="259045"/>
    <xdr:sp macro="" textlink="">
      <xdr:nvSpPr>
        <xdr:cNvPr id="117"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19"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20"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21" name="n_4mainValue【図書館】&#10;一人当たり面積"/>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4" name="テキスト ボックス 13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4" name="テキスト ボックス 14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46" name="直線コネクタ 145"/>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7"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8" name="直線コネクタ 147"/>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51"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52" name="フローチャート: 判断 151"/>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53" name="フローチャート: 判断 152"/>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54" name="フローチャート: 判断 153"/>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55" name="フローチャート: 判断 154"/>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56" name="フローチャート: 判断 155"/>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62" name="楕円 161"/>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63" name="【体育館・プール】&#10;有形固定資産減価償却率該当値テキスト"/>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64" name="楕円 163"/>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38100</xdr:rowOff>
    </xdr:to>
    <xdr:cxnSp macro="">
      <xdr:nvCxnSpPr>
        <xdr:cNvPr id="165" name="直線コネクタ 164"/>
        <xdr:cNvCxnSpPr/>
      </xdr:nvCxnSpPr>
      <xdr:spPr>
        <a:xfrm flipV="1">
          <a:off x="3797300" y="103193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66" name="楕円 165"/>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38100</xdr:rowOff>
    </xdr:to>
    <xdr:cxnSp macro="">
      <xdr:nvCxnSpPr>
        <xdr:cNvPr id="167" name="直線コネクタ 166"/>
        <xdr:cNvCxnSpPr/>
      </xdr:nvCxnSpPr>
      <xdr:spPr>
        <a:xfrm>
          <a:off x="2908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68" name="楕円 167"/>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0</xdr:rowOff>
    </xdr:to>
    <xdr:cxnSp macro="">
      <xdr:nvCxnSpPr>
        <xdr:cNvPr id="169" name="直線コネクタ 168"/>
        <xdr:cNvCxnSpPr/>
      </xdr:nvCxnSpPr>
      <xdr:spPr>
        <a:xfrm>
          <a:off x="2019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170" name="楕円 169"/>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110490</xdr:rowOff>
    </xdr:from>
    <xdr:to>
      <xdr:col>10</xdr:col>
      <xdr:colOff>114300</xdr:colOff>
      <xdr:row>59</xdr:row>
      <xdr:rowOff>133350</xdr:rowOff>
    </xdr:to>
    <xdr:cxnSp macro="">
      <xdr:nvCxnSpPr>
        <xdr:cNvPr id="171" name="直線コネクタ 170"/>
        <xdr:cNvCxnSpPr/>
      </xdr:nvCxnSpPr>
      <xdr:spPr>
        <a:xfrm>
          <a:off x="1130300" y="10226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72"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73"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74"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75"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176"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7" name="n_2main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78" name="n_3main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179" name="n_4mainValue【体育館・プール】&#10;有形固定資産減価償却率"/>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1" name="テキスト ボックス 19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3" name="テキスト ボックス 19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5" name="テキスト ボックス 19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7" name="テキスト ボックス 19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01" name="直線コネクタ 200"/>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2"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3" name="直線コネクタ 202"/>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04"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05" name="直線コネクタ 204"/>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06"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7" name="フローチャート: 判断 206"/>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08" name="フローチャート: 判断 207"/>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09" name="フローチャート: 判断 208"/>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10" name="フローチャート: 判断 209"/>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11" name="フローチャート: 判断 210"/>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95504</xdr:rowOff>
    </xdr:from>
    <xdr:to>
      <xdr:col>55</xdr:col>
      <xdr:colOff>50800</xdr:colOff>
      <xdr:row>57</xdr:row>
      <xdr:rowOff>25654</xdr:rowOff>
    </xdr:to>
    <xdr:sp macro="" textlink="">
      <xdr:nvSpPr>
        <xdr:cNvPr id="217" name="楕円 216"/>
        <xdr:cNvSpPr/>
      </xdr:nvSpPr>
      <xdr:spPr>
        <a:xfrm>
          <a:off x="104267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48531</xdr:rowOff>
    </xdr:from>
    <xdr:ext cx="469744" cy="259045"/>
    <xdr:sp macro="" textlink="">
      <xdr:nvSpPr>
        <xdr:cNvPr id="218" name="【体育館・プール】&#10;一人当たり面積該当値テキスト"/>
        <xdr:cNvSpPr txBox="1"/>
      </xdr:nvSpPr>
      <xdr:spPr>
        <a:xfrm>
          <a:off x="10515600" y="964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104648</xdr:rowOff>
    </xdr:from>
    <xdr:to>
      <xdr:col>50</xdr:col>
      <xdr:colOff>165100</xdr:colOff>
      <xdr:row>57</xdr:row>
      <xdr:rowOff>34798</xdr:rowOff>
    </xdr:to>
    <xdr:sp macro="" textlink="">
      <xdr:nvSpPr>
        <xdr:cNvPr id="219" name="楕円 218"/>
        <xdr:cNvSpPr/>
      </xdr:nvSpPr>
      <xdr:spPr>
        <a:xfrm>
          <a:off x="9588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146304</xdr:rowOff>
    </xdr:from>
    <xdr:to>
      <xdr:col>55</xdr:col>
      <xdr:colOff>0</xdr:colOff>
      <xdr:row>56</xdr:row>
      <xdr:rowOff>155448</xdr:rowOff>
    </xdr:to>
    <xdr:cxnSp macro="">
      <xdr:nvCxnSpPr>
        <xdr:cNvPr id="220" name="直線コネクタ 219"/>
        <xdr:cNvCxnSpPr/>
      </xdr:nvCxnSpPr>
      <xdr:spPr>
        <a:xfrm flipV="1">
          <a:off x="9639300" y="9747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120650</xdr:rowOff>
    </xdr:from>
    <xdr:to>
      <xdr:col>46</xdr:col>
      <xdr:colOff>38100</xdr:colOff>
      <xdr:row>57</xdr:row>
      <xdr:rowOff>50800</xdr:rowOff>
    </xdr:to>
    <xdr:sp macro="" textlink="">
      <xdr:nvSpPr>
        <xdr:cNvPr id="221" name="楕円 220"/>
        <xdr:cNvSpPr/>
      </xdr:nvSpPr>
      <xdr:spPr>
        <a:xfrm>
          <a:off x="869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155448</xdr:rowOff>
    </xdr:from>
    <xdr:to>
      <xdr:col>50</xdr:col>
      <xdr:colOff>114300</xdr:colOff>
      <xdr:row>57</xdr:row>
      <xdr:rowOff>0</xdr:rowOff>
    </xdr:to>
    <xdr:cxnSp macro="">
      <xdr:nvCxnSpPr>
        <xdr:cNvPr id="222" name="直線コネクタ 221"/>
        <xdr:cNvCxnSpPr/>
      </xdr:nvCxnSpPr>
      <xdr:spPr>
        <a:xfrm flipV="1">
          <a:off x="8750300" y="97566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74930</xdr:rowOff>
    </xdr:from>
    <xdr:to>
      <xdr:col>41</xdr:col>
      <xdr:colOff>101600</xdr:colOff>
      <xdr:row>59</xdr:row>
      <xdr:rowOff>5080</xdr:rowOff>
    </xdr:to>
    <xdr:sp macro="" textlink="">
      <xdr:nvSpPr>
        <xdr:cNvPr id="223" name="楕円 222"/>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0</xdr:rowOff>
    </xdr:from>
    <xdr:to>
      <xdr:col>45</xdr:col>
      <xdr:colOff>177800</xdr:colOff>
      <xdr:row>58</xdr:row>
      <xdr:rowOff>125730</xdr:rowOff>
    </xdr:to>
    <xdr:cxnSp macro="">
      <xdr:nvCxnSpPr>
        <xdr:cNvPr id="224" name="直線コネクタ 223"/>
        <xdr:cNvCxnSpPr/>
      </xdr:nvCxnSpPr>
      <xdr:spPr>
        <a:xfrm flipV="1">
          <a:off x="7861300" y="97726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xdr:rowOff>
    </xdr:from>
    <xdr:to>
      <xdr:col>36</xdr:col>
      <xdr:colOff>165100</xdr:colOff>
      <xdr:row>62</xdr:row>
      <xdr:rowOff>110236</xdr:rowOff>
    </xdr:to>
    <xdr:sp macro="" textlink="">
      <xdr:nvSpPr>
        <xdr:cNvPr id="225" name="楕円 224"/>
        <xdr:cNvSpPr/>
      </xdr:nvSpPr>
      <xdr:spPr>
        <a:xfrm>
          <a:off x="6921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125730</xdr:rowOff>
    </xdr:from>
    <xdr:to>
      <xdr:col>41</xdr:col>
      <xdr:colOff>50800</xdr:colOff>
      <xdr:row>62</xdr:row>
      <xdr:rowOff>59436</xdr:rowOff>
    </xdr:to>
    <xdr:cxnSp macro="">
      <xdr:nvCxnSpPr>
        <xdr:cNvPr id="226" name="直線コネクタ 225"/>
        <xdr:cNvCxnSpPr/>
      </xdr:nvCxnSpPr>
      <xdr:spPr>
        <a:xfrm flipV="1">
          <a:off x="6972300" y="10069830"/>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27"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28"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29" name="n_3aveValue【体育館・プール】&#10;一人当たり面積"/>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30" name="n_4aveValue【体育館・プール】&#10;一人当たり面積"/>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51325</xdr:rowOff>
    </xdr:from>
    <xdr:ext cx="469744" cy="259045"/>
    <xdr:sp macro="" textlink="">
      <xdr:nvSpPr>
        <xdr:cNvPr id="231" name="n_1mainValue【体育館・プール】&#10;一人当たり面積"/>
        <xdr:cNvSpPr txBox="1"/>
      </xdr:nvSpPr>
      <xdr:spPr>
        <a:xfrm>
          <a:off x="9391727" y="94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67327</xdr:rowOff>
    </xdr:from>
    <xdr:ext cx="469744" cy="259045"/>
    <xdr:sp macro="" textlink="">
      <xdr:nvSpPr>
        <xdr:cNvPr id="232" name="n_2mainValue【体育館・プール】&#10;一人当たり面積"/>
        <xdr:cNvSpPr txBox="1"/>
      </xdr:nvSpPr>
      <xdr:spPr>
        <a:xfrm>
          <a:off x="8515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21607</xdr:rowOff>
    </xdr:from>
    <xdr:ext cx="469744" cy="259045"/>
    <xdr:sp macro="" textlink="">
      <xdr:nvSpPr>
        <xdr:cNvPr id="233" name="n_3mainValue【体育館・プール】&#10;一人当たり面積"/>
        <xdr:cNvSpPr txBox="1"/>
      </xdr:nvSpPr>
      <xdr:spPr>
        <a:xfrm>
          <a:off x="7626427"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126763</xdr:rowOff>
    </xdr:from>
    <xdr:ext cx="469744" cy="259045"/>
    <xdr:sp macro="" textlink="">
      <xdr:nvSpPr>
        <xdr:cNvPr id="234" name="n_4mainValue【体育館・プール】&#10;一人当たり面積"/>
        <xdr:cNvSpPr txBox="1"/>
      </xdr:nvSpPr>
      <xdr:spPr>
        <a:xfrm>
          <a:off x="6737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57" name="直線コネクタ 256"/>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58"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59" name="直線コネクタ 258"/>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60"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61" name="直線コネクタ 260"/>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62"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3" name="フローチャート: 判断 262"/>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64" name="フローチャート: 判断 263"/>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65" name="フローチャート: 判断 264"/>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66" name="フローチャート: 判断 265"/>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67" name="フローチャート: 判断 266"/>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xdr:rowOff>
    </xdr:from>
    <xdr:to>
      <xdr:col>24</xdr:col>
      <xdr:colOff>114300</xdr:colOff>
      <xdr:row>79</xdr:row>
      <xdr:rowOff>116332</xdr:rowOff>
    </xdr:to>
    <xdr:sp macro="" textlink="">
      <xdr:nvSpPr>
        <xdr:cNvPr id="273" name="楕円 272"/>
        <xdr:cNvSpPr/>
      </xdr:nvSpPr>
      <xdr:spPr>
        <a:xfrm>
          <a:off x="45847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37609</xdr:rowOff>
    </xdr:from>
    <xdr:ext cx="405111" cy="259045"/>
    <xdr:sp macro="" textlink="">
      <xdr:nvSpPr>
        <xdr:cNvPr id="274" name="【福祉施設】&#10;有形固定資産減価償却率該当値テキスト"/>
        <xdr:cNvSpPr txBox="1"/>
      </xdr:nvSpPr>
      <xdr:spPr>
        <a:xfrm>
          <a:off x="4673600" y="134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75" name="楕円 274"/>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65532</xdr:rowOff>
    </xdr:to>
    <xdr:cxnSp macro="">
      <xdr:nvCxnSpPr>
        <xdr:cNvPr id="276" name="直線コネクタ 275"/>
        <xdr:cNvCxnSpPr/>
      </xdr:nvCxnSpPr>
      <xdr:spPr>
        <a:xfrm>
          <a:off x="3797300" y="135940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77" name="楕円 276"/>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49530</xdr:rowOff>
    </xdr:to>
    <xdr:cxnSp macro="">
      <xdr:nvCxnSpPr>
        <xdr:cNvPr id="278" name="直線コネクタ 277"/>
        <xdr:cNvCxnSpPr/>
      </xdr:nvCxnSpPr>
      <xdr:spPr>
        <a:xfrm>
          <a:off x="2908300" y="1354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65024</xdr:rowOff>
    </xdr:from>
    <xdr:to>
      <xdr:col>10</xdr:col>
      <xdr:colOff>165100</xdr:colOff>
      <xdr:row>78</xdr:row>
      <xdr:rowOff>166624</xdr:rowOff>
    </xdr:to>
    <xdr:sp macro="" textlink="">
      <xdr:nvSpPr>
        <xdr:cNvPr id="279" name="楕円 278"/>
        <xdr:cNvSpPr/>
      </xdr:nvSpPr>
      <xdr:spPr>
        <a:xfrm>
          <a:off x="1968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115824</xdr:rowOff>
    </xdr:from>
    <xdr:to>
      <xdr:col>15</xdr:col>
      <xdr:colOff>50800</xdr:colOff>
      <xdr:row>79</xdr:row>
      <xdr:rowOff>3811</xdr:rowOff>
    </xdr:to>
    <xdr:cxnSp macro="">
      <xdr:nvCxnSpPr>
        <xdr:cNvPr id="280" name="直線コネクタ 279"/>
        <xdr:cNvCxnSpPr/>
      </xdr:nvCxnSpPr>
      <xdr:spPr>
        <a:xfrm>
          <a:off x="2019300" y="134889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163322</xdr:rowOff>
    </xdr:from>
    <xdr:to>
      <xdr:col>6</xdr:col>
      <xdr:colOff>38100</xdr:colOff>
      <xdr:row>79</xdr:row>
      <xdr:rowOff>93472</xdr:rowOff>
    </xdr:to>
    <xdr:sp macro="" textlink="">
      <xdr:nvSpPr>
        <xdr:cNvPr id="281" name="楕円 280"/>
        <xdr:cNvSpPr/>
      </xdr:nvSpPr>
      <xdr:spPr>
        <a:xfrm>
          <a:off x="1079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115824</xdr:rowOff>
    </xdr:from>
    <xdr:to>
      <xdr:col>10</xdr:col>
      <xdr:colOff>114300</xdr:colOff>
      <xdr:row>79</xdr:row>
      <xdr:rowOff>42672</xdr:rowOff>
    </xdr:to>
    <xdr:cxnSp macro="">
      <xdr:nvCxnSpPr>
        <xdr:cNvPr id="282" name="直線コネクタ 281"/>
        <xdr:cNvCxnSpPr/>
      </xdr:nvCxnSpPr>
      <xdr:spPr>
        <a:xfrm flipV="1">
          <a:off x="1130300" y="134889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283"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284"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285"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286"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87" name="n_1mainValue【福祉施設】&#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88" name="n_2mainValue【福祉施設】&#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11701</xdr:rowOff>
    </xdr:from>
    <xdr:ext cx="405111" cy="259045"/>
    <xdr:sp macro="" textlink="">
      <xdr:nvSpPr>
        <xdr:cNvPr id="289" name="n_3mainValue【福祉施設】&#10;有形固定資産減価償却率"/>
        <xdr:cNvSpPr txBox="1"/>
      </xdr:nvSpPr>
      <xdr:spPr>
        <a:xfrm>
          <a:off x="1816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109999</xdr:rowOff>
    </xdr:from>
    <xdr:ext cx="405111" cy="259045"/>
    <xdr:sp macro="" textlink="">
      <xdr:nvSpPr>
        <xdr:cNvPr id="290" name="n_4mainValue【福祉施設】&#10;有形固定資産減価償却率"/>
        <xdr:cNvSpPr txBox="1"/>
      </xdr:nvSpPr>
      <xdr:spPr>
        <a:xfrm>
          <a:off x="927744"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16" name="直線コネクタ 315"/>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1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8" name="直線コネクタ 31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2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22" name="フローチャート: 判断 32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23" name="フローチャート: 判断 32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24" name="フローチャート: 判断 323"/>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25" name="フローチャート: 判断 324"/>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26" name="フローチャート: 判断 325"/>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32" name="楕円 331"/>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33" name="【福祉施設】&#10;一人当たり面積該当値テキスト"/>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104321</xdr:rowOff>
    </xdr:from>
    <xdr:to>
      <xdr:col>50</xdr:col>
      <xdr:colOff>165100</xdr:colOff>
      <xdr:row>82</xdr:row>
      <xdr:rowOff>34471</xdr:rowOff>
    </xdr:to>
    <xdr:sp macro="" textlink="">
      <xdr:nvSpPr>
        <xdr:cNvPr id="334" name="楕円 333"/>
        <xdr:cNvSpPr/>
      </xdr:nvSpPr>
      <xdr:spPr>
        <a:xfrm>
          <a:off x="9588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155121</xdr:rowOff>
    </xdr:from>
    <xdr:to>
      <xdr:col>55</xdr:col>
      <xdr:colOff>0</xdr:colOff>
      <xdr:row>81</xdr:row>
      <xdr:rowOff>166007</xdr:rowOff>
    </xdr:to>
    <xdr:cxnSp macro="">
      <xdr:nvCxnSpPr>
        <xdr:cNvPr id="335" name="直線コネクタ 334"/>
        <xdr:cNvCxnSpPr/>
      </xdr:nvCxnSpPr>
      <xdr:spPr>
        <a:xfrm>
          <a:off x="9639300" y="14042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104321</xdr:rowOff>
    </xdr:from>
    <xdr:to>
      <xdr:col>46</xdr:col>
      <xdr:colOff>38100</xdr:colOff>
      <xdr:row>82</xdr:row>
      <xdr:rowOff>34471</xdr:rowOff>
    </xdr:to>
    <xdr:sp macro="" textlink="">
      <xdr:nvSpPr>
        <xdr:cNvPr id="336" name="楕円 335"/>
        <xdr:cNvSpPr/>
      </xdr:nvSpPr>
      <xdr:spPr>
        <a:xfrm>
          <a:off x="8699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155121</xdr:rowOff>
    </xdr:from>
    <xdr:to>
      <xdr:col>50</xdr:col>
      <xdr:colOff>114300</xdr:colOff>
      <xdr:row>81</xdr:row>
      <xdr:rowOff>155121</xdr:rowOff>
    </xdr:to>
    <xdr:cxnSp macro="">
      <xdr:nvCxnSpPr>
        <xdr:cNvPr id="337" name="直線コネクタ 336"/>
        <xdr:cNvCxnSpPr/>
      </xdr:nvCxnSpPr>
      <xdr:spPr>
        <a:xfrm>
          <a:off x="8750300" y="14042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136979</xdr:rowOff>
    </xdr:from>
    <xdr:to>
      <xdr:col>41</xdr:col>
      <xdr:colOff>101600</xdr:colOff>
      <xdr:row>82</xdr:row>
      <xdr:rowOff>67129</xdr:rowOff>
    </xdr:to>
    <xdr:sp macro="" textlink="">
      <xdr:nvSpPr>
        <xdr:cNvPr id="338" name="楕円 337"/>
        <xdr:cNvSpPr/>
      </xdr:nvSpPr>
      <xdr:spPr>
        <a:xfrm>
          <a:off x="7810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155121</xdr:rowOff>
    </xdr:from>
    <xdr:to>
      <xdr:col>45</xdr:col>
      <xdr:colOff>177800</xdr:colOff>
      <xdr:row>82</xdr:row>
      <xdr:rowOff>16329</xdr:rowOff>
    </xdr:to>
    <xdr:cxnSp macro="">
      <xdr:nvCxnSpPr>
        <xdr:cNvPr id="339" name="直線コネクタ 338"/>
        <xdr:cNvCxnSpPr/>
      </xdr:nvCxnSpPr>
      <xdr:spPr>
        <a:xfrm flipV="1">
          <a:off x="7861300" y="14042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40" name="楕円 339"/>
        <xdr:cNvSpPr/>
      </xdr:nvSpPr>
      <xdr:spPr>
        <a:xfrm>
          <a:off x="6921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16329</xdr:rowOff>
    </xdr:from>
    <xdr:to>
      <xdr:col>41</xdr:col>
      <xdr:colOff>50800</xdr:colOff>
      <xdr:row>85</xdr:row>
      <xdr:rowOff>68036</xdr:rowOff>
    </xdr:to>
    <xdr:cxnSp macro="">
      <xdr:nvCxnSpPr>
        <xdr:cNvPr id="341" name="直線コネクタ 340"/>
        <xdr:cNvCxnSpPr/>
      </xdr:nvCxnSpPr>
      <xdr:spPr>
        <a:xfrm flipV="1">
          <a:off x="6972300" y="14075229"/>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42"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43"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44"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45"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50998</xdr:rowOff>
    </xdr:from>
    <xdr:ext cx="469744" cy="259045"/>
    <xdr:sp macro="" textlink="">
      <xdr:nvSpPr>
        <xdr:cNvPr id="346" name="n_1mainValue【福祉施設】&#10;一人当たり面積"/>
        <xdr:cNvSpPr txBox="1"/>
      </xdr:nvSpPr>
      <xdr:spPr>
        <a:xfrm>
          <a:off x="93917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50998</xdr:rowOff>
    </xdr:from>
    <xdr:ext cx="469744" cy="259045"/>
    <xdr:sp macro="" textlink="">
      <xdr:nvSpPr>
        <xdr:cNvPr id="347" name="n_2mainValue【福祉施設】&#10;一人当たり面積"/>
        <xdr:cNvSpPr txBox="1"/>
      </xdr:nvSpPr>
      <xdr:spPr>
        <a:xfrm>
          <a:off x="85154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83656</xdr:rowOff>
    </xdr:from>
    <xdr:ext cx="469744" cy="259045"/>
    <xdr:sp macro="" textlink="">
      <xdr:nvSpPr>
        <xdr:cNvPr id="348" name="n_3mainValue【福祉施設】&#10;一人当たり面積"/>
        <xdr:cNvSpPr txBox="1"/>
      </xdr:nvSpPr>
      <xdr:spPr>
        <a:xfrm>
          <a:off x="7626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49" name="n_4mainValue【福祉施設】&#10;一人当たり面積"/>
        <xdr:cNvSpPr txBox="1"/>
      </xdr:nvSpPr>
      <xdr:spPr>
        <a:xfrm>
          <a:off x="6737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2" name="テキスト ボックス 36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0" name="テキスト ボックス 36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74" name="直線コネクタ 373"/>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6" name="直線コネクタ 37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77"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78" name="直線コネクタ 377"/>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79"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80" name="フローチャート: 判断 379"/>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81" name="フローチャート: 判断 380"/>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382" name="フローチャート: 判断 381"/>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383" name="フローチャート: 判断 382"/>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384" name="フローチャート: 判断 383"/>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390" name="楕円 389"/>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391" name="【市民会館】&#10;有形固定資産減価償却率該当値テキスト"/>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392" name="楕円 391"/>
        <xdr:cNvSpPr/>
      </xdr:nvSpPr>
      <xdr:spPr>
        <a:xfrm>
          <a:off x="3746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57150</xdr:rowOff>
    </xdr:from>
    <xdr:to>
      <xdr:col>24</xdr:col>
      <xdr:colOff>63500</xdr:colOff>
      <xdr:row>106</xdr:row>
      <xdr:rowOff>68580</xdr:rowOff>
    </xdr:to>
    <xdr:cxnSp macro="">
      <xdr:nvCxnSpPr>
        <xdr:cNvPr id="393" name="直線コネクタ 392"/>
        <xdr:cNvCxnSpPr/>
      </xdr:nvCxnSpPr>
      <xdr:spPr>
        <a:xfrm flipV="1">
          <a:off x="3797300" y="18230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147320</xdr:rowOff>
    </xdr:from>
    <xdr:to>
      <xdr:col>15</xdr:col>
      <xdr:colOff>101600</xdr:colOff>
      <xdr:row>106</xdr:row>
      <xdr:rowOff>77470</xdr:rowOff>
    </xdr:to>
    <xdr:sp macro="" textlink="">
      <xdr:nvSpPr>
        <xdr:cNvPr id="394" name="楕円 393"/>
        <xdr:cNvSpPr/>
      </xdr:nvSpPr>
      <xdr:spPr>
        <a:xfrm>
          <a:off x="2857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26670</xdr:rowOff>
    </xdr:from>
    <xdr:to>
      <xdr:col>19</xdr:col>
      <xdr:colOff>177800</xdr:colOff>
      <xdr:row>106</xdr:row>
      <xdr:rowOff>68580</xdr:rowOff>
    </xdr:to>
    <xdr:cxnSp macro="">
      <xdr:nvCxnSpPr>
        <xdr:cNvPr id="395" name="直線コネクタ 394"/>
        <xdr:cNvCxnSpPr/>
      </xdr:nvCxnSpPr>
      <xdr:spPr>
        <a:xfrm>
          <a:off x="2908300" y="18200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396" name="楕円 395"/>
        <xdr:cNvSpPr/>
      </xdr:nvSpPr>
      <xdr:spPr>
        <a:xfrm>
          <a:off x="1968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158114</xdr:rowOff>
    </xdr:from>
    <xdr:to>
      <xdr:col>15</xdr:col>
      <xdr:colOff>50800</xdr:colOff>
      <xdr:row>106</xdr:row>
      <xdr:rowOff>26670</xdr:rowOff>
    </xdr:to>
    <xdr:cxnSp macro="">
      <xdr:nvCxnSpPr>
        <xdr:cNvPr id="397" name="直線コネクタ 396"/>
        <xdr:cNvCxnSpPr/>
      </xdr:nvCxnSpPr>
      <xdr:spPr>
        <a:xfrm>
          <a:off x="2019300" y="1816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151130</xdr:rowOff>
    </xdr:from>
    <xdr:to>
      <xdr:col>6</xdr:col>
      <xdr:colOff>38100</xdr:colOff>
      <xdr:row>103</xdr:row>
      <xdr:rowOff>81280</xdr:rowOff>
    </xdr:to>
    <xdr:sp macro="" textlink="">
      <xdr:nvSpPr>
        <xdr:cNvPr id="398" name="楕円 397"/>
        <xdr:cNvSpPr/>
      </xdr:nvSpPr>
      <xdr:spPr>
        <a:xfrm>
          <a:off x="107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30480</xdr:rowOff>
    </xdr:from>
    <xdr:to>
      <xdr:col>10</xdr:col>
      <xdr:colOff>114300</xdr:colOff>
      <xdr:row>105</xdr:row>
      <xdr:rowOff>158114</xdr:rowOff>
    </xdr:to>
    <xdr:cxnSp macro="">
      <xdr:nvCxnSpPr>
        <xdr:cNvPr id="399" name="直線コネクタ 398"/>
        <xdr:cNvCxnSpPr/>
      </xdr:nvCxnSpPr>
      <xdr:spPr>
        <a:xfrm>
          <a:off x="1130300" y="17689830"/>
          <a:ext cx="889000" cy="4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00"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01"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02"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03"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110507</xdr:rowOff>
    </xdr:from>
    <xdr:ext cx="405111" cy="259045"/>
    <xdr:sp macro="" textlink="">
      <xdr:nvSpPr>
        <xdr:cNvPr id="404" name="n_1mainValue【市民会館】&#10;有形固定資産減価償却率"/>
        <xdr:cNvSpPr txBox="1"/>
      </xdr:nvSpPr>
      <xdr:spPr>
        <a:xfrm>
          <a:off x="3582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68597</xdr:rowOff>
    </xdr:from>
    <xdr:ext cx="405111" cy="259045"/>
    <xdr:sp macro="" textlink="">
      <xdr:nvSpPr>
        <xdr:cNvPr id="405" name="n_2mainValue【市民会館】&#10;有形固定資産減価償却率"/>
        <xdr:cNvSpPr txBox="1"/>
      </xdr:nvSpPr>
      <xdr:spPr>
        <a:xfrm>
          <a:off x="2705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06" name="n_3mainValue【市民会館】&#10;有形固定資産減価償却率"/>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72407</xdr:rowOff>
    </xdr:from>
    <xdr:ext cx="405111" cy="259045"/>
    <xdr:sp macro="" textlink="">
      <xdr:nvSpPr>
        <xdr:cNvPr id="407" name="n_4mainValue【市民会館】&#10;有形固定資産減価償却率"/>
        <xdr:cNvSpPr txBox="1"/>
      </xdr:nvSpPr>
      <xdr:spPr>
        <a:xfrm>
          <a:off x="927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8" name="直線コネクタ 41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9" name="テキスト ボックス 41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0" name="直線コネクタ 4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1" name="テキスト ボックス 4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2" name="直線コネクタ 42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3" name="テキスト ボックス 422"/>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27" name="直線コネクタ 426"/>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8"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9" name="直線コネクタ 428"/>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0"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1" name="直線コネクタ 430"/>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32"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33" name="フローチャート: 判断 43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4" name="フローチャート: 判断 433"/>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35" name="フローチャート: 判断 434"/>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36" name="フローチャート: 判断 435"/>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37" name="フローチャート: 判断 436"/>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43" name="楕円 442"/>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44" name="【市民会館】&#10;一人当たり面積該当値テキスト"/>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45" name="楕円 444"/>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7620</xdr:rowOff>
    </xdr:to>
    <xdr:cxnSp macro="">
      <xdr:nvCxnSpPr>
        <xdr:cNvPr id="446" name="直線コネクタ 445"/>
        <xdr:cNvCxnSpPr/>
      </xdr:nvCxnSpPr>
      <xdr:spPr>
        <a:xfrm flipV="1">
          <a:off x="9639300" y="18347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47" name="楕円 446"/>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7620</xdr:rowOff>
    </xdr:to>
    <xdr:cxnSp macro="">
      <xdr:nvCxnSpPr>
        <xdr:cNvPr id="448" name="直線コネクタ 447"/>
        <xdr:cNvCxnSpPr/>
      </xdr:nvCxnSpPr>
      <xdr:spPr>
        <a:xfrm>
          <a:off x="8750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449" name="楕円 448"/>
        <xdr:cNvSpPr/>
      </xdr:nvSpPr>
      <xdr:spPr>
        <a:xfrm>
          <a:off x="781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7620</xdr:rowOff>
    </xdr:to>
    <xdr:cxnSp macro="">
      <xdr:nvCxnSpPr>
        <xdr:cNvPr id="450" name="直線コネクタ 449"/>
        <xdr:cNvCxnSpPr/>
      </xdr:nvCxnSpPr>
      <xdr:spPr>
        <a:xfrm>
          <a:off x="7861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82550</xdr:rowOff>
    </xdr:from>
    <xdr:to>
      <xdr:col>36</xdr:col>
      <xdr:colOff>165100</xdr:colOff>
      <xdr:row>103</xdr:row>
      <xdr:rowOff>12700</xdr:rowOff>
    </xdr:to>
    <xdr:sp macro="" textlink="">
      <xdr:nvSpPr>
        <xdr:cNvPr id="451" name="楕円 450"/>
        <xdr:cNvSpPr/>
      </xdr:nvSpPr>
      <xdr:spPr>
        <a:xfrm>
          <a:off x="692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133350</xdr:rowOff>
    </xdr:from>
    <xdr:to>
      <xdr:col>41</xdr:col>
      <xdr:colOff>50800</xdr:colOff>
      <xdr:row>107</xdr:row>
      <xdr:rowOff>7620</xdr:rowOff>
    </xdr:to>
    <xdr:cxnSp macro="">
      <xdr:nvCxnSpPr>
        <xdr:cNvPr id="452" name="直線コネクタ 451"/>
        <xdr:cNvCxnSpPr/>
      </xdr:nvCxnSpPr>
      <xdr:spPr>
        <a:xfrm>
          <a:off x="6972300" y="1762125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54"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5"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56"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57"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58" name="n_2mainValue【市民会館】&#10;一人当たり面積"/>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459" name="n_3mainValue【市民会館】&#10;一人当たり面積"/>
        <xdr:cNvSpPr txBox="1"/>
      </xdr:nvSpPr>
      <xdr:spPr>
        <a:xfrm>
          <a:off x="7626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29227</xdr:rowOff>
    </xdr:from>
    <xdr:ext cx="469744" cy="259045"/>
    <xdr:sp macro="" textlink="">
      <xdr:nvSpPr>
        <xdr:cNvPr id="460" name="n_4mainValue【市民会館】&#10;一人当たり面積"/>
        <xdr:cNvSpPr txBox="1"/>
      </xdr:nvSpPr>
      <xdr:spPr>
        <a:xfrm>
          <a:off x="6737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85" name="直線コネクタ 484"/>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86"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87" name="直線コネクタ 486"/>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88"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89" name="直線コネクタ 488"/>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90"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91" name="フローチャート: 判断 490"/>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92" name="フローチャート: 判断 491"/>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93" name="フローチャート: 判断 492"/>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4" name="フローチャート: 判断 493"/>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495" name="フローチャート: 判断 494"/>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501" name="楕円 500"/>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502" name="【一般廃棄物処理施設】&#10;有形固定資産減価償却率該当値テキスト"/>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503" name="楕円 502"/>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36</xdr:row>
      <xdr:rowOff>9525</xdr:rowOff>
    </xdr:to>
    <xdr:cxnSp macro="">
      <xdr:nvCxnSpPr>
        <xdr:cNvPr id="504" name="直線コネクタ 503"/>
        <xdr:cNvCxnSpPr/>
      </xdr:nvCxnSpPr>
      <xdr:spPr>
        <a:xfrm>
          <a:off x="15481300" y="609981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137795</xdr:rowOff>
    </xdr:from>
    <xdr:to>
      <xdr:col>76</xdr:col>
      <xdr:colOff>165100</xdr:colOff>
      <xdr:row>35</xdr:row>
      <xdr:rowOff>67945</xdr:rowOff>
    </xdr:to>
    <xdr:sp macro="" textlink="">
      <xdr:nvSpPr>
        <xdr:cNvPr id="505" name="楕円 504"/>
        <xdr:cNvSpPr/>
      </xdr:nvSpPr>
      <xdr:spPr>
        <a:xfrm>
          <a:off x="14541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17145</xdr:rowOff>
    </xdr:from>
    <xdr:to>
      <xdr:col>81</xdr:col>
      <xdr:colOff>50800</xdr:colOff>
      <xdr:row>35</xdr:row>
      <xdr:rowOff>99060</xdr:rowOff>
    </xdr:to>
    <xdr:cxnSp macro="">
      <xdr:nvCxnSpPr>
        <xdr:cNvPr id="506" name="直線コネクタ 505"/>
        <xdr:cNvCxnSpPr/>
      </xdr:nvCxnSpPr>
      <xdr:spPr>
        <a:xfrm>
          <a:off x="14592300" y="601789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52070</xdr:rowOff>
    </xdr:from>
    <xdr:to>
      <xdr:col>72</xdr:col>
      <xdr:colOff>38100</xdr:colOff>
      <xdr:row>34</xdr:row>
      <xdr:rowOff>153670</xdr:rowOff>
    </xdr:to>
    <xdr:sp macro="" textlink="">
      <xdr:nvSpPr>
        <xdr:cNvPr id="507" name="楕円 506"/>
        <xdr:cNvSpPr/>
      </xdr:nvSpPr>
      <xdr:spPr>
        <a:xfrm>
          <a:off x="13652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102870</xdr:rowOff>
    </xdr:from>
    <xdr:to>
      <xdr:col>76</xdr:col>
      <xdr:colOff>114300</xdr:colOff>
      <xdr:row>35</xdr:row>
      <xdr:rowOff>17145</xdr:rowOff>
    </xdr:to>
    <xdr:cxnSp macro="">
      <xdr:nvCxnSpPr>
        <xdr:cNvPr id="508" name="直線コネクタ 507"/>
        <xdr:cNvCxnSpPr/>
      </xdr:nvCxnSpPr>
      <xdr:spPr>
        <a:xfrm>
          <a:off x="13703300" y="59321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120650</xdr:rowOff>
    </xdr:from>
    <xdr:to>
      <xdr:col>67</xdr:col>
      <xdr:colOff>101600</xdr:colOff>
      <xdr:row>34</xdr:row>
      <xdr:rowOff>50800</xdr:rowOff>
    </xdr:to>
    <xdr:sp macro="" textlink="">
      <xdr:nvSpPr>
        <xdr:cNvPr id="509" name="楕円 508"/>
        <xdr:cNvSpPr/>
      </xdr:nvSpPr>
      <xdr:spPr>
        <a:xfrm>
          <a:off x="12763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0</xdr:rowOff>
    </xdr:from>
    <xdr:to>
      <xdr:col>71</xdr:col>
      <xdr:colOff>177800</xdr:colOff>
      <xdr:row>34</xdr:row>
      <xdr:rowOff>102870</xdr:rowOff>
    </xdr:to>
    <xdr:cxnSp macro="">
      <xdr:nvCxnSpPr>
        <xdr:cNvPr id="510" name="直線コネクタ 509"/>
        <xdr:cNvCxnSpPr/>
      </xdr:nvCxnSpPr>
      <xdr:spPr>
        <a:xfrm>
          <a:off x="12814300" y="58293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11"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12"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3"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14"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515" name="n_1mainValue【一般廃棄物処理施設】&#10;有形固定資産減価償却率"/>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84472</xdr:rowOff>
    </xdr:from>
    <xdr:ext cx="405111" cy="259045"/>
    <xdr:sp macro="" textlink="">
      <xdr:nvSpPr>
        <xdr:cNvPr id="516" name="n_2mainValue【一般廃棄物処理施設】&#10;有形固定資産減価償却率"/>
        <xdr:cNvSpPr txBox="1"/>
      </xdr:nvSpPr>
      <xdr:spPr>
        <a:xfrm>
          <a:off x="14389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170197</xdr:rowOff>
    </xdr:from>
    <xdr:ext cx="405111" cy="259045"/>
    <xdr:sp macro="" textlink="">
      <xdr:nvSpPr>
        <xdr:cNvPr id="517" name="n_3mainValue【一般廃棄物処理施設】&#10;有形固定資産減価償却率"/>
        <xdr:cNvSpPr txBox="1"/>
      </xdr:nvSpPr>
      <xdr:spPr>
        <a:xfrm>
          <a:off x="13500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67327</xdr:rowOff>
    </xdr:from>
    <xdr:ext cx="405111" cy="259045"/>
    <xdr:sp macro="" textlink="">
      <xdr:nvSpPr>
        <xdr:cNvPr id="518" name="n_4mainValue【一般廃棄物処理施設】&#10;有形固定資産減価償却率"/>
        <xdr:cNvSpPr txBox="1"/>
      </xdr:nvSpPr>
      <xdr:spPr>
        <a:xfrm>
          <a:off x="12611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42" name="直線コネクタ 541"/>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43"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44" name="直線コネクタ 543"/>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45"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46" name="直線コネクタ 545"/>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47"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48" name="フローチャート: 判断 547"/>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49" name="フローチャート: 判断 548"/>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50" name="フローチャート: 判断 549"/>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51" name="フローチャート: 判断 550"/>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52" name="フローチャート: 判断 551"/>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92189</xdr:rowOff>
    </xdr:from>
    <xdr:to>
      <xdr:col>116</xdr:col>
      <xdr:colOff>114300</xdr:colOff>
      <xdr:row>40</xdr:row>
      <xdr:rowOff>22339</xdr:rowOff>
    </xdr:to>
    <xdr:sp macro="" textlink="">
      <xdr:nvSpPr>
        <xdr:cNvPr id="558" name="楕円 557"/>
        <xdr:cNvSpPr/>
      </xdr:nvSpPr>
      <xdr:spPr>
        <a:xfrm>
          <a:off x="22110700" y="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70616</xdr:rowOff>
    </xdr:from>
    <xdr:ext cx="534377" cy="259045"/>
    <xdr:sp macro="" textlink="">
      <xdr:nvSpPr>
        <xdr:cNvPr id="559" name="【一般廃棄物処理施設】&#10;一人当たり有形固定資産（償却資産）額該当値テキスト"/>
        <xdr:cNvSpPr txBox="1"/>
      </xdr:nvSpPr>
      <xdr:spPr>
        <a:xfrm>
          <a:off x="22199600" y="67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96243</xdr:rowOff>
    </xdr:from>
    <xdr:to>
      <xdr:col>112</xdr:col>
      <xdr:colOff>38100</xdr:colOff>
      <xdr:row>40</xdr:row>
      <xdr:rowOff>26393</xdr:rowOff>
    </xdr:to>
    <xdr:sp macro="" textlink="">
      <xdr:nvSpPr>
        <xdr:cNvPr id="560" name="楕円 559"/>
        <xdr:cNvSpPr/>
      </xdr:nvSpPr>
      <xdr:spPr>
        <a:xfrm>
          <a:off x="21272500" y="67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142989</xdr:rowOff>
    </xdr:from>
    <xdr:to>
      <xdr:col>116</xdr:col>
      <xdr:colOff>63500</xdr:colOff>
      <xdr:row>39</xdr:row>
      <xdr:rowOff>147043</xdr:rowOff>
    </xdr:to>
    <xdr:cxnSp macro="">
      <xdr:nvCxnSpPr>
        <xdr:cNvPr id="561" name="直線コネクタ 560"/>
        <xdr:cNvCxnSpPr/>
      </xdr:nvCxnSpPr>
      <xdr:spPr>
        <a:xfrm flipV="1">
          <a:off x="21323300" y="682953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102225</xdr:rowOff>
    </xdr:from>
    <xdr:to>
      <xdr:col>107</xdr:col>
      <xdr:colOff>101600</xdr:colOff>
      <xdr:row>40</xdr:row>
      <xdr:rowOff>32375</xdr:rowOff>
    </xdr:to>
    <xdr:sp macro="" textlink="">
      <xdr:nvSpPr>
        <xdr:cNvPr id="562" name="楕円 561"/>
        <xdr:cNvSpPr/>
      </xdr:nvSpPr>
      <xdr:spPr>
        <a:xfrm>
          <a:off x="20383500" y="67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147043</xdr:rowOff>
    </xdr:from>
    <xdr:to>
      <xdr:col>111</xdr:col>
      <xdr:colOff>177800</xdr:colOff>
      <xdr:row>39</xdr:row>
      <xdr:rowOff>153025</xdr:rowOff>
    </xdr:to>
    <xdr:cxnSp macro="">
      <xdr:nvCxnSpPr>
        <xdr:cNvPr id="563" name="直線コネクタ 562"/>
        <xdr:cNvCxnSpPr/>
      </xdr:nvCxnSpPr>
      <xdr:spPr>
        <a:xfrm flipV="1">
          <a:off x="20434300" y="6833593"/>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107696</xdr:rowOff>
    </xdr:from>
    <xdr:to>
      <xdr:col>102</xdr:col>
      <xdr:colOff>165100</xdr:colOff>
      <xdr:row>40</xdr:row>
      <xdr:rowOff>37846</xdr:rowOff>
    </xdr:to>
    <xdr:sp macro="" textlink="">
      <xdr:nvSpPr>
        <xdr:cNvPr id="564" name="楕円 563"/>
        <xdr:cNvSpPr/>
      </xdr:nvSpPr>
      <xdr:spPr>
        <a:xfrm>
          <a:off x="19494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153025</xdr:rowOff>
    </xdr:from>
    <xdr:to>
      <xdr:col>107</xdr:col>
      <xdr:colOff>50800</xdr:colOff>
      <xdr:row>39</xdr:row>
      <xdr:rowOff>158496</xdr:rowOff>
    </xdr:to>
    <xdr:cxnSp macro="">
      <xdr:nvCxnSpPr>
        <xdr:cNvPr id="565" name="直線コネクタ 564"/>
        <xdr:cNvCxnSpPr/>
      </xdr:nvCxnSpPr>
      <xdr:spPr>
        <a:xfrm flipV="1">
          <a:off x="19545300" y="683957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116908</xdr:rowOff>
    </xdr:from>
    <xdr:to>
      <xdr:col>98</xdr:col>
      <xdr:colOff>38100</xdr:colOff>
      <xdr:row>40</xdr:row>
      <xdr:rowOff>47058</xdr:rowOff>
    </xdr:to>
    <xdr:sp macro="" textlink="">
      <xdr:nvSpPr>
        <xdr:cNvPr id="566" name="楕円 565"/>
        <xdr:cNvSpPr/>
      </xdr:nvSpPr>
      <xdr:spPr>
        <a:xfrm>
          <a:off x="18605500" y="68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158496</xdr:rowOff>
    </xdr:from>
    <xdr:to>
      <xdr:col>102</xdr:col>
      <xdr:colOff>114300</xdr:colOff>
      <xdr:row>39</xdr:row>
      <xdr:rowOff>167708</xdr:rowOff>
    </xdr:to>
    <xdr:cxnSp macro="">
      <xdr:nvCxnSpPr>
        <xdr:cNvPr id="567" name="直線コネクタ 566"/>
        <xdr:cNvCxnSpPr/>
      </xdr:nvCxnSpPr>
      <xdr:spPr>
        <a:xfrm flipV="1">
          <a:off x="18656300" y="684504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68"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69"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70"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71"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17520</xdr:rowOff>
    </xdr:from>
    <xdr:ext cx="534377" cy="259045"/>
    <xdr:sp macro="" textlink="">
      <xdr:nvSpPr>
        <xdr:cNvPr id="572" name="n_1mainValue【一般廃棄物処理施設】&#10;一人当たり有形固定資産（償却資産）額"/>
        <xdr:cNvSpPr txBox="1"/>
      </xdr:nvSpPr>
      <xdr:spPr>
        <a:xfrm>
          <a:off x="21043411" y="68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23502</xdr:rowOff>
    </xdr:from>
    <xdr:ext cx="534377" cy="259045"/>
    <xdr:sp macro="" textlink="">
      <xdr:nvSpPr>
        <xdr:cNvPr id="573" name="n_2mainValue【一般廃棄物処理施設】&#10;一人当たり有形固定資産（償却資産）額"/>
        <xdr:cNvSpPr txBox="1"/>
      </xdr:nvSpPr>
      <xdr:spPr>
        <a:xfrm>
          <a:off x="20167111" y="68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28973</xdr:rowOff>
    </xdr:from>
    <xdr:ext cx="534377" cy="259045"/>
    <xdr:sp macro="" textlink="">
      <xdr:nvSpPr>
        <xdr:cNvPr id="574" name="n_3mainValue【一般廃棄物処理施設】&#10;一人当たり有形固定資産（償却資産）額"/>
        <xdr:cNvSpPr txBox="1"/>
      </xdr:nvSpPr>
      <xdr:spPr>
        <a:xfrm>
          <a:off x="19278111" y="68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38185</xdr:rowOff>
    </xdr:from>
    <xdr:ext cx="534377" cy="259045"/>
    <xdr:sp macro="" textlink="">
      <xdr:nvSpPr>
        <xdr:cNvPr id="575" name="n_4mainValue【一般廃棄物処理施設】&#10;一人当たり有形固定資産（償却資産）額"/>
        <xdr:cNvSpPr txBox="1"/>
      </xdr:nvSpPr>
      <xdr:spPr>
        <a:xfrm>
          <a:off x="18389111" y="68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8" name="テキスト ボックス 5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6" name="テキスト ボックス 59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99" name="直線コネクタ 598"/>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00"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01" name="直線コネクタ 600"/>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02"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03" name="直線コネクタ 60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04"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05" name="フローチャート: 判断 604"/>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6" name="フローチャート: 判断 605"/>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07" name="フローチャート: 判断 606"/>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08" name="フローチャート: 判断 607"/>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09" name="フローチャート: 判断 608"/>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5" name="楕円 614"/>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616" name="【保健センター・保健所】&#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617" name="楕円 616"/>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60</xdr:row>
      <xdr:rowOff>160020</xdr:rowOff>
    </xdr:to>
    <xdr:cxnSp macro="">
      <xdr:nvCxnSpPr>
        <xdr:cNvPr id="618" name="直線コネクタ 617"/>
        <xdr:cNvCxnSpPr/>
      </xdr:nvCxnSpPr>
      <xdr:spPr>
        <a:xfrm>
          <a:off x="15481300" y="10410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19" name="楕円 618"/>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123825</xdr:rowOff>
    </xdr:to>
    <xdr:cxnSp macro="">
      <xdr:nvCxnSpPr>
        <xdr:cNvPr id="620" name="直線コネクタ 619"/>
        <xdr:cNvCxnSpPr/>
      </xdr:nvCxnSpPr>
      <xdr:spPr>
        <a:xfrm>
          <a:off x="14592300" y="10389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621" name="楕円 620"/>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102870</xdr:rowOff>
    </xdr:to>
    <xdr:cxnSp macro="">
      <xdr:nvCxnSpPr>
        <xdr:cNvPr id="622" name="直線コネクタ 621"/>
        <xdr:cNvCxnSpPr/>
      </xdr:nvCxnSpPr>
      <xdr:spPr>
        <a:xfrm>
          <a:off x="13703300" y="1035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623" name="楕円 622"/>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60</xdr:row>
      <xdr:rowOff>66675</xdr:rowOff>
    </xdr:to>
    <xdr:cxnSp macro="">
      <xdr:nvCxnSpPr>
        <xdr:cNvPr id="624" name="直線コネクタ 623"/>
        <xdr:cNvCxnSpPr/>
      </xdr:nvCxnSpPr>
      <xdr:spPr>
        <a:xfrm>
          <a:off x="12814300" y="1021651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25"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26"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27"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28"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629" name="n_1mainValue【保健センター・保健所】&#10;有形固定資産減価償却率"/>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30" name="n_2main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631" name="n_3mainValue【保健センター・保健所】&#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142892</xdr:rowOff>
    </xdr:from>
    <xdr:ext cx="405111" cy="259045"/>
    <xdr:sp macro="" textlink="">
      <xdr:nvSpPr>
        <xdr:cNvPr id="632" name="n_4mainValue【保健センター・保健所】&#10;有形固定資産減価償却率"/>
        <xdr:cNvSpPr txBox="1"/>
      </xdr:nvSpPr>
      <xdr:spPr>
        <a:xfrm>
          <a:off x="12611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54" name="直線コネクタ 653"/>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5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56" name="直線コネクタ 65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57"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58" name="直線コネクタ 657"/>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59"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60" name="フローチャート: 判断 659"/>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61" name="フローチャート: 判断 660"/>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62" name="フローチャート: 判断 661"/>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63" name="フローチャート: 判断 662"/>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64" name="フローチャート: 判断 663"/>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70" name="楕円 669"/>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671" name="【保健センター・保健所】&#10;一人当たり面積該当値テキスト"/>
        <xdr:cNvSpPr txBox="1"/>
      </xdr:nvSpPr>
      <xdr:spPr>
        <a:xfrm>
          <a:off x="22199600"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672" name="楕円 671"/>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166878</xdr:rowOff>
    </xdr:to>
    <xdr:cxnSp macro="">
      <xdr:nvCxnSpPr>
        <xdr:cNvPr id="673" name="直線コネクタ 672"/>
        <xdr:cNvCxnSpPr/>
      </xdr:nvCxnSpPr>
      <xdr:spPr>
        <a:xfrm flipV="1">
          <a:off x="21323300" y="10616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74" name="楕円 673"/>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61</xdr:row>
      <xdr:rowOff>166878</xdr:rowOff>
    </xdr:to>
    <xdr:cxnSp macro="">
      <xdr:nvCxnSpPr>
        <xdr:cNvPr id="675" name="直線コネクタ 674"/>
        <xdr:cNvCxnSpPr/>
      </xdr:nvCxnSpPr>
      <xdr:spPr>
        <a:xfrm>
          <a:off x="20434300" y="1062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76" name="楕円 675"/>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4572</xdr:rowOff>
    </xdr:to>
    <xdr:cxnSp macro="">
      <xdr:nvCxnSpPr>
        <xdr:cNvPr id="677" name="直線コネクタ 676"/>
        <xdr:cNvCxnSpPr/>
      </xdr:nvCxnSpPr>
      <xdr:spPr>
        <a:xfrm flipV="1">
          <a:off x="19545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78" name="楕円 677"/>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68580</xdr:rowOff>
    </xdr:to>
    <xdr:cxnSp macro="">
      <xdr:nvCxnSpPr>
        <xdr:cNvPr id="679" name="直線コネクタ 678"/>
        <xdr:cNvCxnSpPr/>
      </xdr:nvCxnSpPr>
      <xdr:spPr>
        <a:xfrm flipV="1">
          <a:off x="18656300" y="10634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80"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81"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82"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83"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684" name="n_1main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685" name="n_2mainValue【保健センター・保健所】&#10;一人当たり面積"/>
        <xdr:cNvSpPr txBox="1"/>
      </xdr:nvSpPr>
      <xdr:spPr>
        <a:xfrm>
          <a:off x="20199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86" name="n_3main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687" name="n_4mainValue【保健センター・保健所】&#10;一人当たり面積"/>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12" name="直線コネクタ 711"/>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13"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14" name="直線コネクタ 713"/>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15"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16" name="直線コネクタ 715"/>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17"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18" name="フローチャート: 判断 717"/>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9" name="フローチャート: 判断 718"/>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20" name="フローチャート: 判断 719"/>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21" name="フローチャート: 判断 720"/>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22" name="フローチャート: 判断 721"/>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88264</xdr:rowOff>
    </xdr:from>
    <xdr:to>
      <xdr:col>85</xdr:col>
      <xdr:colOff>177800</xdr:colOff>
      <xdr:row>86</xdr:row>
      <xdr:rowOff>18414</xdr:rowOff>
    </xdr:to>
    <xdr:sp macro="" textlink="">
      <xdr:nvSpPr>
        <xdr:cNvPr id="728" name="楕円 727"/>
        <xdr:cNvSpPr/>
      </xdr:nvSpPr>
      <xdr:spPr>
        <a:xfrm>
          <a:off x="16268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3191</xdr:rowOff>
    </xdr:from>
    <xdr:ext cx="405111" cy="259045"/>
    <xdr:sp macro="" textlink="">
      <xdr:nvSpPr>
        <xdr:cNvPr id="729" name="【消防施設】&#10;有形固定資産減価償却率該当値テキスト"/>
        <xdr:cNvSpPr txBox="1"/>
      </xdr:nvSpPr>
      <xdr:spPr>
        <a:xfrm>
          <a:off x="16357600" y="1457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162561</xdr:rowOff>
    </xdr:from>
    <xdr:to>
      <xdr:col>81</xdr:col>
      <xdr:colOff>101600</xdr:colOff>
      <xdr:row>86</xdr:row>
      <xdr:rowOff>92711</xdr:rowOff>
    </xdr:to>
    <xdr:sp macro="" textlink="">
      <xdr:nvSpPr>
        <xdr:cNvPr id="730" name="楕円 729"/>
        <xdr:cNvSpPr/>
      </xdr:nvSpPr>
      <xdr:spPr>
        <a:xfrm>
          <a:off x="1543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139064</xdr:rowOff>
    </xdr:from>
    <xdr:to>
      <xdr:col>85</xdr:col>
      <xdr:colOff>127000</xdr:colOff>
      <xdr:row>86</xdr:row>
      <xdr:rowOff>41911</xdr:rowOff>
    </xdr:to>
    <xdr:cxnSp macro="">
      <xdr:nvCxnSpPr>
        <xdr:cNvPr id="731" name="直線コネクタ 730"/>
        <xdr:cNvCxnSpPr/>
      </xdr:nvCxnSpPr>
      <xdr:spPr>
        <a:xfrm flipV="1">
          <a:off x="15481300" y="147123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141605</xdr:rowOff>
    </xdr:from>
    <xdr:to>
      <xdr:col>76</xdr:col>
      <xdr:colOff>165100</xdr:colOff>
      <xdr:row>86</xdr:row>
      <xdr:rowOff>71755</xdr:rowOff>
    </xdr:to>
    <xdr:sp macro="" textlink="">
      <xdr:nvSpPr>
        <xdr:cNvPr id="732" name="楕円 731"/>
        <xdr:cNvSpPr/>
      </xdr:nvSpPr>
      <xdr:spPr>
        <a:xfrm>
          <a:off x="14541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20955</xdr:rowOff>
    </xdr:from>
    <xdr:to>
      <xdr:col>81</xdr:col>
      <xdr:colOff>50800</xdr:colOff>
      <xdr:row>86</xdr:row>
      <xdr:rowOff>41911</xdr:rowOff>
    </xdr:to>
    <xdr:cxnSp macro="">
      <xdr:nvCxnSpPr>
        <xdr:cNvPr id="733" name="直線コネクタ 732"/>
        <xdr:cNvCxnSpPr/>
      </xdr:nvCxnSpPr>
      <xdr:spPr>
        <a:xfrm>
          <a:off x="14592300" y="147656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116839</xdr:rowOff>
    </xdr:from>
    <xdr:to>
      <xdr:col>72</xdr:col>
      <xdr:colOff>38100</xdr:colOff>
      <xdr:row>86</xdr:row>
      <xdr:rowOff>46989</xdr:rowOff>
    </xdr:to>
    <xdr:sp macro="" textlink="">
      <xdr:nvSpPr>
        <xdr:cNvPr id="734" name="楕円 733"/>
        <xdr:cNvSpPr/>
      </xdr:nvSpPr>
      <xdr:spPr>
        <a:xfrm>
          <a:off x="1365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167639</xdr:rowOff>
    </xdr:from>
    <xdr:to>
      <xdr:col>76</xdr:col>
      <xdr:colOff>114300</xdr:colOff>
      <xdr:row>86</xdr:row>
      <xdr:rowOff>20955</xdr:rowOff>
    </xdr:to>
    <xdr:cxnSp macro="">
      <xdr:nvCxnSpPr>
        <xdr:cNvPr id="735" name="直線コネクタ 734"/>
        <xdr:cNvCxnSpPr/>
      </xdr:nvCxnSpPr>
      <xdr:spPr>
        <a:xfrm>
          <a:off x="13703300" y="14740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95886</xdr:rowOff>
    </xdr:from>
    <xdr:to>
      <xdr:col>67</xdr:col>
      <xdr:colOff>101600</xdr:colOff>
      <xdr:row>86</xdr:row>
      <xdr:rowOff>26036</xdr:rowOff>
    </xdr:to>
    <xdr:sp macro="" textlink="">
      <xdr:nvSpPr>
        <xdr:cNvPr id="736" name="楕円 735"/>
        <xdr:cNvSpPr/>
      </xdr:nvSpPr>
      <xdr:spPr>
        <a:xfrm>
          <a:off x="1276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146686</xdr:rowOff>
    </xdr:from>
    <xdr:to>
      <xdr:col>71</xdr:col>
      <xdr:colOff>177800</xdr:colOff>
      <xdr:row>85</xdr:row>
      <xdr:rowOff>167639</xdr:rowOff>
    </xdr:to>
    <xdr:cxnSp macro="">
      <xdr:nvCxnSpPr>
        <xdr:cNvPr id="737" name="直線コネクタ 736"/>
        <xdr:cNvCxnSpPr/>
      </xdr:nvCxnSpPr>
      <xdr:spPr>
        <a:xfrm>
          <a:off x="12814300" y="147199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38"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39"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40"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41"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83838</xdr:rowOff>
    </xdr:from>
    <xdr:ext cx="405111" cy="259045"/>
    <xdr:sp macro="" textlink="">
      <xdr:nvSpPr>
        <xdr:cNvPr id="742" name="n_1mainValue【消防施設】&#10;有形固定資産減価償却率"/>
        <xdr:cNvSpPr txBox="1"/>
      </xdr:nvSpPr>
      <xdr:spPr>
        <a:xfrm>
          <a:off x="152660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62882</xdr:rowOff>
    </xdr:from>
    <xdr:ext cx="405111" cy="259045"/>
    <xdr:sp macro="" textlink="">
      <xdr:nvSpPr>
        <xdr:cNvPr id="743" name="n_2mainValue【消防施設】&#10;有形固定資産減価償却率"/>
        <xdr:cNvSpPr txBox="1"/>
      </xdr:nvSpPr>
      <xdr:spPr>
        <a:xfrm>
          <a:off x="143897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38116</xdr:rowOff>
    </xdr:from>
    <xdr:ext cx="405111" cy="259045"/>
    <xdr:sp macro="" textlink="">
      <xdr:nvSpPr>
        <xdr:cNvPr id="744" name="n_3mainValue【消防施設】&#10;有形固定資産減価償却率"/>
        <xdr:cNvSpPr txBox="1"/>
      </xdr:nvSpPr>
      <xdr:spPr>
        <a:xfrm>
          <a:off x="13500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17163</xdr:rowOff>
    </xdr:from>
    <xdr:ext cx="405111" cy="259045"/>
    <xdr:sp macro="" textlink="">
      <xdr:nvSpPr>
        <xdr:cNvPr id="745" name="n_4mainValue【消防施設】&#10;有形固定資産減価償却率"/>
        <xdr:cNvSpPr txBox="1"/>
      </xdr:nvSpPr>
      <xdr:spPr>
        <a:xfrm>
          <a:off x="12611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6" name="直線コネクタ 7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7" name="テキスト ボックス 7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8" name="直線コネクタ 7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9" name="テキスト ボックス 7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0" name="直線コネクタ 7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1" name="テキスト ボックス 7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2" name="直線コネクタ 7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3" name="テキスト ボックス 7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4" name="直線コネクタ 7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5" name="テキスト ボックス 7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69" name="直線コネクタ 768"/>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70"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71" name="直線コネクタ 77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72"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73" name="直線コネクタ 772"/>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74"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75" name="フローチャート: 判断 77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76" name="フローチャート: 判断 775"/>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77" name="フローチャート: 判断 77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78" name="フローチャート: 判断 777"/>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79" name="フローチャート: 判断 778"/>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85" name="楕円 784"/>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86"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87" name="楕円 786"/>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788" name="直線コネクタ 787"/>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89" name="楕円 788"/>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90" name="直線コネクタ 789"/>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791" name="楕円 790"/>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792" name="直線コネクタ 791"/>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793" name="楕円 792"/>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85</xdr:row>
      <xdr:rowOff>6350</xdr:rowOff>
    </xdr:to>
    <xdr:cxnSp macro="">
      <xdr:nvCxnSpPr>
        <xdr:cNvPr id="794" name="直線コネクタ 793"/>
        <xdr:cNvCxnSpPr/>
      </xdr:nvCxnSpPr>
      <xdr:spPr>
        <a:xfrm flipV="1">
          <a:off x="18656300" y="1456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795"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96"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97"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98"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799"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00" name="n_2mainValue【消防施設】&#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01" name="n_3mainValue【消防施設】&#10;一人当たり面積"/>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802" name="n_4mainValue【消防施設】&#10;一人当たり面積"/>
        <xdr:cNvSpPr txBox="1"/>
      </xdr:nvSpPr>
      <xdr:spPr>
        <a:xfrm>
          <a:off x="18421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4" name="直線コネクタ 8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15" name="テキスト ボックス 8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6" name="直線コネクタ 8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7" name="テキスト ボックス 8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8" name="直線コネクタ 8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9" name="テキスト ボックス 8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0" name="直線コネクタ 8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1" name="テキスト ボックス 8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2" name="直線コネクタ 8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3" name="テキスト ボックス 82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26" name="直線コネクタ 825"/>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27"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28" name="直線コネクタ 827"/>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2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30" name="直線コネクタ 82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31"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32" name="フローチャート: 判断 831"/>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33" name="フローチャート: 判断 832"/>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34" name="フローチャート: 判断 833"/>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35" name="フローチャート: 判断 834"/>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36" name="フローチャート: 判断 835"/>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7" name="テキスト ボックス 8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8" name="テキスト ボックス 8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9" name="テキスト ボックス 8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0" name="テキスト ボックス 8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1" name="テキスト ボックス 8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145414</xdr:rowOff>
    </xdr:from>
    <xdr:to>
      <xdr:col>85</xdr:col>
      <xdr:colOff>177800</xdr:colOff>
      <xdr:row>103</xdr:row>
      <xdr:rowOff>75564</xdr:rowOff>
    </xdr:to>
    <xdr:sp macro="" textlink="">
      <xdr:nvSpPr>
        <xdr:cNvPr id="842" name="楕円 841"/>
        <xdr:cNvSpPr/>
      </xdr:nvSpPr>
      <xdr:spPr>
        <a:xfrm>
          <a:off x="16268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168291</xdr:rowOff>
    </xdr:from>
    <xdr:ext cx="405111" cy="259045"/>
    <xdr:sp macro="" textlink="">
      <xdr:nvSpPr>
        <xdr:cNvPr id="843" name="【庁舎】&#10;有形固定資産減価償却率該当値テキスト"/>
        <xdr:cNvSpPr txBox="1"/>
      </xdr:nvSpPr>
      <xdr:spPr>
        <a:xfrm>
          <a:off x="16357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44" name="楕円 843"/>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24764</xdr:rowOff>
    </xdr:from>
    <xdr:to>
      <xdr:col>85</xdr:col>
      <xdr:colOff>127000</xdr:colOff>
      <xdr:row>104</xdr:row>
      <xdr:rowOff>19050</xdr:rowOff>
    </xdr:to>
    <xdr:cxnSp macro="">
      <xdr:nvCxnSpPr>
        <xdr:cNvPr id="845" name="直線コネクタ 844"/>
        <xdr:cNvCxnSpPr/>
      </xdr:nvCxnSpPr>
      <xdr:spPr>
        <a:xfrm flipV="1">
          <a:off x="15481300" y="17684114"/>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846" name="楕円 845"/>
        <xdr:cNvSpPr/>
      </xdr:nvSpPr>
      <xdr:spPr>
        <a:xfrm>
          <a:off x="14541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106</xdr:row>
      <xdr:rowOff>80011</xdr:rowOff>
    </xdr:to>
    <xdr:cxnSp macro="">
      <xdr:nvCxnSpPr>
        <xdr:cNvPr id="847" name="直線コネクタ 846"/>
        <xdr:cNvCxnSpPr/>
      </xdr:nvCxnSpPr>
      <xdr:spPr>
        <a:xfrm flipV="1">
          <a:off x="14592300" y="17849850"/>
          <a:ext cx="8890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848" name="楕円 847"/>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80011</xdr:rowOff>
    </xdr:from>
    <xdr:to>
      <xdr:col>76</xdr:col>
      <xdr:colOff>114300</xdr:colOff>
      <xdr:row>106</xdr:row>
      <xdr:rowOff>104775</xdr:rowOff>
    </xdr:to>
    <xdr:cxnSp macro="">
      <xdr:nvCxnSpPr>
        <xdr:cNvPr id="849" name="直線コネクタ 848"/>
        <xdr:cNvCxnSpPr/>
      </xdr:nvCxnSpPr>
      <xdr:spPr>
        <a:xfrm flipV="1">
          <a:off x="13703300" y="182537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156845</xdr:rowOff>
    </xdr:from>
    <xdr:to>
      <xdr:col>67</xdr:col>
      <xdr:colOff>101600</xdr:colOff>
      <xdr:row>109</xdr:row>
      <xdr:rowOff>86995</xdr:rowOff>
    </xdr:to>
    <xdr:sp macro="" textlink="">
      <xdr:nvSpPr>
        <xdr:cNvPr id="850" name="楕円 849"/>
        <xdr:cNvSpPr/>
      </xdr:nvSpPr>
      <xdr:spPr>
        <a:xfrm>
          <a:off x="127635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104775</xdr:rowOff>
    </xdr:from>
    <xdr:to>
      <xdr:col>71</xdr:col>
      <xdr:colOff>177800</xdr:colOff>
      <xdr:row>109</xdr:row>
      <xdr:rowOff>36195</xdr:rowOff>
    </xdr:to>
    <xdr:cxnSp macro="">
      <xdr:nvCxnSpPr>
        <xdr:cNvPr id="851" name="直線コネクタ 850"/>
        <xdr:cNvCxnSpPr/>
      </xdr:nvCxnSpPr>
      <xdr:spPr>
        <a:xfrm flipV="1">
          <a:off x="12814300" y="1827847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52"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53"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54"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55"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856" name="n_1main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857" name="n_2mainValue【庁舎】&#10;有形固定資産減価償却率"/>
        <xdr:cNvSpPr txBox="1"/>
      </xdr:nvSpPr>
      <xdr:spPr>
        <a:xfrm>
          <a:off x="14389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858" name="n_3mainValue【庁舎】&#10;有形固定資産減価償却率"/>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78122</xdr:rowOff>
    </xdr:from>
    <xdr:ext cx="405111" cy="259045"/>
    <xdr:sp macro="" textlink="">
      <xdr:nvSpPr>
        <xdr:cNvPr id="859" name="n_4mainValue【庁舎】&#10;有形固定資産減価償却率"/>
        <xdr:cNvSpPr txBox="1"/>
      </xdr:nvSpPr>
      <xdr:spPr>
        <a:xfrm>
          <a:off x="12611744" y="187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0" name="正方形/長方形 8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1" name="正方形/長方形 8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2" name="正方形/長方形 8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3" name="正方形/長方形 8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4" name="正方形/長方形 8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5" name="正方形/長方形 8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6" name="正方形/長方形 8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7" name="正方形/長方形 8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8" name="テキスト ボックス 8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9" name="直線コネクタ 8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0" name="直線コネクタ 8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1" name="テキスト ボックス 8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2" name="直線コネクタ 8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3" name="テキスト ボックス 8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4" name="直線コネクタ 8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5" name="テキスト ボックス 8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6" name="直線コネクタ 8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7" name="テキスト ボックス 8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8" name="直線コネクタ 8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9" name="テキスト ボックス 8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0" name="直線コネクタ 8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1" name="テキスト ボックス 8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83" name="直線コネクタ 882"/>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84"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85" name="直線コネクタ 884"/>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86"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87" name="直線コネクタ 886"/>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88"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89" name="フローチャート: 判断 888"/>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90" name="フローチャート: 判断 88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91" name="フローチャート: 判断 890"/>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92" name="フローチャート: 判断 891"/>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93" name="フローチャート: 判断 892"/>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4" name="テキスト ボックス 8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5" name="テキスト ボックス 8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6" name="テキスト ボックス 8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7" name="テキスト ボックス 8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8" name="テキスト ボックス 8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99" name="楕円 898"/>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900" name="【庁舎】&#10;一人当たり面積該当値テキスト"/>
        <xdr:cNvSpPr txBox="1"/>
      </xdr:nvSpPr>
      <xdr:spPr>
        <a:xfrm>
          <a:off x="22199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128270</xdr:rowOff>
    </xdr:from>
    <xdr:to>
      <xdr:col>112</xdr:col>
      <xdr:colOff>38100</xdr:colOff>
      <xdr:row>103</xdr:row>
      <xdr:rowOff>58420</xdr:rowOff>
    </xdr:to>
    <xdr:sp macro="" textlink="">
      <xdr:nvSpPr>
        <xdr:cNvPr id="901" name="楕円 900"/>
        <xdr:cNvSpPr/>
      </xdr:nvSpPr>
      <xdr:spPr>
        <a:xfrm>
          <a:off x="2127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xdr:rowOff>
    </xdr:from>
    <xdr:to>
      <xdr:col>116</xdr:col>
      <xdr:colOff>63500</xdr:colOff>
      <xdr:row>105</xdr:row>
      <xdr:rowOff>106680</xdr:rowOff>
    </xdr:to>
    <xdr:cxnSp macro="">
      <xdr:nvCxnSpPr>
        <xdr:cNvPr id="902" name="直線コネクタ 901"/>
        <xdr:cNvCxnSpPr/>
      </xdr:nvCxnSpPr>
      <xdr:spPr>
        <a:xfrm>
          <a:off x="21323300" y="1766697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903" name="楕円 902"/>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7620</xdr:rowOff>
    </xdr:from>
    <xdr:to>
      <xdr:col>111</xdr:col>
      <xdr:colOff>177800</xdr:colOff>
      <xdr:row>103</xdr:row>
      <xdr:rowOff>110489</xdr:rowOff>
    </xdr:to>
    <xdr:cxnSp macro="">
      <xdr:nvCxnSpPr>
        <xdr:cNvPr id="904" name="直線コネクタ 903"/>
        <xdr:cNvCxnSpPr/>
      </xdr:nvCxnSpPr>
      <xdr:spPr>
        <a:xfrm flipV="1">
          <a:off x="20434300" y="17666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905" name="楕円 904"/>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121920</xdr:rowOff>
    </xdr:to>
    <xdr:cxnSp macro="">
      <xdr:nvCxnSpPr>
        <xdr:cNvPr id="906" name="直線コネクタ 905"/>
        <xdr:cNvCxnSpPr/>
      </xdr:nvCxnSpPr>
      <xdr:spPr>
        <a:xfrm flipV="1">
          <a:off x="19545300" y="17769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907" name="楕円 906"/>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121920</xdr:rowOff>
    </xdr:from>
    <xdr:to>
      <xdr:col>102</xdr:col>
      <xdr:colOff>114300</xdr:colOff>
      <xdr:row>106</xdr:row>
      <xdr:rowOff>41911</xdr:rowOff>
    </xdr:to>
    <xdr:cxnSp macro="">
      <xdr:nvCxnSpPr>
        <xdr:cNvPr id="908" name="直線コネクタ 907"/>
        <xdr:cNvCxnSpPr/>
      </xdr:nvCxnSpPr>
      <xdr:spPr>
        <a:xfrm flipV="1">
          <a:off x="18656300" y="17781270"/>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09"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1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11" name="n_3aveValue【庁舎】&#10;一人当たり面積"/>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12"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74947</xdr:rowOff>
    </xdr:from>
    <xdr:ext cx="469744" cy="259045"/>
    <xdr:sp macro="" textlink="">
      <xdr:nvSpPr>
        <xdr:cNvPr id="913" name="n_1mainValue【庁舎】&#10;一人当たり面積"/>
        <xdr:cNvSpPr txBox="1"/>
      </xdr:nvSpPr>
      <xdr:spPr>
        <a:xfrm>
          <a:off x="210757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914" name="n_2mainValue【庁舎】&#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915" name="n_3mainValue【庁舎】&#10;一人当たり面積"/>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916" name="n_4main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7" name="正方形/長方形 9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8" name="正方形/長方形 9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9" name="テキスト ボックス 9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おいては市役所庁舎の建替に伴い旧庁舎の解体が完了し、有形固定資産減価償却率が改善した。消防施設において、類似団体内平均値を大きく上回っている状況にあり、消防団機械器具置場は償却が完了しており老朽化が著しい状況であることから、今後は地区別配置状況等を把握しながら計画的な更新を進める必要があるものと考える。</a:t>
          </a:r>
        </a:p>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における庁舎及び市民会館の減価償却率、体育館・プール、福祉施設及び市民会館の一人当たり面積の大幅な増減については、固定資産台帳中における区分整理によるもの。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市債の償還終了等による公債費の減少などにより、財政力指数は横ばいの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であったものの、今後も人口減少や少子高齢化等に伴う市税の減収や義務的経費である扶助費の増加が見込まれ、依然として厳しい状況にあり、類似団体内順位においても下位に位置している。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歳入においては地方消費税交付金等の経常一般財源が増加しましたが、歳出においても扶助費や維持補修費等の経常一般財源が増加したため、経常収支比率は前年度と同じ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％となった。類似団体と比較すると平均をやや下回っている。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126365</xdr:rowOff>
    </xdr:to>
    <xdr:cxnSp macro="">
      <xdr:nvCxnSpPr>
        <xdr:cNvPr id="130" name="直線コネクタ 129"/>
        <xdr:cNvCxnSpPr/>
      </xdr:nvCxnSpPr>
      <xdr:spPr>
        <a:xfrm>
          <a:off x="4114800" y="10927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99695</xdr:rowOff>
    </xdr:to>
    <xdr:cxnSp macro="">
      <xdr:nvCxnSpPr>
        <xdr:cNvPr id="133" name="直線コネクタ 132"/>
        <xdr:cNvCxnSpPr/>
      </xdr:nvCxnSpPr>
      <xdr:spPr>
        <a:xfrm flipV="1">
          <a:off x="3225800" y="109277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64</xdr:row>
      <xdr:rowOff>99695</xdr:rowOff>
    </xdr:to>
    <xdr:cxnSp macro="">
      <xdr:nvCxnSpPr>
        <xdr:cNvPr id="136" name="直線コネクタ 135"/>
        <xdr:cNvCxnSpPr/>
      </xdr:nvCxnSpPr>
      <xdr:spPr>
        <a:xfrm>
          <a:off x="2336800" y="110061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33338</xdr:rowOff>
    </xdr:to>
    <xdr:cxnSp macro="">
      <xdr:nvCxnSpPr>
        <xdr:cNvPr id="139" name="直線コネクタ 138"/>
        <xdr:cNvCxnSpPr/>
      </xdr:nvCxnSpPr>
      <xdr:spPr>
        <a:xfrm>
          <a:off x="1447800" y="1100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9" name="楕円 148"/>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92092</xdr:rowOff>
    </xdr:from>
    <xdr:ext cx="762000" cy="259045"/>
    <xdr:sp macro="" textlink="">
      <xdr:nvSpPr>
        <xdr:cNvPr id="150" name="財政構造の弾力性該当値テキスト"/>
        <xdr:cNvSpPr txBox="1"/>
      </xdr:nvSpPr>
      <xdr:spPr>
        <a:xfrm>
          <a:off x="50419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1" name="楕円 150"/>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2" name="テキスト ボックス 151"/>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3" name="楕円 152"/>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4" name="テキスト ボックス 153"/>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5" name="楕円 154"/>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6" name="テキスト ボックス 155"/>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7" name="楕円 156"/>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8" name="テキスト ボックス 157"/>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対策や豪雪に伴う物件費や維持補修費の増により、人口一人あたりの人件費・物件費等の決算額については、前年度よりも増となっており、類似団体と比較するとやや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12655</xdr:rowOff>
    </xdr:from>
    <xdr:to>
      <xdr:col>23</xdr:col>
      <xdr:colOff>133350</xdr:colOff>
      <xdr:row>83</xdr:row>
      <xdr:rowOff>136953</xdr:rowOff>
    </xdr:to>
    <xdr:cxnSp macro="">
      <xdr:nvCxnSpPr>
        <xdr:cNvPr id="195" name="直線コネクタ 194"/>
        <xdr:cNvCxnSpPr/>
      </xdr:nvCxnSpPr>
      <xdr:spPr>
        <a:xfrm>
          <a:off x="4114800" y="14071555"/>
          <a:ext cx="838200" cy="2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12655</xdr:rowOff>
    </xdr:from>
    <xdr:to>
      <xdr:col>19</xdr:col>
      <xdr:colOff>133350</xdr:colOff>
      <xdr:row>82</xdr:row>
      <xdr:rowOff>100505</xdr:rowOff>
    </xdr:to>
    <xdr:cxnSp macro="">
      <xdr:nvCxnSpPr>
        <xdr:cNvPr id="198" name="直線コネクタ 197"/>
        <xdr:cNvCxnSpPr/>
      </xdr:nvCxnSpPr>
      <xdr:spPr>
        <a:xfrm flipV="1">
          <a:off x="3225800" y="14071555"/>
          <a:ext cx="889000" cy="8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50969</xdr:rowOff>
    </xdr:from>
    <xdr:to>
      <xdr:col>15</xdr:col>
      <xdr:colOff>82550</xdr:colOff>
      <xdr:row>82</xdr:row>
      <xdr:rowOff>100505</xdr:rowOff>
    </xdr:to>
    <xdr:cxnSp macro="">
      <xdr:nvCxnSpPr>
        <xdr:cNvPr id="201" name="直線コネクタ 200"/>
        <xdr:cNvCxnSpPr/>
      </xdr:nvCxnSpPr>
      <xdr:spPr>
        <a:xfrm>
          <a:off x="2336800" y="14109869"/>
          <a:ext cx="889000" cy="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135224</xdr:rowOff>
    </xdr:from>
    <xdr:to>
      <xdr:col>11</xdr:col>
      <xdr:colOff>31750</xdr:colOff>
      <xdr:row>82</xdr:row>
      <xdr:rowOff>50969</xdr:rowOff>
    </xdr:to>
    <xdr:cxnSp macro="">
      <xdr:nvCxnSpPr>
        <xdr:cNvPr id="204" name="直線コネクタ 203"/>
        <xdr:cNvCxnSpPr/>
      </xdr:nvCxnSpPr>
      <xdr:spPr>
        <a:xfrm>
          <a:off x="1447800" y="1402267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86153</xdr:rowOff>
    </xdr:from>
    <xdr:to>
      <xdr:col>23</xdr:col>
      <xdr:colOff>184150</xdr:colOff>
      <xdr:row>84</xdr:row>
      <xdr:rowOff>16303</xdr:rowOff>
    </xdr:to>
    <xdr:sp macro="" textlink="">
      <xdr:nvSpPr>
        <xdr:cNvPr id="214" name="楕円 213"/>
        <xdr:cNvSpPr/>
      </xdr:nvSpPr>
      <xdr:spPr>
        <a:xfrm>
          <a:off x="4902200" y="143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102680</xdr:rowOff>
    </xdr:from>
    <xdr:ext cx="762000" cy="259045"/>
    <xdr:sp macro="" textlink="">
      <xdr:nvSpPr>
        <xdr:cNvPr id="215" name="人件費・物件費等の状況該当値テキスト"/>
        <xdr:cNvSpPr txBox="1"/>
      </xdr:nvSpPr>
      <xdr:spPr>
        <a:xfrm>
          <a:off x="5041900" y="141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133305</xdr:rowOff>
    </xdr:from>
    <xdr:to>
      <xdr:col>19</xdr:col>
      <xdr:colOff>184150</xdr:colOff>
      <xdr:row>82</xdr:row>
      <xdr:rowOff>63455</xdr:rowOff>
    </xdr:to>
    <xdr:sp macro="" textlink="">
      <xdr:nvSpPr>
        <xdr:cNvPr id="216" name="楕円 215"/>
        <xdr:cNvSpPr/>
      </xdr:nvSpPr>
      <xdr:spPr>
        <a:xfrm>
          <a:off x="4064000" y="140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73632</xdr:rowOff>
    </xdr:from>
    <xdr:ext cx="736600" cy="259045"/>
    <xdr:sp macro="" textlink="">
      <xdr:nvSpPr>
        <xdr:cNvPr id="217" name="テキスト ボックス 216"/>
        <xdr:cNvSpPr txBox="1"/>
      </xdr:nvSpPr>
      <xdr:spPr>
        <a:xfrm>
          <a:off x="3733800" y="1378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49705</xdr:rowOff>
    </xdr:from>
    <xdr:to>
      <xdr:col>15</xdr:col>
      <xdr:colOff>133350</xdr:colOff>
      <xdr:row>82</xdr:row>
      <xdr:rowOff>151305</xdr:rowOff>
    </xdr:to>
    <xdr:sp macro="" textlink="">
      <xdr:nvSpPr>
        <xdr:cNvPr id="218" name="楕円 217"/>
        <xdr:cNvSpPr/>
      </xdr:nvSpPr>
      <xdr:spPr>
        <a:xfrm>
          <a:off x="3175000" y="14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161482</xdr:rowOff>
    </xdr:from>
    <xdr:ext cx="762000" cy="259045"/>
    <xdr:sp macro="" textlink="">
      <xdr:nvSpPr>
        <xdr:cNvPr id="219" name="テキスト ボックス 218"/>
        <xdr:cNvSpPr txBox="1"/>
      </xdr:nvSpPr>
      <xdr:spPr>
        <a:xfrm>
          <a:off x="2844800" y="138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xdr:rowOff>
    </xdr:from>
    <xdr:to>
      <xdr:col>11</xdr:col>
      <xdr:colOff>82550</xdr:colOff>
      <xdr:row>82</xdr:row>
      <xdr:rowOff>101769</xdr:rowOff>
    </xdr:to>
    <xdr:sp macro="" textlink="">
      <xdr:nvSpPr>
        <xdr:cNvPr id="220" name="楕円 219"/>
        <xdr:cNvSpPr/>
      </xdr:nvSpPr>
      <xdr:spPr>
        <a:xfrm>
          <a:off x="2286000" y="140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111946</xdr:rowOff>
    </xdr:from>
    <xdr:ext cx="762000" cy="259045"/>
    <xdr:sp macro="" textlink="">
      <xdr:nvSpPr>
        <xdr:cNvPr id="221" name="テキスト ボックス 220"/>
        <xdr:cNvSpPr txBox="1"/>
      </xdr:nvSpPr>
      <xdr:spPr>
        <a:xfrm>
          <a:off x="1955800" y="138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84424</xdr:rowOff>
    </xdr:from>
    <xdr:to>
      <xdr:col>7</xdr:col>
      <xdr:colOff>31750</xdr:colOff>
      <xdr:row>82</xdr:row>
      <xdr:rowOff>14574</xdr:rowOff>
    </xdr:to>
    <xdr:sp macro="" textlink="">
      <xdr:nvSpPr>
        <xdr:cNvPr id="222" name="楕円 221"/>
        <xdr:cNvSpPr/>
      </xdr:nvSpPr>
      <xdr:spPr>
        <a:xfrm>
          <a:off x="1397000" y="139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24751</xdr:rowOff>
    </xdr:from>
    <xdr:ext cx="762000" cy="259045"/>
    <xdr:sp macro="" textlink="">
      <xdr:nvSpPr>
        <xdr:cNvPr id="223" name="テキスト ボックス 222"/>
        <xdr:cNvSpPr txBox="1"/>
      </xdr:nvSpPr>
      <xdr:spPr>
        <a:xfrm>
          <a:off x="1066800" y="137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や諸手当については、人事院勧告や青森県人事委員会勧告を勘案し、適時適切に見直すこととしており、ラスパイレス指数は経年による職員の年齢構成の変動により、階層において差が生じ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64407</xdr:rowOff>
    </xdr:to>
    <xdr:cxnSp macro="">
      <xdr:nvCxnSpPr>
        <xdr:cNvPr id="259" name="直線コネクタ 258"/>
        <xdr:cNvCxnSpPr/>
      </xdr:nvCxnSpPr>
      <xdr:spPr>
        <a:xfrm flipV="1">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116114</xdr:rowOff>
    </xdr:to>
    <xdr:cxnSp macro="">
      <xdr:nvCxnSpPr>
        <xdr:cNvPr id="262" name="直線コネクタ 261"/>
        <xdr:cNvCxnSpPr/>
      </xdr:nvCxnSpPr>
      <xdr:spPr>
        <a:xfrm flipV="1">
          <a:off x="15290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5" name="直線コネクタ 264"/>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83</xdr:row>
      <xdr:rowOff>29936</xdr:rowOff>
    </xdr:to>
    <xdr:cxnSp macro="">
      <xdr:nvCxnSpPr>
        <xdr:cNvPr id="268" name="直線コネクタ 267"/>
        <xdr:cNvCxnSpPr/>
      </xdr:nvCxnSpPr>
      <xdr:spPr>
        <a:xfrm>
          <a:off x="13512800" y="1382939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0" name="楕円 279"/>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1" name="テキスト ボックス 280"/>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6" name="楕円 285"/>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7" name="テキスト ボックス 286"/>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定員管理計画（計画期間：平成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ポイント増となったが、引き続き類似団体平均を下回っている状況にある。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58631</xdr:rowOff>
    </xdr:from>
    <xdr:to>
      <xdr:col>81</xdr:col>
      <xdr:colOff>44450</xdr:colOff>
      <xdr:row>58</xdr:row>
      <xdr:rowOff>102870</xdr:rowOff>
    </xdr:to>
    <xdr:cxnSp macro="">
      <xdr:nvCxnSpPr>
        <xdr:cNvPr id="322" name="直線コネクタ 321"/>
        <xdr:cNvCxnSpPr/>
      </xdr:nvCxnSpPr>
      <xdr:spPr>
        <a:xfrm>
          <a:off x="16179800" y="10002731"/>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14394</xdr:rowOff>
    </xdr:from>
    <xdr:to>
      <xdr:col>77</xdr:col>
      <xdr:colOff>44450</xdr:colOff>
      <xdr:row>58</xdr:row>
      <xdr:rowOff>58631</xdr:rowOff>
    </xdr:to>
    <xdr:cxnSp macro="">
      <xdr:nvCxnSpPr>
        <xdr:cNvPr id="325" name="直線コネクタ 324"/>
        <xdr:cNvCxnSpPr/>
      </xdr:nvCxnSpPr>
      <xdr:spPr>
        <a:xfrm>
          <a:off x="15290800" y="995849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2329</xdr:rowOff>
    </xdr:from>
    <xdr:to>
      <xdr:col>72</xdr:col>
      <xdr:colOff>203200</xdr:colOff>
      <xdr:row>58</xdr:row>
      <xdr:rowOff>14394</xdr:rowOff>
    </xdr:to>
    <xdr:cxnSp macro="">
      <xdr:nvCxnSpPr>
        <xdr:cNvPr id="328" name="直線コネクタ 327"/>
        <xdr:cNvCxnSpPr/>
      </xdr:nvCxnSpPr>
      <xdr:spPr>
        <a:xfrm>
          <a:off x="14401800" y="9946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169756</xdr:rowOff>
    </xdr:from>
    <xdr:to>
      <xdr:col>68</xdr:col>
      <xdr:colOff>152400</xdr:colOff>
      <xdr:row>58</xdr:row>
      <xdr:rowOff>2329</xdr:rowOff>
    </xdr:to>
    <xdr:cxnSp macro="">
      <xdr:nvCxnSpPr>
        <xdr:cNvPr id="331" name="直線コネクタ 330"/>
        <xdr:cNvCxnSpPr/>
      </xdr:nvCxnSpPr>
      <xdr:spPr>
        <a:xfrm>
          <a:off x="13512800" y="99424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52070</xdr:rowOff>
    </xdr:from>
    <xdr:to>
      <xdr:col>81</xdr:col>
      <xdr:colOff>95250</xdr:colOff>
      <xdr:row>58</xdr:row>
      <xdr:rowOff>153670</xdr:rowOff>
    </xdr:to>
    <xdr:sp macro="" textlink="">
      <xdr:nvSpPr>
        <xdr:cNvPr id="341" name="楕円 340"/>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68597</xdr:rowOff>
    </xdr:from>
    <xdr:ext cx="762000" cy="259045"/>
    <xdr:sp macro="" textlink="">
      <xdr:nvSpPr>
        <xdr:cNvPr id="342" name="定員管理の状況該当値テキスト"/>
        <xdr:cNvSpPr txBox="1"/>
      </xdr:nvSpPr>
      <xdr:spPr>
        <a:xfrm>
          <a:off x="17106900" y="98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7831</xdr:rowOff>
    </xdr:from>
    <xdr:to>
      <xdr:col>77</xdr:col>
      <xdr:colOff>95250</xdr:colOff>
      <xdr:row>58</xdr:row>
      <xdr:rowOff>109431</xdr:rowOff>
    </xdr:to>
    <xdr:sp macro="" textlink="">
      <xdr:nvSpPr>
        <xdr:cNvPr id="343" name="楕円 342"/>
        <xdr:cNvSpPr/>
      </xdr:nvSpPr>
      <xdr:spPr>
        <a:xfrm>
          <a:off x="16129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119608</xdr:rowOff>
    </xdr:from>
    <xdr:ext cx="736600" cy="259045"/>
    <xdr:sp macro="" textlink="">
      <xdr:nvSpPr>
        <xdr:cNvPr id="344" name="テキスト ボックス 343"/>
        <xdr:cNvSpPr txBox="1"/>
      </xdr:nvSpPr>
      <xdr:spPr>
        <a:xfrm>
          <a:off x="15798800" y="972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135044</xdr:rowOff>
    </xdr:from>
    <xdr:to>
      <xdr:col>73</xdr:col>
      <xdr:colOff>44450</xdr:colOff>
      <xdr:row>58</xdr:row>
      <xdr:rowOff>65194</xdr:rowOff>
    </xdr:to>
    <xdr:sp macro="" textlink="">
      <xdr:nvSpPr>
        <xdr:cNvPr id="345" name="楕円 344"/>
        <xdr:cNvSpPr/>
      </xdr:nvSpPr>
      <xdr:spPr>
        <a:xfrm>
          <a:off x="15240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75371</xdr:rowOff>
    </xdr:from>
    <xdr:ext cx="762000" cy="259045"/>
    <xdr:sp macro="" textlink="">
      <xdr:nvSpPr>
        <xdr:cNvPr id="346" name="テキスト ボックス 345"/>
        <xdr:cNvSpPr txBox="1"/>
      </xdr:nvSpPr>
      <xdr:spPr>
        <a:xfrm>
          <a:off x="14909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122979</xdr:rowOff>
    </xdr:from>
    <xdr:to>
      <xdr:col>68</xdr:col>
      <xdr:colOff>203200</xdr:colOff>
      <xdr:row>58</xdr:row>
      <xdr:rowOff>53129</xdr:rowOff>
    </xdr:to>
    <xdr:sp macro="" textlink="">
      <xdr:nvSpPr>
        <xdr:cNvPr id="347" name="楕円 346"/>
        <xdr:cNvSpPr/>
      </xdr:nvSpPr>
      <xdr:spPr>
        <a:xfrm>
          <a:off x="14351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63306</xdr:rowOff>
    </xdr:from>
    <xdr:ext cx="762000" cy="259045"/>
    <xdr:sp macro="" textlink="">
      <xdr:nvSpPr>
        <xdr:cNvPr id="348" name="テキスト ボックス 347"/>
        <xdr:cNvSpPr txBox="1"/>
      </xdr:nvSpPr>
      <xdr:spPr>
        <a:xfrm>
          <a:off x="14020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118956</xdr:rowOff>
    </xdr:from>
    <xdr:to>
      <xdr:col>64</xdr:col>
      <xdr:colOff>152400</xdr:colOff>
      <xdr:row>58</xdr:row>
      <xdr:rowOff>49106</xdr:rowOff>
    </xdr:to>
    <xdr:sp macro="" textlink="">
      <xdr:nvSpPr>
        <xdr:cNvPr id="349" name="楕円 348"/>
        <xdr:cNvSpPr/>
      </xdr:nvSpPr>
      <xdr:spPr>
        <a:xfrm>
          <a:off x="13462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59283</xdr:rowOff>
    </xdr:from>
    <xdr:ext cx="762000" cy="259045"/>
    <xdr:sp macro="" textlink="">
      <xdr:nvSpPr>
        <xdr:cNvPr id="350" name="テキスト ボックス 349"/>
        <xdr:cNvSpPr txBox="1"/>
      </xdr:nvSpPr>
      <xdr:spPr>
        <a:xfrm>
          <a:off x="13131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％）し、前年度の算定値と比較すると前年度より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9737</xdr:rowOff>
    </xdr:from>
    <xdr:to>
      <xdr:col>81</xdr:col>
      <xdr:colOff>44450</xdr:colOff>
      <xdr:row>45</xdr:row>
      <xdr:rowOff>74083</xdr:rowOff>
    </xdr:to>
    <xdr:cxnSp macro="">
      <xdr:nvCxnSpPr>
        <xdr:cNvPr id="383" name="直線コネクタ 382"/>
        <xdr:cNvCxnSpPr/>
      </xdr:nvCxnSpPr>
      <xdr:spPr>
        <a:xfrm flipV="1">
          <a:off x="16179800" y="77249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74083</xdr:rowOff>
    </xdr:from>
    <xdr:to>
      <xdr:col>77</xdr:col>
      <xdr:colOff>44450</xdr:colOff>
      <xdr:row>45</xdr:row>
      <xdr:rowOff>90170</xdr:rowOff>
    </xdr:to>
    <xdr:cxnSp macro="">
      <xdr:nvCxnSpPr>
        <xdr:cNvPr id="386" name="直線コネクタ 385"/>
        <xdr:cNvCxnSpPr/>
      </xdr:nvCxnSpPr>
      <xdr:spPr>
        <a:xfrm flipV="1">
          <a:off x="15290800" y="77893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90170</xdr:rowOff>
    </xdr:to>
    <xdr:cxnSp macro="">
      <xdr:nvCxnSpPr>
        <xdr:cNvPr id="389" name="直線コネクタ 388"/>
        <xdr:cNvCxnSpPr/>
      </xdr:nvCxnSpPr>
      <xdr:spPr>
        <a:xfrm>
          <a:off x="14401800" y="780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90170</xdr:rowOff>
    </xdr:to>
    <xdr:cxnSp macro="">
      <xdr:nvCxnSpPr>
        <xdr:cNvPr id="392" name="直線コネクタ 391"/>
        <xdr:cNvCxnSpPr/>
      </xdr:nvCxnSpPr>
      <xdr:spPr>
        <a:xfrm>
          <a:off x="13512800" y="775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130387</xdr:rowOff>
    </xdr:from>
    <xdr:to>
      <xdr:col>81</xdr:col>
      <xdr:colOff>95250</xdr:colOff>
      <xdr:row>45</xdr:row>
      <xdr:rowOff>60537</xdr:rowOff>
    </xdr:to>
    <xdr:sp macro="" textlink="">
      <xdr:nvSpPr>
        <xdr:cNvPr id="402" name="楕円 401"/>
        <xdr:cNvSpPr/>
      </xdr:nvSpPr>
      <xdr:spPr>
        <a:xfrm>
          <a:off x="16967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26264</xdr:rowOff>
    </xdr:from>
    <xdr:ext cx="762000" cy="259045"/>
    <xdr:sp macro="" textlink="">
      <xdr:nvSpPr>
        <xdr:cNvPr id="403" name="公債費負担の状況該当値テキスト"/>
        <xdr:cNvSpPr txBox="1"/>
      </xdr:nvSpPr>
      <xdr:spPr>
        <a:xfrm>
          <a:off x="17106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23283</xdr:rowOff>
    </xdr:from>
    <xdr:to>
      <xdr:col>77</xdr:col>
      <xdr:colOff>95250</xdr:colOff>
      <xdr:row>45</xdr:row>
      <xdr:rowOff>124883</xdr:rowOff>
    </xdr:to>
    <xdr:sp macro="" textlink="">
      <xdr:nvSpPr>
        <xdr:cNvPr id="404" name="楕円 403"/>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109660</xdr:rowOff>
    </xdr:from>
    <xdr:ext cx="736600" cy="259045"/>
    <xdr:sp macro="" textlink="">
      <xdr:nvSpPr>
        <xdr:cNvPr id="405" name="テキスト ボックス 404"/>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406" name="楕円 405"/>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07" name="テキスト ボックス 406"/>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39370</xdr:rowOff>
    </xdr:from>
    <xdr:to>
      <xdr:col>68</xdr:col>
      <xdr:colOff>203200</xdr:colOff>
      <xdr:row>45</xdr:row>
      <xdr:rowOff>140970</xdr:rowOff>
    </xdr:to>
    <xdr:sp macro="" textlink="">
      <xdr:nvSpPr>
        <xdr:cNvPr id="408" name="楕円 407"/>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125747</xdr:rowOff>
    </xdr:from>
    <xdr:ext cx="762000" cy="259045"/>
    <xdr:sp macro="" textlink="">
      <xdr:nvSpPr>
        <xdr:cNvPr id="409" name="テキスト ボックス 408"/>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10" name="楕円 409"/>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11" name="テキスト ボックス 410"/>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地方債の発行を抑制してきたことに伴う地方債残高の減少等により、前年度に比べ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2836</xdr:rowOff>
    </xdr:from>
    <xdr:to>
      <xdr:col>81</xdr:col>
      <xdr:colOff>44450</xdr:colOff>
      <xdr:row>18</xdr:row>
      <xdr:rowOff>37423</xdr:rowOff>
    </xdr:to>
    <xdr:cxnSp macro="">
      <xdr:nvCxnSpPr>
        <xdr:cNvPr id="445" name="直線コネクタ 444"/>
        <xdr:cNvCxnSpPr/>
      </xdr:nvCxnSpPr>
      <xdr:spPr>
        <a:xfrm flipV="1">
          <a:off x="16179800" y="3088936"/>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37423</xdr:rowOff>
    </xdr:from>
    <xdr:to>
      <xdr:col>77</xdr:col>
      <xdr:colOff>44450</xdr:colOff>
      <xdr:row>18</xdr:row>
      <xdr:rowOff>68792</xdr:rowOff>
    </xdr:to>
    <xdr:cxnSp macro="">
      <xdr:nvCxnSpPr>
        <xdr:cNvPr id="448" name="直線コネクタ 447"/>
        <xdr:cNvCxnSpPr/>
      </xdr:nvCxnSpPr>
      <xdr:spPr>
        <a:xfrm flipV="1">
          <a:off x="15290800" y="312352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68792</xdr:rowOff>
    </xdr:from>
    <xdr:to>
      <xdr:col>72</xdr:col>
      <xdr:colOff>203200</xdr:colOff>
      <xdr:row>18</xdr:row>
      <xdr:rowOff>123486</xdr:rowOff>
    </xdr:to>
    <xdr:cxnSp macro="">
      <xdr:nvCxnSpPr>
        <xdr:cNvPr id="451" name="直線コネクタ 450"/>
        <xdr:cNvCxnSpPr/>
      </xdr:nvCxnSpPr>
      <xdr:spPr>
        <a:xfrm flipV="1">
          <a:off x="14401800" y="3154892"/>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123486</xdr:rowOff>
    </xdr:from>
    <xdr:to>
      <xdr:col>68</xdr:col>
      <xdr:colOff>152400</xdr:colOff>
      <xdr:row>19</xdr:row>
      <xdr:rowOff>3514</xdr:rowOff>
    </xdr:to>
    <xdr:cxnSp macro="">
      <xdr:nvCxnSpPr>
        <xdr:cNvPr id="454" name="直線コネクタ 453"/>
        <xdr:cNvCxnSpPr/>
      </xdr:nvCxnSpPr>
      <xdr:spPr>
        <a:xfrm flipV="1">
          <a:off x="13512800" y="320958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123486</xdr:rowOff>
    </xdr:from>
    <xdr:to>
      <xdr:col>81</xdr:col>
      <xdr:colOff>95250</xdr:colOff>
      <xdr:row>18</xdr:row>
      <xdr:rowOff>53636</xdr:rowOff>
    </xdr:to>
    <xdr:sp macro="" textlink="">
      <xdr:nvSpPr>
        <xdr:cNvPr id="464" name="楕円 463"/>
        <xdr:cNvSpPr/>
      </xdr:nvSpPr>
      <xdr:spPr>
        <a:xfrm>
          <a:off x="169672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95563</xdr:rowOff>
    </xdr:from>
    <xdr:ext cx="762000" cy="259045"/>
    <xdr:sp macro="" textlink="">
      <xdr:nvSpPr>
        <xdr:cNvPr id="465" name="将来負担の状況該当値テキスト"/>
        <xdr:cNvSpPr txBox="1"/>
      </xdr:nvSpPr>
      <xdr:spPr>
        <a:xfrm>
          <a:off x="17106900" y="301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158073</xdr:rowOff>
    </xdr:from>
    <xdr:to>
      <xdr:col>77</xdr:col>
      <xdr:colOff>95250</xdr:colOff>
      <xdr:row>18</xdr:row>
      <xdr:rowOff>88223</xdr:rowOff>
    </xdr:to>
    <xdr:sp macro="" textlink="">
      <xdr:nvSpPr>
        <xdr:cNvPr id="466" name="楕円 465"/>
        <xdr:cNvSpPr/>
      </xdr:nvSpPr>
      <xdr:spPr>
        <a:xfrm>
          <a:off x="161290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73000</xdr:rowOff>
    </xdr:from>
    <xdr:ext cx="736600" cy="259045"/>
    <xdr:sp macro="" textlink="">
      <xdr:nvSpPr>
        <xdr:cNvPr id="467" name="テキスト ボックス 466"/>
        <xdr:cNvSpPr txBox="1"/>
      </xdr:nvSpPr>
      <xdr:spPr>
        <a:xfrm>
          <a:off x="15798800" y="315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17992</xdr:rowOff>
    </xdr:from>
    <xdr:to>
      <xdr:col>73</xdr:col>
      <xdr:colOff>44450</xdr:colOff>
      <xdr:row>18</xdr:row>
      <xdr:rowOff>119592</xdr:rowOff>
    </xdr:to>
    <xdr:sp macro="" textlink="">
      <xdr:nvSpPr>
        <xdr:cNvPr id="468" name="楕円 467"/>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104369</xdr:rowOff>
    </xdr:from>
    <xdr:ext cx="762000" cy="259045"/>
    <xdr:sp macro="" textlink="">
      <xdr:nvSpPr>
        <xdr:cNvPr id="469" name="テキスト ボックス 468"/>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72686</xdr:rowOff>
    </xdr:from>
    <xdr:to>
      <xdr:col>68</xdr:col>
      <xdr:colOff>203200</xdr:colOff>
      <xdr:row>19</xdr:row>
      <xdr:rowOff>2836</xdr:rowOff>
    </xdr:to>
    <xdr:sp macro="" textlink="">
      <xdr:nvSpPr>
        <xdr:cNvPr id="470" name="楕円 469"/>
        <xdr:cNvSpPr/>
      </xdr:nvSpPr>
      <xdr:spPr>
        <a:xfrm>
          <a:off x="14351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159063</xdr:rowOff>
    </xdr:from>
    <xdr:ext cx="762000" cy="259045"/>
    <xdr:sp macro="" textlink="">
      <xdr:nvSpPr>
        <xdr:cNvPr id="471" name="テキスト ボックス 470"/>
        <xdr:cNvSpPr txBox="1"/>
      </xdr:nvSpPr>
      <xdr:spPr>
        <a:xfrm>
          <a:off x="14020800" y="324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124164</xdr:rowOff>
    </xdr:from>
    <xdr:to>
      <xdr:col>64</xdr:col>
      <xdr:colOff>152400</xdr:colOff>
      <xdr:row>19</xdr:row>
      <xdr:rowOff>54314</xdr:rowOff>
    </xdr:to>
    <xdr:sp macro="" textlink="">
      <xdr:nvSpPr>
        <xdr:cNvPr id="472" name="楕円 471"/>
        <xdr:cNvSpPr/>
      </xdr:nvSpPr>
      <xdr:spPr>
        <a:xfrm>
          <a:off x="13462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39091</xdr:rowOff>
    </xdr:from>
    <xdr:ext cx="762000" cy="259045"/>
    <xdr:sp macro="" textlink="">
      <xdr:nvSpPr>
        <xdr:cNvPr id="473" name="テキスト ボックス 472"/>
        <xdr:cNvSpPr txBox="1"/>
      </xdr:nvSpPr>
      <xdr:spPr>
        <a:xfrm>
          <a:off x="13131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会計年度任用職員の増や定年退職者の増により、人件費が前年度から増となったために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ポイント上昇したものの、定員管理計画による人件費の抑制もあることから、類似団体の中で最も低いものなっている。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8890</xdr:rowOff>
    </xdr:from>
    <xdr:to>
      <xdr:col>24</xdr:col>
      <xdr:colOff>25400</xdr:colOff>
      <xdr:row>33</xdr:row>
      <xdr:rowOff>31750</xdr:rowOff>
    </xdr:to>
    <xdr:cxnSp macro="">
      <xdr:nvCxnSpPr>
        <xdr:cNvPr id="66" name="直線コネクタ 65"/>
        <xdr:cNvCxnSpPr/>
      </xdr:nvCxnSpPr>
      <xdr:spPr>
        <a:xfrm>
          <a:off x="3987800" y="566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xdr:rowOff>
    </xdr:from>
    <xdr:to>
      <xdr:col>19</xdr:col>
      <xdr:colOff>187325</xdr:colOff>
      <xdr:row>33</xdr:row>
      <xdr:rowOff>8890</xdr:rowOff>
    </xdr:to>
    <xdr:cxnSp macro="">
      <xdr:nvCxnSpPr>
        <xdr:cNvPr id="69" name="直線コネクタ 68"/>
        <xdr:cNvCxnSpPr/>
      </xdr:nvCxnSpPr>
      <xdr:spPr>
        <a:xfrm>
          <a:off x="3098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142240</xdr:rowOff>
    </xdr:from>
    <xdr:to>
      <xdr:col>15</xdr:col>
      <xdr:colOff>98425</xdr:colOff>
      <xdr:row>33</xdr:row>
      <xdr:rowOff>1270</xdr:rowOff>
    </xdr:to>
    <xdr:cxnSp macro="">
      <xdr:nvCxnSpPr>
        <xdr:cNvPr id="72" name="直線コネクタ 71"/>
        <xdr:cNvCxnSpPr/>
      </xdr:nvCxnSpPr>
      <xdr:spPr>
        <a:xfrm>
          <a:off x="2209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142240</xdr:rowOff>
    </xdr:from>
    <xdr:to>
      <xdr:col>11</xdr:col>
      <xdr:colOff>9525</xdr:colOff>
      <xdr:row>33</xdr:row>
      <xdr:rowOff>8890</xdr:rowOff>
    </xdr:to>
    <xdr:cxnSp macro="">
      <xdr:nvCxnSpPr>
        <xdr:cNvPr id="75" name="直線コネクタ 74"/>
        <xdr:cNvCxnSpPr/>
      </xdr:nvCxnSpPr>
      <xdr:spPr>
        <a:xfrm flipV="1">
          <a:off x="1320800" y="562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152400</xdr:rowOff>
    </xdr:from>
    <xdr:to>
      <xdr:col>24</xdr:col>
      <xdr:colOff>76200</xdr:colOff>
      <xdr:row>33</xdr:row>
      <xdr:rowOff>82550</xdr:rowOff>
    </xdr:to>
    <xdr:sp macro="" textlink="">
      <xdr:nvSpPr>
        <xdr:cNvPr id="85" name="楕円 84"/>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60977</xdr:rowOff>
    </xdr:from>
    <xdr:ext cx="762000" cy="259045"/>
    <xdr:sp macro="" textlink="">
      <xdr:nvSpPr>
        <xdr:cNvPr id="86" name="人件費該当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129540</xdr:rowOff>
    </xdr:from>
    <xdr:to>
      <xdr:col>20</xdr:col>
      <xdr:colOff>38100</xdr:colOff>
      <xdr:row>33</xdr:row>
      <xdr:rowOff>59690</xdr:rowOff>
    </xdr:to>
    <xdr:sp macro="" textlink="">
      <xdr:nvSpPr>
        <xdr:cNvPr id="87" name="楕円 86"/>
        <xdr:cNvSpPr/>
      </xdr:nvSpPr>
      <xdr:spPr>
        <a:xfrm>
          <a:off x="3937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69867</xdr:rowOff>
    </xdr:from>
    <xdr:ext cx="736600" cy="259045"/>
    <xdr:sp macro="" textlink="">
      <xdr:nvSpPr>
        <xdr:cNvPr id="88" name="テキスト ボックス 87"/>
        <xdr:cNvSpPr txBox="1"/>
      </xdr:nvSpPr>
      <xdr:spPr>
        <a:xfrm>
          <a:off x="3606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121920</xdr:rowOff>
    </xdr:from>
    <xdr:to>
      <xdr:col>15</xdr:col>
      <xdr:colOff>149225</xdr:colOff>
      <xdr:row>33</xdr:row>
      <xdr:rowOff>52070</xdr:rowOff>
    </xdr:to>
    <xdr:sp macro="" textlink="">
      <xdr:nvSpPr>
        <xdr:cNvPr id="89" name="楕円 88"/>
        <xdr:cNvSpPr/>
      </xdr:nvSpPr>
      <xdr:spPr>
        <a:xfrm>
          <a:off x="3048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62247</xdr:rowOff>
    </xdr:from>
    <xdr:ext cx="762000" cy="259045"/>
    <xdr:sp macro="" textlink="">
      <xdr:nvSpPr>
        <xdr:cNvPr id="90" name="テキスト ボックス 89"/>
        <xdr:cNvSpPr txBox="1"/>
      </xdr:nvSpPr>
      <xdr:spPr>
        <a:xfrm>
          <a:off x="2717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91440</xdr:rowOff>
    </xdr:from>
    <xdr:to>
      <xdr:col>11</xdr:col>
      <xdr:colOff>60325</xdr:colOff>
      <xdr:row>33</xdr:row>
      <xdr:rowOff>21590</xdr:rowOff>
    </xdr:to>
    <xdr:sp macro="" textlink="">
      <xdr:nvSpPr>
        <xdr:cNvPr id="91" name="楕円 90"/>
        <xdr:cNvSpPr/>
      </xdr:nvSpPr>
      <xdr:spPr>
        <a:xfrm>
          <a:off x="2159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31767</xdr:rowOff>
    </xdr:from>
    <xdr:ext cx="762000" cy="259045"/>
    <xdr:sp macro="" textlink="">
      <xdr:nvSpPr>
        <xdr:cNvPr id="92" name="テキスト ボックス 91"/>
        <xdr:cNvSpPr txBox="1"/>
      </xdr:nvSpPr>
      <xdr:spPr>
        <a:xfrm>
          <a:off x="1828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129540</xdr:rowOff>
    </xdr:from>
    <xdr:to>
      <xdr:col>6</xdr:col>
      <xdr:colOff>171450</xdr:colOff>
      <xdr:row>33</xdr:row>
      <xdr:rowOff>59690</xdr:rowOff>
    </xdr:to>
    <xdr:sp macro="" textlink="">
      <xdr:nvSpPr>
        <xdr:cNvPr id="93" name="楕円 92"/>
        <xdr:cNvSpPr/>
      </xdr:nvSpPr>
      <xdr:spPr>
        <a:xfrm>
          <a:off x="1270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69867</xdr:rowOff>
    </xdr:from>
    <xdr:ext cx="762000" cy="259045"/>
    <xdr:sp macro="" textlink="">
      <xdr:nvSpPr>
        <xdr:cNvPr id="94" name="テキスト ボックス 93"/>
        <xdr:cNvSpPr txBox="1"/>
      </xdr:nvSpPr>
      <xdr:spPr>
        <a:xfrm>
          <a:off x="939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臨時職員（会計年度任用職員）の性質変更により、前年度と比較して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減少したものの、近年は緩やかな増加傾向にあることから、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31750</xdr:rowOff>
    </xdr:to>
    <xdr:cxnSp macro="">
      <xdr:nvCxnSpPr>
        <xdr:cNvPr id="132" name="直線コネクタ 131"/>
        <xdr:cNvCxnSpPr/>
      </xdr:nvCxnSpPr>
      <xdr:spPr>
        <a:xfrm>
          <a:off x="14782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9979</xdr:rowOff>
    </xdr:to>
    <xdr:cxnSp macro="">
      <xdr:nvCxnSpPr>
        <xdr:cNvPr id="135" name="直線コネクタ 134"/>
        <xdr:cNvCxnSpPr/>
      </xdr:nvCxnSpPr>
      <xdr:spPr>
        <a:xfrm>
          <a:off x="13893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137886</xdr:rowOff>
    </xdr:to>
    <xdr:cxnSp macro="">
      <xdr:nvCxnSpPr>
        <xdr:cNvPr id="138" name="直線コネクタ 137"/>
        <xdr:cNvCxnSpPr/>
      </xdr:nvCxnSpPr>
      <xdr:spPr>
        <a:xfrm>
          <a:off x="13004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障害者総合支援法に基づいて支出する扶助費や児童福祉施策に要する扶助費が増加傾向にあり、前年度と比較して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95250</xdr:rowOff>
    </xdr:to>
    <xdr:cxnSp macro="">
      <xdr:nvCxnSpPr>
        <xdr:cNvPr id="190" name="直線コネクタ 189"/>
        <xdr:cNvCxnSpPr/>
      </xdr:nvCxnSpPr>
      <xdr:spPr>
        <a:xfrm>
          <a:off x="3987800" y="1018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25400</xdr:rowOff>
    </xdr:to>
    <xdr:cxnSp macro="">
      <xdr:nvCxnSpPr>
        <xdr:cNvPr id="193" name="直線コネクタ 192"/>
        <xdr:cNvCxnSpPr/>
      </xdr:nvCxnSpPr>
      <xdr:spPr>
        <a:xfrm flipV="1">
          <a:off x="3098800" y="1018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25400</xdr:rowOff>
    </xdr:to>
    <xdr:cxnSp macro="">
      <xdr:nvCxnSpPr>
        <xdr:cNvPr id="196" name="直線コネクタ 195"/>
        <xdr:cNvCxnSpPr/>
      </xdr:nvCxnSpPr>
      <xdr:spPr>
        <a:xfrm>
          <a:off x="2209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25400</xdr:rowOff>
    </xdr:to>
    <xdr:cxnSp macro="">
      <xdr:nvCxnSpPr>
        <xdr:cNvPr id="199" name="直線コネクタ 198"/>
        <xdr:cNvCxnSpPr/>
      </xdr:nvCxnSpPr>
      <xdr:spPr>
        <a:xfrm>
          <a:off x="1320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9" name="楕円 208"/>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10"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13" name="楕円 212"/>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14" name="テキスト ボックス 213"/>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7" name="楕円 216"/>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8" name="テキスト ボックス 217"/>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下水道事業・農業集落排水事業の法適化に伴う性質変更により繰出金の減少があるものの、大雪に伴う除排雪経費等の増加に伴う維持補修費の増加により、前年度と比較して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である。また、地域特性である除排雪経費により、類似団体平均よりも高い値で推移しており、これは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60</xdr:row>
      <xdr:rowOff>67128</xdr:rowOff>
    </xdr:to>
    <xdr:cxnSp macro="">
      <xdr:nvCxnSpPr>
        <xdr:cNvPr id="248" name="直線コネクタ 247"/>
        <xdr:cNvCxnSpPr/>
      </xdr:nvCxnSpPr>
      <xdr:spPr>
        <a:xfrm flipV="1">
          <a:off x="16510000" y="9091385"/>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39205</xdr:rowOff>
    </xdr:from>
    <xdr:ext cx="762000" cy="259045"/>
    <xdr:sp macro="" textlink="">
      <xdr:nvSpPr>
        <xdr:cNvPr id="249" name="その他最小値テキスト"/>
        <xdr:cNvSpPr txBox="1"/>
      </xdr:nvSpPr>
      <xdr:spPr>
        <a:xfrm>
          <a:off x="16598900"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67128</xdr:rowOff>
    </xdr:from>
    <xdr:to>
      <xdr:col>82</xdr:col>
      <xdr:colOff>196850</xdr:colOff>
      <xdr:row>60</xdr:row>
      <xdr:rowOff>67128</xdr:rowOff>
    </xdr:to>
    <xdr:cxnSp macro="">
      <xdr:nvCxnSpPr>
        <xdr:cNvPr id="250" name="直線コネクタ 249"/>
        <xdr:cNvCxnSpPr/>
      </xdr:nvCxnSpPr>
      <xdr:spPr>
        <a:xfrm>
          <a:off x="16421100" y="1035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60</xdr:row>
      <xdr:rowOff>99785</xdr:rowOff>
    </xdr:to>
    <xdr:cxnSp macro="">
      <xdr:nvCxnSpPr>
        <xdr:cNvPr id="253" name="直線コネクタ 252"/>
        <xdr:cNvCxnSpPr/>
      </xdr:nvCxnSpPr>
      <xdr:spPr>
        <a:xfrm flipV="1">
          <a:off x="15671800" y="101255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99785</xdr:rowOff>
    </xdr:from>
    <xdr:to>
      <xdr:col>78</xdr:col>
      <xdr:colOff>69850</xdr:colOff>
      <xdr:row>60</xdr:row>
      <xdr:rowOff>154215</xdr:rowOff>
    </xdr:to>
    <xdr:cxnSp macro="">
      <xdr:nvCxnSpPr>
        <xdr:cNvPr id="256" name="直線コネクタ 255"/>
        <xdr:cNvCxnSpPr/>
      </xdr:nvCxnSpPr>
      <xdr:spPr>
        <a:xfrm flipV="1">
          <a:off x="14782800" y="1038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154215</xdr:rowOff>
    </xdr:to>
    <xdr:cxnSp macro="">
      <xdr:nvCxnSpPr>
        <xdr:cNvPr id="259" name="直線コネクタ 258"/>
        <xdr:cNvCxnSpPr/>
      </xdr:nvCxnSpPr>
      <xdr:spPr>
        <a:xfrm>
          <a:off x="13893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78015</xdr:rowOff>
    </xdr:to>
    <xdr:cxnSp macro="">
      <xdr:nvCxnSpPr>
        <xdr:cNvPr id="262" name="直線コネクタ 261"/>
        <xdr:cNvCxnSpPr/>
      </xdr:nvCxnSpPr>
      <xdr:spPr>
        <a:xfrm>
          <a:off x="13004800" y="1026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65" name="フローチャート: 判断 264"/>
        <xdr:cNvSpPr/>
      </xdr:nvSpPr>
      <xdr:spPr>
        <a:xfrm>
          <a:off x="12954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66" name="テキスト ボックス 265"/>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130628</xdr:rowOff>
    </xdr:from>
    <xdr:to>
      <xdr:col>82</xdr:col>
      <xdr:colOff>158750</xdr:colOff>
      <xdr:row>59</xdr:row>
      <xdr:rowOff>60778</xdr:rowOff>
    </xdr:to>
    <xdr:sp macro="" textlink="">
      <xdr:nvSpPr>
        <xdr:cNvPr id="272" name="楕円 271"/>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102705</xdr:rowOff>
    </xdr:from>
    <xdr:ext cx="762000" cy="259045"/>
    <xdr:sp macro="" textlink="">
      <xdr:nvSpPr>
        <xdr:cNvPr id="273"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48985</xdr:rowOff>
    </xdr:from>
    <xdr:to>
      <xdr:col>78</xdr:col>
      <xdr:colOff>120650</xdr:colOff>
      <xdr:row>60</xdr:row>
      <xdr:rowOff>150585</xdr:rowOff>
    </xdr:to>
    <xdr:sp macro="" textlink="">
      <xdr:nvSpPr>
        <xdr:cNvPr id="274" name="楕円 273"/>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135362</xdr:rowOff>
    </xdr:from>
    <xdr:ext cx="736600" cy="259045"/>
    <xdr:sp macro="" textlink="">
      <xdr:nvSpPr>
        <xdr:cNvPr id="275" name="テキスト ボックス 274"/>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6" name="楕円 275"/>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7" name="テキスト ボックス 276"/>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8" name="楕円 277"/>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9" name="テキスト ボックス 278"/>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0" name="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下水道事業・農業集落排水事業の法適化に伴う性質変更により、前年度と比較して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令和２年度は増加したものの、近年は概ね横ばいで推移しているが、引き続き経費削減に取り組んでいく。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9" name="直線コネクタ 308"/>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2"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3" name="直線コネクタ 312"/>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35</xdr:row>
      <xdr:rowOff>31750</xdr:rowOff>
    </xdr:to>
    <xdr:cxnSp macro="">
      <xdr:nvCxnSpPr>
        <xdr:cNvPr id="314" name="直線コネクタ 313"/>
        <xdr:cNvCxnSpPr/>
      </xdr:nvCxnSpPr>
      <xdr:spPr>
        <a:xfrm>
          <a:off x="15671800" y="57810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7" name="直線コネクタ 316"/>
        <xdr:cNvCxnSpPr/>
      </xdr:nvCxnSpPr>
      <xdr:spPr>
        <a:xfrm flipV="1">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8" name="フローチャート: 判断 317"/>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9" name="テキスト ボックス 318"/>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130810</xdr:rowOff>
    </xdr:to>
    <xdr:cxnSp macro="">
      <xdr:nvCxnSpPr>
        <xdr:cNvPr id="320" name="直線コネクタ 319"/>
        <xdr:cNvCxnSpPr/>
      </xdr:nvCxnSpPr>
      <xdr:spPr>
        <a:xfrm>
          <a:off x="13893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21" name="フローチャート: 判断 320"/>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2" name="テキスト ボックス 321"/>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138430</xdr:rowOff>
    </xdr:to>
    <xdr:cxnSp macro="">
      <xdr:nvCxnSpPr>
        <xdr:cNvPr id="323" name="直線コネクタ 322"/>
        <xdr:cNvCxnSpPr/>
      </xdr:nvCxnSpPr>
      <xdr:spPr>
        <a:xfrm flipV="1">
          <a:off x="13004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4" name="フローチャート: 判断 323"/>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5" name="テキスト ボックス 324"/>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6" name="フローチャート: 判断 325"/>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7" name="テキスト ボックス 326"/>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4"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35" name="楕円 334"/>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36" name="テキスト ボックス 335"/>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7" name="楕円 336"/>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8" name="テキスト ボックス 337"/>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9" name="楕円 338"/>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40" name="テキスト ボックス 339"/>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41" name="楕円 340"/>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2" name="テキスト ボックス 341"/>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国の経済対策に呼応した公共投資や小中学校の改築などの大規模事業の実施にあたり市債を発行してきたことから、公債費に係る経常収支比率は類似団体平均を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70" name="直線コネクタ 369"/>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1"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2" name="直線コネクタ 371"/>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3"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4" name="直線コネクタ 373"/>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20320</xdr:rowOff>
    </xdr:to>
    <xdr:cxnSp macro="">
      <xdr:nvCxnSpPr>
        <xdr:cNvPr id="375" name="直線コネクタ 374"/>
        <xdr:cNvCxnSpPr/>
      </xdr:nvCxnSpPr>
      <xdr:spPr>
        <a:xfrm flipV="1">
          <a:off x="3987800" y="1366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6"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フローチャート: 判断 376"/>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104139</xdr:rowOff>
    </xdr:to>
    <xdr:cxnSp macro="">
      <xdr:nvCxnSpPr>
        <xdr:cNvPr id="378" name="直線コネクタ 377"/>
        <xdr:cNvCxnSpPr/>
      </xdr:nvCxnSpPr>
      <xdr:spPr>
        <a:xfrm flipV="1">
          <a:off x="3098800" y="13736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9" name="フローチャート: 判断 378"/>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0" name="テキスト ボックス 379"/>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142239</xdr:rowOff>
    </xdr:to>
    <xdr:cxnSp macro="">
      <xdr:nvCxnSpPr>
        <xdr:cNvPr id="381" name="直線コネクタ 380"/>
        <xdr:cNvCxnSpPr/>
      </xdr:nvCxnSpPr>
      <xdr:spPr>
        <a:xfrm flipV="1">
          <a:off x="2209800" y="13820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2" name="フローチャート: 判断 381"/>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3" name="テキスト ボックス 382"/>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39370</xdr:rowOff>
    </xdr:to>
    <xdr:cxnSp macro="">
      <xdr:nvCxnSpPr>
        <xdr:cNvPr id="384" name="直線コネクタ 383"/>
        <xdr:cNvCxnSpPr/>
      </xdr:nvCxnSpPr>
      <xdr:spPr>
        <a:xfrm flipV="1">
          <a:off x="1320800" y="13858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5" name="フローチャート: 判断 384"/>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6" name="テキスト ボックス 385"/>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7" name="フローチャート: 判断 386"/>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8" name="テキスト ボックス 387"/>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4" name="楕円 393"/>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5"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140970</xdr:rowOff>
    </xdr:from>
    <xdr:to>
      <xdr:col>20</xdr:col>
      <xdr:colOff>38100</xdr:colOff>
      <xdr:row>80</xdr:row>
      <xdr:rowOff>71120</xdr:rowOff>
    </xdr:to>
    <xdr:sp macro="" textlink="">
      <xdr:nvSpPr>
        <xdr:cNvPr id="396" name="楕円 395"/>
        <xdr:cNvSpPr/>
      </xdr:nvSpPr>
      <xdr:spPr>
        <a:xfrm>
          <a:off x="3937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55897</xdr:rowOff>
    </xdr:from>
    <xdr:ext cx="736600" cy="259045"/>
    <xdr:sp macro="" textlink="">
      <xdr:nvSpPr>
        <xdr:cNvPr id="397" name="テキスト ボックス 396"/>
        <xdr:cNvSpPr txBox="1"/>
      </xdr:nvSpPr>
      <xdr:spPr>
        <a:xfrm>
          <a:off x="3606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8" name="楕円 397"/>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9" name="テキスト ボックス 398"/>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91439</xdr:rowOff>
    </xdr:from>
    <xdr:to>
      <xdr:col>11</xdr:col>
      <xdr:colOff>60325</xdr:colOff>
      <xdr:row>81</xdr:row>
      <xdr:rowOff>21589</xdr:rowOff>
    </xdr:to>
    <xdr:sp macro="" textlink="">
      <xdr:nvSpPr>
        <xdr:cNvPr id="400" name="楕円 399"/>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6366</xdr:rowOff>
    </xdr:from>
    <xdr:ext cx="762000" cy="259045"/>
    <xdr:sp macro="" textlink="">
      <xdr:nvSpPr>
        <xdr:cNvPr id="401" name="テキスト ボックス 400"/>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160020</xdr:rowOff>
    </xdr:from>
    <xdr:to>
      <xdr:col>6</xdr:col>
      <xdr:colOff>171450</xdr:colOff>
      <xdr:row>81</xdr:row>
      <xdr:rowOff>90170</xdr:rowOff>
    </xdr:to>
    <xdr:sp macro="" textlink="">
      <xdr:nvSpPr>
        <xdr:cNvPr id="402" name="楕円 401"/>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74947</xdr:rowOff>
    </xdr:from>
    <xdr:ext cx="762000" cy="259045"/>
    <xdr:sp macro="" textlink="">
      <xdr:nvSpPr>
        <xdr:cNvPr id="403" name="テキスト ボックス 402"/>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大雪に伴う除排雪経費等の増加に伴う維持補修費、他会計への支出金、繰出金等の増加により、前年度と比較し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も低い数値で推移しているものの、他会計への支出金、繰出金は近年、全体的に上昇傾向にあることから、自主財源確保や業務内容の見直しなどにより、健全な運営を維持できるよう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31" name="直線コネクタ 430"/>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2"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3" name="直線コネクタ 432"/>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4"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5" name="直線コネクタ 434"/>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77470</xdr:rowOff>
    </xdr:from>
    <xdr:to>
      <xdr:col>82</xdr:col>
      <xdr:colOff>107950</xdr:colOff>
      <xdr:row>73</xdr:row>
      <xdr:rowOff>153670</xdr:rowOff>
    </xdr:to>
    <xdr:cxnSp macro="">
      <xdr:nvCxnSpPr>
        <xdr:cNvPr id="436" name="直線コネクタ 435"/>
        <xdr:cNvCxnSpPr/>
      </xdr:nvCxnSpPr>
      <xdr:spPr>
        <a:xfrm>
          <a:off x="15671800" y="12593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7"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8" name="フローチャート: 判断 437"/>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74</xdr:row>
      <xdr:rowOff>5080</xdr:rowOff>
    </xdr:to>
    <xdr:cxnSp macro="">
      <xdr:nvCxnSpPr>
        <xdr:cNvPr id="439" name="直線コネクタ 438"/>
        <xdr:cNvCxnSpPr/>
      </xdr:nvCxnSpPr>
      <xdr:spPr>
        <a:xfrm flipV="1">
          <a:off x="14782800" y="12593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40" name="フローチャート: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41" name="テキスト ボックス 440"/>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74</xdr:row>
      <xdr:rowOff>5080</xdr:rowOff>
    </xdr:to>
    <xdr:cxnSp macro="">
      <xdr:nvCxnSpPr>
        <xdr:cNvPr id="442" name="直線コネクタ 441"/>
        <xdr:cNvCxnSpPr/>
      </xdr:nvCxnSpPr>
      <xdr:spPr>
        <a:xfrm>
          <a:off x="13893800" y="12570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3" name="フローチャート: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54610</xdr:rowOff>
    </xdr:to>
    <xdr:cxnSp macro="">
      <xdr:nvCxnSpPr>
        <xdr:cNvPr id="445" name="直線コネクタ 444"/>
        <xdr:cNvCxnSpPr/>
      </xdr:nvCxnSpPr>
      <xdr:spPr>
        <a:xfrm>
          <a:off x="13004800" y="12494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6" name="フローチャート: 判断 445"/>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7" name="テキスト ボックス 446"/>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8" name="フローチャート: 判断 447"/>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9" name="テキスト ボックス 448"/>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102870</xdr:rowOff>
    </xdr:from>
    <xdr:to>
      <xdr:col>82</xdr:col>
      <xdr:colOff>158750</xdr:colOff>
      <xdr:row>74</xdr:row>
      <xdr:rowOff>33020</xdr:rowOff>
    </xdr:to>
    <xdr:sp macro="" textlink="">
      <xdr:nvSpPr>
        <xdr:cNvPr id="455" name="楕円 454"/>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119397</xdr:rowOff>
    </xdr:from>
    <xdr:ext cx="762000" cy="259045"/>
    <xdr:sp macro="" textlink="">
      <xdr:nvSpPr>
        <xdr:cNvPr id="456" name="公債費以外該当値テキスト"/>
        <xdr:cNvSpPr txBox="1"/>
      </xdr:nvSpPr>
      <xdr:spPr>
        <a:xfrm>
          <a:off x="165989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26670</xdr:rowOff>
    </xdr:from>
    <xdr:to>
      <xdr:col>78</xdr:col>
      <xdr:colOff>120650</xdr:colOff>
      <xdr:row>73</xdr:row>
      <xdr:rowOff>128270</xdr:rowOff>
    </xdr:to>
    <xdr:sp macro="" textlink="">
      <xdr:nvSpPr>
        <xdr:cNvPr id="457" name="楕円 456"/>
        <xdr:cNvSpPr/>
      </xdr:nvSpPr>
      <xdr:spPr>
        <a:xfrm>
          <a:off x="15621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138447</xdr:rowOff>
    </xdr:from>
    <xdr:ext cx="736600" cy="259045"/>
    <xdr:sp macro="" textlink="">
      <xdr:nvSpPr>
        <xdr:cNvPr id="458" name="テキスト ボックス 457"/>
        <xdr:cNvSpPr txBox="1"/>
      </xdr:nvSpPr>
      <xdr:spPr>
        <a:xfrm>
          <a:off x="15290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125730</xdr:rowOff>
    </xdr:from>
    <xdr:to>
      <xdr:col>74</xdr:col>
      <xdr:colOff>31750</xdr:colOff>
      <xdr:row>74</xdr:row>
      <xdr:rowOff>55880</xdr:rowOff>
    </xdr:to>
    <xdr:sp macro="" textlink="">
      <xdr:nvSpPr>
        <xdr:cNvPr id="459" name="楕円 458"/>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66057</xdr:rowOff>
    </xdr:from>
    <xdr:ext cx="762000" cy="259045"/>
    <xdr:sp macro="" textlink="">
      <xdr:nvSpPr>
        <xdr:cNvPr id="460" name="テキスト ボックス 459"/>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3810</xdr:rowOff>
    </xdr:from>
    <xdr:to>
      <xdr:col>69</xdr:col>
      <xdr:colOff>142875</xdr:colOff>
      <xdr:row>73</xdr:row>
      <xdr:rowOff>105410</xdr:rowOff>
    </xdr:to>
    <xdr:sp macro="" textlink="">
      <xdr:nvSpPr>
        <xdr:cNvPr id="461" name="楕円 460"/>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115587</xdr:rowOff>
    </xdr:from>
    <xdr:ext cx="762000" cy="259045"/>
    <xdr:sp macro="" textlink="">
      <xdr:nvSpPr>
        <xdr:cNvPr id="462" name="テキスト ボックス 461"/>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3" name="楕円 462"/>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4" name="テキスト ボックス 463"/>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61011</xdr:rowOff>
    </xdr:from>
    <xdr:to>
      <xdr:col>29</xdr:col>
      <xdr:colOff>127000</xdr:colOff>
      <xdr:row>17</xdr:row>
      <xdr:rowOff>135260</xdr:rowOff>
    </xdr:to>
    <xdr:cxnSp macro="">
      <xdr:nvCxnSpPr>
        <xdr:cNvPr id="48" name="直線コネクタ 47"/>
        <xdr:cNvCxnSpPr/>
      </xdr:nvCxnSpPr>
      <xdr:spPr bwMode="auto">
        <a:xfrm flipV="1">
          <a:off x="5003800" y="3023286"/>
          <a:ext cx="647700" cy="7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135260</xdr:rowOff>
    </xdr:from>
    <xdr:to>
      <xdr:col>26</xdr:col>
      <xdr:colOff>50800</xdr:colOff>
      <xdr:row>18</xdr:row>
      <xdr:rowOff>72121</xdr:rowOff>
    </xdr:to>
    <xdr:cxnSp macro="">
      <xdr:nvCxnSpPr>
        <xdr:cNvPr id="51" name="直線コネクタ 50"/>
        <xdr:cNvCxnSpPr/>
      </xdr:nvCxnSpPr>
      <xdr:spPr bwMode="auto">
        <a:xfrm flipV="1">
          <a:off x="4305300" y="3097535"/>
          <a:ext cx="698500" cy="10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72121</xdr:rowOff>
    </xdr:from>
    <xdr:to>
      <xdr:col>22</xdr:col>
      <xdr:colOff>114300</xdr:colOff>
      <xdr:row>18</xdr:row>
      <xdr:rowOff>98455</xdr:rowOff>
    </xdr:to>
    <xdr:cxnSp macro="">
      <xdr:nvCxnSpPr>
        <xdr:cNvPr id="54" name="直線コネクタ 53"/>
        <xdr:cNvCxnSpPr/>
      </xdr:nvCxnSpPr>
      <xdr:spPr bwMode="auto">
        <a:xfrm flipV="1">
          <a:off x="3606800" y="3205846"/>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91872</xdr:rowOff>
    </xdr:from>
    <xdr:to>
      <xdr:col>18</xdr:col>
      <xdr:colOff>177800</xdr:colOff>
      <xdr:row>18</xdr:row>
      <xdr:rowOff>98455</xdr:rowOff>
    </xdr:to>
    <xdr:cxnSp macro="">
      <xdr:nvCxnSpPr>
        <xdr:cNvPr id="57" name="直線コネクタ 56"/>
        <xdr:cNvCxnSpPr/>
      </xdr:nvCxnSpPr>
      <xdr:spPr bwMode="auto">
        <a:xfrm>
          <a:off x="2908300" y="3225597"/>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10211</xdr:rowOff>
    </xdr:from>
    <xdr:to>
      <xdr:col>29</xdr:col>
      <xdr:colOff>177800</xdr:colOff>
      <xdr:row>17</xdr:row>
      <xdr:rowOff>111811</xdr:rowOff>
    </xdr:to>
    <xdr:sp macro="" textlink="">
      <xdr:nvSpPr>
        <xdr:cNvPr id="67" name="楕円 66"/>
        <xdr:cNvSpPr/>
      </xdr:nvSpPr>
      <xdr:spPr bwMode="auto">
        <a:xfrm>
          <a:off x="56007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153738</xdr:rowOff>
    </xdr:from>
    <xdr:ext cx="762000" cy="259045"/>
    <xdr:sp macro="" textlink="">
      <xdr:nvSpPr>
        <xdr:cNvPr id="68" name="人口1人当たり決算額の推移該当値テキスト130"/>
        <xdr:cNvSpPr txBox="1"/>
      </xdr:nvSpPr>
      <xdr:spPr>
        <a:xfrm>
          <a:off x="5740400" y="29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84460</xdr:rowOff>
    </xdr:from>
    <xdr:to>
      <xdr:col>26</xdr:col>
      <xdr:colOff>101600</xdr:colOff>
      <xdr:row>18</xdr:row>
      <xdr:rowOff>14610</xdr:rowOff>
    </xdr:to>
    <xdr:sp macro="" textlink="">
      <xdr:nvSpPr>
        <xdr:cNvPr id="69" name="楕円 68"/>
        <xdr:cNvSpPr/>
      </xdr:nvSpPr>
      <xdr:spPr bwMode="auto">
        <a:xfrm>
          <a:off x="4953000" y="30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170837</xdr:rowOff>
    </xdr:from>
    <xdr:ext cx="736600" cy="259045"/>
    <xdr:sp macro="" textlink="">
      <xdr:nvSpPr>
        <xdr:cNvPr id="70" name="テキスト ボックス 69"/>
        <xdr:cNvSpPr txBox="1"/>
      </xdr:nvSpPr>
      <xdr:spPr>
        <a:xfrm>
          <a:off x="4622800" y="313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21321</xdr:rowOff>
    </xdr:from>
    <xdr:to>
      <xdr:col>22</xdr:col>
      <xdr:colOff>165100</xdr:colOff>
      <xdr:row>18</xdr:row>
      <xdr:rowOff>122921</xdr:rowOff>
    </xdr:to>
    <xdr:sp macro="" textlink="">
      <xdr:nvSpPr>
        <xdr:cNvPr id="71" name="楕円 70"/>
        <xdr:cNvSpPr/>
      </xdr:nvSpPr>
      <xdr:spPr bwMode="auto">
        <a:xfrm>
          <a:off x="4254500" y="315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107698</xdr:rowOff>
    </xdr:from>
    <xdr:ext cx="762000" cy="259045"/>
    <xdr:sp macro="" textlink="">
      <xdr:nvSpPr>
        <xdr:cNvPr id="72" name="テキスト ボックス 71"/>
        <xdr:cNvSpPr txBox="1"/>
      </xdr:nvSpPr>
      <xdr:spPr>
        <a:xfrm>
          <a:off x="3924300" y="32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47655</xdr:rowOff>
    </xdr:from>
    <xdr:to>
      <xdr:col>19</xdr:col>
      <xdr:colOff>38100</xdr:colOff>
      <xdr:row>18</xdr:row>
      <xdr:rowOff>149255</xdr:rowOff>
    </xdr:to>
    <xdr:sp macro="" textlink="">
      <xdr:nvSpPr>
        <xdr:cNvPr id="73" name="楕円 72"/>
        <xdr:cNvSpPr/>
      </xdr:nvSpPr>
      <xdr:spPr bwMode="auto">
        <a:xfrm>
          <a:off x="35560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134033</xdr:rowOff>
    </xdr:from>
    <xdr:ext cx="762000" cy="259045"/>
    <xdr:sp macro="" textlink="">
      <xdr:nvSpPr>
        <xdr:cNvPr id="74" name="テキスト ボックス 73"/>
        <xdr:cNvSpPr txBox="1"/>
      </xdr:nvSpPr>
      <xdr:spPr>
        <a:xfrm>
          <a:off x="3225800" y="326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41072</xdr:rowOff>
    </xdr:from>
    <xdr:to>
      <xdr:col>15</xdr:col>
      <xdr:colOff>101600</xdr:colOff>
      <xdr:row>18</xdr:row>
      <xdr:rowOff>142672</xdr:rowOff>
    </xdr:to>
    <xdr:sp macro="" textlink="">
      <xdr:nvSpPr>
        <xdr:cNvPr id="75" name="楕円 74"/>
        <xdr:cNvSpPr/>
      </xdr:nvSpPr>
      <xdr:spPr bwMode="auto">
        <a:xfrm>
          <a:off x="28575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127449</xdr:rowOff>
    </xdr:from>
    <xdr:ext cx="762000" cy="259045"/>
    <xdr:sp macro="" textlink="">
      <xdr:nvSpPr>
        <xdr:cNvPr id="76" name="テキスト ボックス 75"/>
        <xdr:cNvSpPr txBox="1"/>
      </xdr:nvSpPr>
      <xdr:spPr>
        <a:xfrm>
          <a:off x="2527300" y="32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135344</xdr:rowOff>
    </xdr:from>
    <xdr:to>
      <xdr:col>29</xdr:col>
      <xdr:colOff>127000</xdr:colOff>
      <xdr:row>33</xdr:row>
      <xdr:rowOff>203391</xdr:rowOff>
    </xdr:to>
    <xdr:cxnSp macro="">
      <xdr:nvCxnSpPr>
        <xdr:cNvPr id="109" name="直線コネクタ 108"/>
        <xdr:cNvCxnSpPr/>
      </xdr:nvCxnSpPr>
      <xdr:spPr bwMode="auto">
        <a:xfrm>
          <a:off x="5003800" y="6059894"/>
          <a:ext cx="647700" cy="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109093</xdr:rowOff>
    </xdr:from>
    <xdr:to>
      <xdr:col>26</xdr:col>
      <xdr:colOff>50800</xdr:colOff>
      <xdr:row>33</xdr:row>
      <xdr:rowOff>135344</xdr:rowOff>
    </xdr:to>
    <xdr:cxnSp macro="">
      <xdr:nvCxnSpPr>
        <xdr:cNvPr id="112" name="直線コネクタ 111"/>
        <xdr:cNvCxnSpPr/>
      </xdr:nvCxnSpPr>
      <xdr:spPr bwMode="auto">
        <a:xfrm>
          <a:off x="4305300" y="6033643"/>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91186</xdr:rowOff>
    </xdr:from>
    <xdr:to>
      <xdr:col>22</xdr:col>
      <xdr:colOff>114300</xdr:colOff>
      <xdr:row>33</xdr:row>
      <xdr:rowOff>109093</xdr:rowOff>
    </xdr:to>
    <xdr:cxnSp macro="">
      <xdr:nvCxnSpPr>
        <xdr:cNvPr id="115" name="直線コネクタ 114"/>
        <xdr:cNvCxnSpPr/>
      </xdr:nvCxnSpPr>
      <xdr:spPr bwMode="auto">
        <a:xfrm>
          <a:off x="3606800" y="6015736"/>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91186</xdr:rowOff>
    </xdr:from>
    <xdr:to>
      <xdr:col>18</xdr:col>
      <xdr:colOff>177800</xdr:colOff>
      <xdr:row>33</xdr:row>
      <xdr:rowOff>118351</xdr:rowOff>
    </xdr:to>
    <xdr:cxnSp macro="">
      <xdr:nvCxnSpPr>
        <xdr:cNvPr id="118" name="直線コネクタ 117"/>
        <xdr:cNvCxnSpPr/>
      </xdr:nvCxnSpPr>
      <xdr:spPr bwMode="auto">
        <a:xfrm flipV="1">
          <a:off x="2908300" y="6015736"/>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152591</xdr:rowOff>
    </xdr:from>
    <xdr:to>
      <xdr:col>29</xdr:col>
      <xdr:colOff>177800</xdr:colOff>
      <xdr:row>33</xdr:row>
      <xdr:rowOff>254191</xdr:rowOff>
    </xdr:to>
    <xdr:sp macro="" textlink="">
      <xdr:nvSpPr>
        <xdr:cNvPr id="128" name="楕円 127"/>
        <xdr:cNvSpPr/>
      </xdr:nvSpPr>
      <xdr:spPr bwMode="auto">
        <a:xfrm>
          <a:off x="5600700" y="607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99268</xdr:rowOff>
    </xdr:from>
    <xdr:ext cx="762000" cy="259045"/>
    <xdr:sp macro="" textlink="">
      <xdr:nvSpPr>
        <xdr:cNvPr id="129" name="人口1人当たり決算額の推移該当値テキスト445"/>
        <xdr:cNvSpPr txBox="1"/>
      </xdr:nvSpPr>
      <xdr:spPr>
        <a:xfrm>
          <a:off x="5740400" y="602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84544</xdr:rowOff>
    </xdr:from>
    <xdr:to>
      <xdr:col>26</xdr:col>
      <xdr:colOff>101600</xdr:colOff>
      <xdr:row>33</xdr:row>
      <xdr:rowOff>186144</xdr:rowOff>
    </xdr:to>
    <xdr:sp macro="" textlink="">
      <xdr:nvSpPr>
        <xdr:cNvPr id="130" name="楕円 129"/>
        <xdr:cNvSpPr/>
      </xdr:nvSpPr>
      <xdr:spPr bwMode="auto">
        <a:xfrm>
          <a:off x="4953000" y="600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24871</xdr:rowOff>
    </xdr:from>
    <xdr:ext cx="736600" cy="259045"/>
    <xdr:sp macro="" textlink="">
      <xdr:nvSpPr>
        <xdr:cNvPr id="131" name="テキスト ボックス 130"/>
        <xdr:cNvSpPr txBox="1"/>
      </xdr:nvSpPr>
      <xdr:spPr>
        <a:xfrm>
          <a:off x="4622800" y="577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58293</xdr:rowOff>
    </xdr:from>
    <xdr:to>
      <xdr:col>22</xdr:col>
      <xdr:colOff>165100</xdr:colOff>
      <xdr:row>33</xdr:row>
      <xdr:rowOff>159893</xdr:rowOff>
    </xdr:to>
    <xdr:sp macro="" textlink="">
      <xdr:nvSpPr>
        <xdr:cNvPr id="132" name="楕円 131"/>
        <xdr:cNvSpPr/>
      </xdr:nvSpPr>
      <xdr:spPr bwMode="auto">
        <a:xfrm>
          <a:off x="4254500" y="598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341520</xdr:rowOff>
    </xdr:from>
    <xdr:ext cx="762000" cy="259045"/>
    <xdr:sp macro="" textlink="">
      <xdr:nvSpPr>
        <xdr:cNvPr id="133" name="テキスト ボックス 132"/>
        <xdr:cNvSpPr txBox="1"/>
      </xdr:nvSpPr>
      <xdr:spPr>
        <a:xfrm>
          <a:off x="3924300" y="57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40386</xdr:rowOff>
    </xdr:from>
    <xdr:to>
      <xdr:col>19</xdr:col>
      <xdr:colOff>38100</xdr:colOff>
      <xdr:row>33</xdr:row>
      <xdr:rowOff>141986</xdr:rowOff>
    </xdr:to>
    <xdr:sp macro="" textlink="">
      <xdr:nvSpPr>
        <xdr:cNvPr id="134" name="楕円 133"/>
        <xdr:cNvSpPr/>
      </xdr:nvSpPr>
      <xdr:spPr bwMode="auto">
        <a:xfrm>
          <a:off x="3556000" y="59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323613</xdr:rowOff>
    </xdr:from>
    <xdr:ext cx="762000" cy="259045"/>
    <xdr:sp macro="" textlink="">
      <xdr:nvSpPr>
        <xdr:cNvPr id="135" name="テキスト ボックス 134"/>
        <xdr:cNvSpPr txBox="1"/>
      </xdr:nvSpPr>
      <xdr:spPr>
        <a:xfrm>
          <a:off x="3225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67551</xdr:rowOff>
    </xdr:from>
    <xdr:to>
      <xdr:col>15</xdr:col>
      <xdr:colOff>101600</xdr:colOff>
      <xdr:row>33</xdr:row>
      <xdr:rowOff>169151</xdr:rowOff>
    </xdr:to>
    <xdr:sp macro="" textlink="">
      <xdr:nvSpPr>
        <xdr:cNvPr id="136" name="楕円 135"/>
        <xdr:cNvSpPr/>
      </xdr:nvSpPr>
      <xdr:spPr bwMode="auto">
        <a:xfrm>
          <a:off x="2857500" y="599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7878</xdr:rowOff>
    </xdr:from>
    <xdr:ext cx="762000" cy="259045"/>
    <xdr:sp macro="" textlink="">
      <xdr:nvSpPr>
        <xdr:cNvPr id="137" name="テキスト ボックス 136"/>
        <xdr:cNvSpPr txBox="1"/>
      </xdr:nvSpPr>
      <xdr:spPr>
        <a:xfrm>
          <a:off x="2527300" y="576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28568</xdr:rowOff>
    </xdr:from>
    <xdr:to>
      <xdr:col>24</xdr:col>
      <xdr:colOff>63500</xdr:colOff>
      <xdr:row>39</xdr:row>
      <xdr:rowOff>54857</xdr:rowOff>
    </xdr:to>
    <xdr:cxnSp macro="">
      <xdr:nvCxnSpPr>
        <xdr:cNvPr id="63" name="直線コネクタ 62"/>
        <xdr:cNvCxnSpPr/>
      </xdr:nvCxnSpPr>
      <xdr:spPr>
        <a:xfrm flipV="1">
          <a:off x="3797300" y="6543668"/>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54857</xdr:rowOff>
    </xdr:from>
    <xdr:to>
      <xdr:col>19</xdr:col>
      <xdr:colOff>177800</xdr:colOff>
      <xdr:row>39</xdr:row>
      <xdr:rowOff>69651</xdr:rowOff>
    </xdr:to>
    <xdr:cxnSp macro="">
      <xdr:nvCxnSpPr>
        <xdr:cNvPr id="66" name="直線コネクタ 65"/>
        <xdr:cNvCxnSpPr/>
      </xdr:nvCxnSpPr>
      <xdr:spPr>
        <a:xfrm flipV="1">
          <a:off x="2908300" y="6741407"/>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69651</xdr:rowOff>
    </xdr:from>
    <xdr:to>
      <xdr:col>15</xdr:col>
      <xdr:colOff>50800</xdr:colOff>
      <xdr:row>39</xdr:row>
      <xdr:rowOff>101230</xdr:rowOff>
    </xdr:to>
    <xdr:cxnSp macro="">
      <xdr:nvCxnSpPr>
        <xdr:cNvPr id="69" name="直線コネクタ 68"/>
        <xdr:cNvCxnSpPr/>
      </xdr:nvCxnSpPr>
      <xdr:spPr>
        <a:xfrm flipV="1">
          <a:off x="2019300" y="675620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80525</xdr:rowOff>
    </xdr:from>
    <xdr:to>
      <xdr:col>10</xdr:col>
      <xdr:colOff>114300</xdr:colOff>
      <xdr:row>39</xdr:row>
      <xdr:rowOff>101230</xdr:rowOff>
    </xdr:to>
    <xdr:cxnSp macro="">
      <xdr:nvCxnSpPr>
        <xdr:cNvPr id="72" name="直線コネクタ 71"/>
        <xdr:cNvCxnSpPr/>
      </xdr:nvCxnSpPr>
      <xdr:spPr>
        <a:xfrm>
          <a:off x="1130300" y="6767075"/>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149218</xdr:rowOff>
    </xdr:from>
    <xdr:to>
      <xdr:col>24</xdr:col>
      <xdr:colOff>114300</xdr:colOff>
      <xdr:row>38</xdr:row>
      <xdr:rowOff>79367</xdr:rowOff>
    </xdr:to>
    <xdr:sp macro="" textlink="">
      <xdr:nvSpPr>
        <xdr:cNvPr id="82" name="楕円 81"/>
        <xdr:cNvSpPr/>
      </xdr:nvSpPr>
      <xdr:spPr>
        <a:xfrm>
          <a:off x="4584700" y="64928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64145</xdr:rowOff>
    </xdr:from>
    <xdr:ext cx="534377" cy="259045"/>
    <xdr:sp macro="" textlink="">
      <xdr:nvSpPr>
        <xdr:cNvPr id="83" name="人件費該当値テキスト"/>
        <xdr:cNvSpPr txBox="1"/>
      </xdr:nvSpPr>
      <xdr:spPr>
        <a:xfrm>
          <a:off x="4686300" y="6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4057</xdr:rowOff>
    </xdr:from>
    <xdr:to>
      <xdr:col>20</xdr:col>
      <xdr:colOff>38100</xdr:colOff>
      <xdr:row>39</xdr:row>
      <xdr:rowOff>105657</xdr:rowOff>
    </xdr:to>
    <xdr:sp macro="" textlink="">
      <xdr:nvSpPr>
        <xdr:cNvPr id="84" name="楕円 83"/>
        <xdr:cNvSpPr/>
      </xdr:nvSpPr>
      <xdr:spPr>
        <a:xfrm>
          <a:off x="3746500" y="66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96784</xdr:rowOff>
    </xdr:from>
    <xdr:ext cx="534377" cy="259045"/>
    <xdr:sp macro="" textlink="">
      <xdr:nvSpPr>
        <xdr:cNvPr id="85" name="テキスト ボックス 84"/>
        <xdr:cNvSpPr txBox="1"/>
      </xdr:nvSpPr>
      <xdr:spPr>
        <a:xfrm>
          <a:off x="3530111" y="67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18851</xdr:rowOff>
    </xdr:from>
    <xdr:to>
      <xdr:col>15</xdr:col>
      <xdr:colOff>101600</xdr:colOff>
      <xdr:row>39</xdr:row>
      <xdr:rowOff>120451</xdr:rowOff>
    </xdr:to>
    <xdr:sp macro="" textlink="">
      <xdr:nvSpPr>
        <xdr:cNvPr id="86" name="楕円 85"/>
        <xdr:cNvSpPr/>
      </xdr:nvSpPr>
      <xdr:spPr>
        <a:xfrm>
          <a:off x="2857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111578</xdr:rowOff>
    </xdr:from>
    <xdr:ext cx="534377" cy="259045"/>
    <xdr:sp macro="" textlink="">
      <xdr:nvSpPr>
        <xdr:cNvPr id="87" name="テキスト ボックス 86"/>
        <xdr:cNvSpPr txBox="1"/>
      </xdr:nvSpPr>
      <xdr:spPr>
        <a:xfrm>
          <a:off x="2641111" y="679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50430</xdr:rowOff>
    </xdr:from>
    <xdr:to>
      <xdr:col>10</xdr:col>
      <xdr:colOff>165100</xdr:colOff>
      <xdr:row>39</xdr:row>
      <xdr:rowOff>152030</xdr:rowOff>
    </xdr:to>
    <xdr:sp macro="" textlink="">
      <xdr:nvSpPr>
        <xdr:cNvPr id="88" name="楕円 87"/>
        <xdr:cNvSpPr/>
      </xdr:nvSpPr>
      <xdr:spPr>
        <a:xfrm>
          <a:off x="1968500" y="67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143157</xdr:rowOff>
    </xdr:from>
    <xdr:ext cx="534377" cy="259045"/>
    <xdr:sp macro="" textlink="">
      <xdr:nvSpPr>
        <xdr:cNvPr id="89" name="テキスト ボックス 88"/>
        <xdr:cNvSpPr txBox="1"/>
      </xdr:nvSpPr>
      <xdr:spPr>
        <a:xfrm>
          <a:off x="1752111" y="68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29725</xdr:rowOff>
    </xdr:from>
    <xdr:to>
      <xdr:col>6</xdr:col>
      <xdr:colOff>38100</xdr:colOff>
      <xdr:row>39</xdr:row>
      <xdr:rowOff>131325</xdr:rowOff>
    </xdr:to>
    <xdr:sp macro="" textlink="">
      <xdr:nvSpPr>
        <xdr:cNvPr id="90" name="楕円 89"/>
        <xdr:cNvSpPr/>
      </xdr:nvSpPr>
      <xdr:spPr>
        <a:xfrm>
          <a:off x="1079500" y="67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122452</xdr:rowOff>
    </xdr:from>
    <xdr:ext cx="534377" cy="259045"/>
    <xdr:sp macro="" textlink="">
      <xdr:nvSpPr>
        <xdr:cNvPr id="91" name="テキスト ボックス 90"/>
        <xdr:cNvSpPr txBox="1"/>
      </xdr:nvSpPr>
      <xdr:spPr>
        <a:xfrm>
          <a:off x="863111" y="68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29697</xdr:rowOff>
    </xdr:from>
    <xdr:to>
      <xdr:col>24</xdr:col>
      <xdr:colOff>63500</xdr:colOff>
      <xdr:row>57</xdr:row>
      <xdr:rowOff>85842</xdr:rowOff>
    </xdr:to>
    <xdr:cxnSp macro="">
      <xdr:nvCxnSpPr>
        <xdr:cNvPr id="119" name="直線コネクタ 118"/>
        <xdr:cNvCxnSpPr/>
      </xdr:nvCxnSpPr>
      <xdr:spPr>
        <a:xfrm flipV="1">
          <a:off x="3797300" y="9802347"/>
          <a:ext cx="8382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85842</xdr:rowOff>
    </xdr:from>
    <xdr:to>
      <xdr:col>19</xdr:col>
      <xdr:colOff>177800</xdr:colOff>
      <xdr:row>57</xdr:row>
      <xdr:rowOff>89477</xdr:rowOff>
    </xdr:to>
    <xdr:cxnSp macro="">
      <xdr:nvCxnSpPr>
        <xdr:cNvPr id="122" name="直線コネクタ 121"/>
        <xdr:cNvCxnSpPr/>
      </xdr:nvCxnSpPr>
      <xdr:spPr>
        <a:xfrm flipV="1">
          <a:off x="2908300" y="9858492"/>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89477</xdr:rowOff>
    </xdr:from>
    <xdr:to>
      <xdr:col>15</xdr:col>
      <xdr:colOff>50800</xdr:colOff>
      <xdr:row>57</xdr:row>
      <xdr:rowOff>154147</xdr:rowOff>
    </xdr:to>
    <xdr:cxnSp macro="">
      <xdr:nvCxnSpPr>
        <xdr:cNvPr id="125" name="直線コネクタ 124"/>
        <xdr:cNvCxnSpPr/>
      </xdr:nvCxnSpPr>
      <xdr:spPr>
        <a:xfrm flipV="1">
          <a:off x="2019300" y="9862127"/>
          <a:ext cx="889000" cy="6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154147</xdr:rowOff>
    </xdr:from>
    <xdr:to>
      <xdr:col>10</xdr:col>
      <xdr:colOff>114300</xdr:colOff>
      <xdr:row>57</xdr:row>
      <xdr:rowOff>159131</xdr:rowOff>
    </xdr:to>
    <xdr:cxnSp macro="">
      <xdr:nvCxnSpPr>
        <xdr:cNvPr id="128" name="直線コネクタ 127"/>
        <xdr:cNvCxnSpPr/>
      </xdr:nvCxnSpPr>
      <xdr:spPr>
        <a:xfrm flipV="1">
          <a:off x="1130300" y="9926797"/>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150347</xdr:rowOff>
    </xdr:from>
    <xdr:to>
      <xdr:col>24</xdr:col>
      <xdr:colOff>114300</xdr:colOff>
      <xdr:row>57</xdr:row>
      <xdr:rowOff>80497</xdr:rowOff>
    </xdr:to>
    <xdr:sp macro="" textlink="">
      <xdr:nvSpPr>
        <xdr:cNvPr id="138" name="楕円 137"/>
        <xdr:cNvSpPr/>
      </xdr:nvSpPr>
      <xdr:spPr>
        <a:xfrm>
          <a:off x="4584700" y="97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128774</xdr:rowOff>
    </xdr:from>
    <xdr:ext cx="534377" cy="259045"/>
    <xdr:sp macro="" textlink="">
      <xdr:nvSpPr>
        <xdr:cNvPr id="139" name="物件費該当値テキスト"/>
        <xdr:cNvSpPr txBox="1"/>
      </xdr:nvSpPr>
      <xdr:spPr>
        <a:xfrm>
          <a:off x="4686300" y="97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35042</xdr:rowOff>
    </xdr:from>
    <xdr:to>
      <xdr:col>20</xdr:col>
      <xdr:colOff>38100</xdr:colOff>
      <xdr:row>57</xdr:row>
      <xdr:rowOff>136642</xdr:rowOff>
    </xdr:to>
    <xdr:sp macro="" textlink="">
      <xdr:nvSpPr>
        <xdr:cNvPr id="140" name="楕円 139"/>
        <xdr:cNvSpPr/>
      </xdr:nvSpPr>
      <xdr:spPr>
        <a:xfrm>
          <a:off x="3746500" y="9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127769</xdr:rowOff>
    </xdr:from>
    <xdr:ext cx="534377" cy="259045"/>
    <xdr:sp macro="" textlink="">
      <xdr:nvSpPr>
        <xdr:cNvPr id="141" name="テキスト ボックス 140"/>
        <xdr:cNvSpPr txBox="1"/>
      </xdr:nvSpPr>
      <xdr:spPr>
        <a:xfrm>
          <a:off x="3530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38677</xdr:rowOff>
    </xdr:from>
    <xdr:to>
      <xdr:col>15</xdr:col>
      <xdr:colOff>101600</xdr:colOff>
      <xdr:row>57</xdr:row>
      <xdr:rowOff>140277</xdr:rowOff>
    </xdr:to>
    <xdr:sp macro="" textlink="">
      <xdr:nvSpPr>
        <xdr:cNvPr id="142" name="楕円 141"/>
        <xdr:cNvSpPr/>
      </xdr:nvSpPr>
      <xdr:spPr>
        <a:xfrm>
          <a:off x="2857500" y="9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156804</xdr:rowOff>
    </xdr:from>
    <xdr:ext cx="534377" cy="259045"/>
    <xdr:sp macro="" textlink="">
      <xdr:nvSpPr>
        <xdr:cNvPr id="143" name="テキスト ボックス 142"/>
        <xdr:cNvSpPr txBox="1"/>
      </xdr:nvSpPr>
      <xdr:spPr>
        <a:xfrm>
          <a:off x="2641111" y="95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103347</xdr:rowOff>
    </xdr:from>
    <xdr:to>
      <xdr:col>10</xdr:col>
      <xdr:colOff>165100</xdr:colOff>
      <xdr:row>58</xdr:row>
      <xdr:rowOff>33497</xdr:rowOff>
    </xdr:to>
    <xdr:sp macro="" textlink="">
      <xdr:nvSpPr>
        <xdr:cNvPr id="144" name="楕円 143"/>
        <xdr:cNvSpPr/>
      </xdr:nvSpPr>
      <xdr:spPr>
        <a:xfrm>
          <a:off x="1968500" y="98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24624</xdr:rowOff>
    </xdr:from>
    <xdr:ext cx="534377" cy="259045"/>
    <xdr:sp macro="" textlink="">
      <xdr:nvSpPr>
        <xdr:cNvPr id="145" name="テキスト ボックス 144"/>
        <xdr:cNvSpPr txBox="1"/>
      </xdr:nvSpPr>
      <xdr:spPr>
        <a:xfrm>
          <a:off x="1752111" y="9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108331</xdr:rowOff>
    </xdr:from>
    <xdr:to>
      <xdr:col>6</xdr:col>
      <xdr:colOff>38100</xdr:colOff>
      <xdr:row>58</xdr:row>
      <xdr:rowOff>38481</xdr:rowOff>
    </xdr:to>
    <xdr:sp macro="" textlink="">
      <xdr:nvSpPr>
        <xdr:cNvPr id="146" name="楕円 145"/>
        <xdr:cNvSpPr/>
      </xdr:nvSpPr>
      <xdr:spPr>
        <a:xfrm>
          <a:off x="107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29608</xdr:rowOff>
    </xdr:from>
    <xdr:ext cx="534377" cy="259045"/>
    <xdr:sp macro="" textlink="">
      <xdr:nvSpPr>
        <xdr:cNvPr id="147" name="テキスト ボックス 146"/>
        <xdr:cNvSpPr txBox="1"/>
      </xdr:nvSpPr>
      <xdr:spPr>
        <a:xfrm>
          <a:off x="863111" y="99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165836</xdr:rowOff>
    </xdr:from>
    <xdr:to>
      <xdr:col>24</xdr:col>
      <xdr:colOff>63500</xdr:colOff>
      <xdr:row>75</xdr:row>
      <xdr:rowOff>62205</xdr:rowOff>
    </xdr:to>
    <xdr:cxnSp macro="">
      <xdr:nvCxnSpPr>
        <xdr:cNvPr id="176" name="直線コネクタ 175"/>
        <xdr:cNvCxnSpPr/>
      </xdr:nvCxnSpPr>
      <xdr:spPr>
        <a:xfrm flipV="1">
          <a:off x="3797300" y="12167336"/>
          <a:ext cx="838200" cy="7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91770</xdr:rowOff>
    </xdr:from>
    <xdr:to>
      <xdr:col>19</xdr:col>
      <xdr:colOff>177800</xdr:colOff>
      <xdr:row>75</xdr:row>
      <xdr:rowOff>62205</xdr:rowOff>
    </xdr:to>
    <xdr:cxnSp macro="">
      <xdr:nvCxnSpPr>
        <xdr:cNvPr id="179" name="直線コネクタ 178"/>
        <xdr:cNvCxnSpPr/>
      </xdr:nvCxnSpPr>
      <xdr:spPr>
        <a:xfrm>
          <a:off x="2908300" y="12436170"/>
          <a:ext cx="889000" cy="4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26467</xdr:rowOff>
    </xdr:from>
    <xdr:to>
      <xdr:col>15</xdr:col>
      <xdr:colOff>50800</xdr:colOff>
      <xdr:row>72</xdr:row>
      <xdr:rowOff>91770</xdr:rowOff>
    </xdr:to>
    <xdr:cxnSp macro="">
      <xdr:nvCxnSpPr>
        <xdr:cNvPr id="182" name="直線コネクタ 181"/>
        <xdr:cNvCxnSpPr/>
      </xdr:nvCxnSpPr>
      <xdr:spPr>
        <a:xfrm>
          <a:off x="2019300" y="12370867"/>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26467</xdr:rowOff>
    </xdr:from>
    <xdr:to>
      <xdr:col>10</xdr:col>
      <xdr:colOff>114300</xdr:colOff>
      <xdr:row>74</xdr:row>
      <xdr:rowOff>62585</xdr:rowOff>
    </xdr:to>
    <xdr:cxnSp macro="">
      <xdr:nvCxnSpPr>
        <xdr:cNvPr id="185" name="直線コネクタ 184"/>
        <xdr:cNvCxnSpPr/>
      </xdr:nvCxnSpPr>
      <xdr:spPr>
        <a:xfrm flipV="1">
          <a:off x="1130300" y="12370867"/>
          <a:ext cx="889000" cy="37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115036</xdr:rowOff>
    </xdr:from>
    <xdr:to>
      <xdr:col>24</xdr:col>
      <xdr:colOff>114300</xdr:colOff>
      <xdr:row>71</xdr:row>
      <xdr:rowOff>45186</xdr:rowOff>
    </xdr:to>
    <xdr:sp macro="" textlink="">
      <xdr:nvSpPr>
        <xdr:cNvPr id="195" name="楕円 194"/>
        <xdr:cNvSpPr/>
      </xdr:nvSpPr>
      <xdr:spPr>
        <a:xfrm>
          <a:off x="4584700" y="121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68063</xdr:rowOff>
    </xdr:from>
    <xdr:ext cx="534377" cy="259045"/>
    <xdr:sp macro="" textlink="">
      <xdr:nvSpPr>
        <xdr:cNvPr id="196" name="維持補修費該当値テキスト"/>
        <xdr:cNvSpPr txBox="1"/>
      </xdr:nvSpPr>
      <xdr:spPr>
        <a:xfrm>
          <a:off x="4686300" y="120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11405</xdr:rowOff>
    </xdr:from>
    <xdr:to>
      <xdr:col>20</xdr:col>
      <xdr:colOff>38100</xdr:colOff>
      <xdr:row>75</xdr:row>
      <xdr:rowOff>113005</xdr:rowOff>
    </xdr:to>
    <xdr:sp macro="" textlink="">
      <xdr:nvSpPr>
        <xdr:cNvPr id="197" name="楕円 196"/>
        <xdr:cNvSpPr/>
      </xdr:nvSpPr>
      <xdr:spPr>
        <a:xfrm>
          <a:off x="3746500" y="128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129532</xdr:rowOff>
    </xdr:from>
    <xdr:ext cx="469744" cy="259045"/>
    <xdr:sp macro="" textlink="">
      <xdr:nvSpPr>
        <xdr:cNvPr id="198" name="テキスト ボックス 197"/>
        <xdr:cNvSpPr txBox="1"/>
      </xdr:nvSpPr>
      <xdr:spPr>
        <a:xfrm>
          <a:off x="3562428" y="126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40970</xdr:rowOff>
    </xdr:from>
    <xdr:to>
      <xdr:col>15</xdr:col>
      <xdr:colOff>101600</xdr:colOff>
      <xdr:row>72</xdr:row>
      <xdr:rowOff>142570</xdr:rowOff>
    </xdr:to>
    <xdr:sp macro="" textlink="">
      <xdr:nvSpPr>
        <xdr:cNvPr id="199" name="楕円 198"/>
        <xdr:cNvSpPr/>
      </xdr:nvSpPr>
      <xdr:spPr>
        <a:xfrm>
          <a:off x="2857500" y="123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159097</xdr:rowOff>
    </xdr:from>
    <xdr:ext cx="534377" cy="259045"/>
    <xdr:sp macro="" textlink="">
      <xdr:nvSpPr>
        <xdr:cNvPr id="200" name="テキスト ボックス 199"/>
        <xdr:cNvSpPr txBox="1"/>
      </xdr:nvSpPr>
      <xdr:spPr>
        <a:xfrm>
          <a:off x="2641111" y="121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147117</xdr:rowOff>
    </xdr:from>
    <xdr:to>
      <xdr:col>10</xdr:col>
      <xdr:colOff>165100</xdr:colOff>
      <xdr:row>72</xdr:row>
      <xdr:rowOff>77267</xdr:rowOff>
    </xdr:to>
    <xdr:sp macro="" textlink="">
      <xdr:nvSpPr>
        <xdr:cNvPr id="201" name="楕円 200"/>
        <xdr:cNvSpPr/>
      </xdr:nvSpPr>
      <xdr:spPr>
        <a:xfrm>
          <a:off x="1968500" y="123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93794</xdr:rowOff>
    </xdr:from>
    <xdr:ext cx="534377" cy="259045"/>
    <xdr:sp macro="" textlink="">
      <xdr:nvSpPr>
        <xdr:cNvPr id="202" name="テキスト ボックス 201"/>
        <xdr:cNvSpPr txBox="1"/>
      </xdr:nvSpPr>
      <xdr:spPr>
        <a:xfrm>
          <a:off x="1752111" y="120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11785</xdr:rowOff>
    </xdr:from>
    <xdr:to>
      <xdr:col>6</xdr:col>
      <xdr:colOff>38100</xdr:colOff>
      <xdr:row>74</xdr:row>
      <xdr:rowOff>113385</xdr:rowOff>
    </xdr:to>
    <xdr:sp macro="" textlink="">
      <xdr:nvSpPr>
        <xdr:cNvPr id="203" name="楕円 202"/>
        <xdr:cNvSpPr/>
      </xdr:nvSpPr>
      <xdr:spPr>
        <a:xfrm>
          <a:off x="1079500" y="126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129912</xdr:rowOff>
    </xdr:from>
    <xdr:ext cx="534377" cy="259045"/>
    <xdr:sp macro="" textlink="">
      <xdr:nvSpPr>
        <xdr:cNvPr id="204" name="テキスト ボックス 203"/>
        <xdr:cNvSpPr txBox="1"/>
      </xdr:nvSpPr>
      <xdr:spPr>
        <a:xfrm>
          <a:off x="863111" y="124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93701</xdr:rowOff>
    </xdr:from>
    <xdr:to>
      <xdr:col>24</xdr:col>
      <xdr:colOff>63500</xdr:colOff>
      <xdr:row>92</xdr:row>
      <xdr:rowOff>117539</xdr:rowOff>
    </xdr:to>
    <xdr:cxnSp macro="">
      <xdr:nvCxnSpPr>
        <xdr:cNvPr id="234" name="直線コネクタ 233"/>
        <xdr:cNvCxnSpPr/>
      </xdr:nvCxnSpPr>
      <xdr:spPr>
        <a:xfrm flipV="1">
          <a:off x="3797300" y="15867101"/>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117539</xdr:rowOff>
    </xdr:from>
    <xdr:to>
      <xdr:col>19</xdr:col>
      <xdr:colOff>177800</xdr:colOff>
      <xdr:row>93</xdr:row>
      <xdr:rowOff>12915</xdr:rowOff>
    </xdr:to>
    <xdr:cxnSp macro="">
      <xdr:nvCxnSpPr>
        <xdr:cNvPr id="237" name="直線コネクタ 236"/>
        <xdr:cNvCxnSpPr/>
      </xdr:nvCxnSpPr>
      <xdr:spPr>
        <a:xfrm flipV="1">
          <a:off x="2908300" y="15890939"/>
          <a:ext cx="8890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12915</xdr:rowOff>
    </xdr:from>
    <xdr:to>
      <xdr:col>15</xdr:col>
      <xdr:colOff>50800</xdr:colOff>
      <xdr:row>93</xdr:row>
      <xdr:rowOff>14173</xdr:rowOff>
    </xdr:to>
    <xdr:cxnSp macro="">
      <xdr:nvCxnSpPr>
        <xdr:cNvPr id="240" name="直線コネクタ 239"/>
        <xdr:cNvCxnSpPr/>
      </xdr:nvCxnSpPr>
      <xdr:spPr>
        <a:xfrm flipV="1">
          <a:off x="2019300" y="1595776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14173</xdr:rowOff>
    </xdr:from>
    <xdr:to>
      <xdr:col>10</xdr:col>
      <xdr:colOff>114300</xdr:colOff>
      <xdr:row>93</xdr:row>
      <xdr:rowOff>45669</xdr:rowOff>
    </xdr:to>
    <xdr:cxnSp macro="">
      <xdr:nvCxnSpPr>
        <xdr:cNvPr id="243" name="直線コネクタ 242"/>
        <xdr:cNvCxnSpPr/>
      </xdr:nvCxnSpPr>
      <xdr:spPr>
        <a:xfrm flipV="1">
          <a:off x="1130300" y="1595902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42901</xdr:rowOff>
    </xdr:from>
    <xdr:to>
      <xdr:col>24</xdr:col>
      <xdr:colOff>114300</xdr:colOff>
      <xdr:row>92</xdr:row>
      <xdr:rowOff>144501</xdr:rowOff>
    </xdr:to>
    <xdr:sp macro="" textlink="">
      <xdr:nvSpPr>
        <xdr:cNvPr id="253" name="楕円 252"/>
        <xdr:cNvSpPr/>
      </xdr:nvSpPr>
      <xdr:spPr>
        <a:xfrm>
          <a:off x="4584700" y="15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65778</xdr:rowOff>
    </xdr:from>
    <xdr:ext cx="599010" cy="259045"/>
    <xdr:sp macro="" textlink="">
      <xdr:nvSpPr>
        <xdr:cNvPr id="254" name="扶助費該当値テキスト"/>
        <xdr:cNvSpPr txBox="1"/>
      </xdr:nvSpPr>
      <xdr:spPr>
        <a:xfrm>
          <a:off x="4686300" y="1566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66739</xdr:rowOff>
    </xdr:from>
    <xdr:to>
      <xdr:col>20</xdr:col>
      <xdr:colOff>38100</xdr:colOff>
      <xdr:row>92</xdr:row>
      <xdr:rowOff>168339</xdr:rowOff>
    </xdr:to>
    <xdr:sp macro="" textlink="">
      <xdr:nvSpPr>
        <xdr:cNvPr id="255" name="楕円 254"/>
        <xdr:cNvSpPr/>
      </xdr:nvSpPr>
      <xdr:spPr>
        <a:xfrm>
          <a:off x="3746500" y="158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13416</xdr:rowOff>
    </xdr:from>
    <xdr:ext cx="599010" cy="259045"/>
    <xdr:sp macro="" textlink="">
      <xdr:nvSpPr>
        <xdr:cNvPr id="256" name="テキスト ボックス 255"/>
        <xdr:cNvSpPr txBox="1"/>
      </xdr:nvSpPr>
      <xdr:spPr>
        <a:xfrm>
          <a:off x="3497795" y="156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133565</xdr:rowOff>
    </xdr:from>
    <xdr:to>
      <xdr:col>15</xdr:col>
      <xdr:colOff>101600</xdr:colOff>
      <xdr:row>93</xdr:row>
      <xdr:rowOff>63715</xdr:rowOff>
    </xdr:to>
    <xdr:sp macro="" textlink="">
      <xdr:nvSpPr>
        <xdr:cNvPr id="257" name="楕円 256"/>
        <xdr:cNvSpPr/>
      </xdr:nvSpPr>
      <xdr:spPr>
        <a:xfrm>
          <a:off x="2857500" y="15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80242</xdr:rowOff>
    </xdr:from>
    <xdr:ext cx="599010" cy="259045"/>
    <xdr:sp macro="" textlink="">
      <xdr:nvSpPr>
        <xdr:cNvPr id="258" name="テキスト ボックス 257"/>
        <xdr:cNvSpPr txBox="1"/>
      </xdr:nvSpPr>
      <xdr:spPr>
        <a:xfrm>
          <a:off x="2608795" y="156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134823</xdr:rowOff>
    </xdr:from>
    <xdr:to>
      <xdr:col>10</xdr:col>
      <xdr:colOff>165100</xdr:colOff>
      <xdr:row>93</xdr:row>
      <xdr:rowOff>64973</xdr:rowOff>
    </xdr:to>
    <xdr:sp macro="" textlink="">
      <xdr:nvSpPr>
        <xdr:cNvPr id="259" name="楕円 258"/>
        <xdr:cNvSpPr/>
      </xdr:nvSpPr>
      <xdr:spPr>
        <a:xfrm>
          <a:off x="19685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81500</xdr:rowOff>
    </xdr:from>
    <xdr:ext cx="599010" cy="259045"/>
    <xdr:sp macro="" textlink="">
      <xdr:nvSpPr>
        <xdr:cNvPr id="260" name="テキスト ボックス 259"/>
        <xdr:cNvSpPr txBox="1"/>
      </xdr:nvSpPr>
      <xdr:spPr>
        <a:xfrm>
          <a:off x="1719795" y="1568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166319</xdr:rowOff>
    </xdr:from>
    <xdr:to>
      <xdr:col>6</xdr:col>
      <xdr:colOff>38100</xdr:colOff>
      <xdr:row>93</xdr:row>
      <xdr:rowOff>96469</xdr:rowOff>
    </xdr:to>
    <xdr:sp macro="" textlink="">
      <xdr:nvSpPr>
        <xdr:cNvPr id="261" name="楕円 260"/>
        <xdr:cNvSpPr/>
      </xdr:nvSpPr>
      <xdr:spPr>
        <a:xfrm>
          <a:off x="1079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112996</xdr:rowOff>
    </xdr:from>
    <xdr:ext cx="599010" cy="259045"/>
    <xdr:sp macro="" textlink="">
      <xdr:nvSpPr>
        <xdr:cNvPr id="262" name="テキスト ボックス 261"/>
        <xdr:cNvSpPr txBox="1"/>
      </xdr:nvSpPr>
      <xdr:spPr>
        <a:xfrm>
          <a:off x="830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58280</xdr:rowOff>
    </xdr:from>
    <xdr:to>
      <xdr:col>55</xdr:col>
      <xdr:colOff>0</xdr:colOff>
      <xdr:row>37</xdr:row>
      <xdr:rowOff>88989</xdr:rowOff>
    </xdr:to>
    <xdr:cxnSp macro="">
      <xdr:nvCxnSpPr>
        <xdr:cNvPr id="291" name="直線コネクタ 290"/>
        <xdr:cNvCxnSpPr/>
      </xdr:nvCxnSpPr>
      <xdr:spPr>
        <a:xfrm flipV="1">
          <a:off x="9639300" y="5544680"/>
          <a:ext cx="838200" cy="8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88989</xdr:rowOff>
    </xdr:from>
    <xdr:to>
      <xdr:col>50</xdr:col>
      <xdr:colOff>114300</xdr:colOff>
      <xdr:row>37</xdr:row>
      <xdr:rowOff>120459</xdr:rowOff>
    </xdr:to>
    <xdr:cxnSp macro="">
      <xdr:nvCxnSpPr>
        <xdr:cNvPr id="294" name="直線コネクタ 293"/>
        <xdr:cNvCxnSpPr/>
      </xdr:nvCxnSpPr>
      <xdr:spPr>
        <a:xfrm flipV="1">
          <a:off x="8750300" y="6432639"/>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120459</xdr:rowOff>
    </xdr:from>
    <xdr:to>
      <xdr:col>45</xdr:col>
      <xdr:colOff>177800</xdr:colOff>
      <xdr:row>37</xdr:row>
      <xdr:rowOff>129596</xdr:rowOff>
    </xdr:to>
    <xdr:cxnSp macro="">
      <xdr:nvCxnSpPr>
        <xdr:cNvPr id="297" name="直線コネクタ 296"/>
        <xdr:cNvCxnSpPr/>
      </xdr:nvCxnSpPr>
      <xdr:spPr>
        <a:xfrm flipV="1">
          <a:off x="7861300" y="6464109"/>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129596</xdr:rowOff>
    </xdr:from>
    <xdr:to>
      <xdr:col>41</xdr:col>
      <xdr:colOff>50800</xdr:colOff>
      <xdr:row>37</xdr:row>
      <xdr:rowOff>138176</xdr:rowOff>
    </xdr:to>
    <xdr:cxnSp macro="">
      <xdr:nvCxnSpPr>
        <xdr:cNvPr id="300" name="直線コネクタ 299"/>
        <xdr:cNvCxnSpPr/>
      </xdr:nvCxnSpPr>
      <xdr:spPr>
        <a:xfrm flipV="1">
          <a:off x="6972300" y="6473246"/>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7480</xdr:rowOff>
    </xdr:from>
    <xdr:to>
      <xdr:col>55</xdr:col>
      <xdr:colOff>50800</xdr:colOff>
      <xdr:row>32</xdr:row>
      <xdr:rowOff>109080</xdr:rowOff>
    </xdr:to>
    <xdr:sp macro="" textlink="">
      <xdr:nvSpPr>
        <xdr:cNvPr id="310" name="楕円 309"/>
        <xdr:cNvSpPr/>
      </xdr:nvSpPr>
      <xdr:spPr>
        <a:xfrm>
          <a:off x="10426700" y="54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30357</xdr:rowOff>
    </xdr:from>
    <xdr:ext cx="599010" cy="259045"/>
    <xdr:sp macro="" textlink="">
      <xdr:nvSpPr>
        <xdr:cNvPr id="311" name="補助費等該当値テキスト"/>
        <xdr:cNvSpPr txBox="1"/>
      </xdr:nvSpPr>
      <xdr:spPr>
        <a:xfrm>
          <a:off x="10528300" y="534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38189</xdr:rowOff>
    </xdr:from>
    <xdr:to>
      <xdr:col>50</xdr:col>
      <xdr:colOff>165100</xdr:colOff>
      <xdr:row>37</xdr:row>
      <xdr:rowOff>139789</xdr:rowOff>
    </xdr:to>
    <xdr:sp macro="" textlink="">
      <xdr:nvSpPr>
        <xdr:cNvPr id="312" name="楕円 311"/>
        <xdr:cNvSpPr/>
      </xdr:nvSpPr>
      <xdr:spPr>
        <a:xfrm>
          <a:off x="9588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156316</xdr:rowOff>
    </xdr:from>
    <xdr:ext cx="534377" cy="259045"/>
    <xdr:sp macro="" textlink="">
      <xdr:nvSpPr>
        <xdr:cNvPr id="313" name="テキスト ボックス 312"/>
        <xdr:cNvSpPr txBox="1"/>
      </xdr:nvSpPr>
      <xdr:spPr>
        <a:xfrm>
          <a:off x="9372111" y="61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69659</xdr:rowOff>
    </xdr:from>
    <xdr:to>
      <xdr:col>46</xdr:col>
      <xdr:colOff>38100</xdr:colOff>
      <xdr:row>37</xdr:row>
      <xdr:rowOff>171259</xdr:rowOff>
    </xdr:to>
    <xdr:sp macro="" textlink="">
      <xdr:nvSpPr>
        <xdr:cNvPr id="314" name="楕円 313"/>
        <xdr:cNvSpPr/>
      </xdr:nvSpPr>
      <xdr:spPr>
        <a:xfrm>
          <a:off x="8699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16336</xdr:rowOff>
    </xdr:from>
    <xdr:ext cx="534377" cy="259045"/>
    <xdr:sp macro="" textlink="">
      <xdr:nvSpPr>
        <xdr:cNvPr id="315" name="テキスト ボックス 314"/>
        <xdr:cNvSpPr txBox="1"/>
      </xdr:nvSpPr>
      <xdr:spPr>
        <a:xfrm>
          <a:off x="8483111" y="61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78796</xdr:rowOff>
    </xdr:from>
    <xdr:to>
      <xdr:col>41</xdr:col>
      <xdr:colOff>101600</xdr:colOff>
      <xdr:row>38</xdr:row>
      <xdr:rowOff>8946</xdr:rowOff>
    </xdr:to>
    <xdr:sp macro="" textlink="">
      <xdr:nvSpPr>
        <xdr:cNvPr id="316" name="楕円 315"/>
        <xdr:cNvSpPr/>
      </xdr:nvSpPr>
      <xdr:spPr>
        <a:xfrm>
          <a:off x="7810500" y="64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25473</xdr:rowOff>
    </xdr:from>
    <xdr:ext cx="534377" cy="259045"/>
    <xdr:sp macro="" textlink="">
      <xdr:nvSpPr>
        <xdr:cNvPr id="317" name="テキスト ボックス 316"/>
        <xdr:cNvSpPr txBox="1"/>
      </xdr:nvSpPr>
      <xdr:spPr>
        <a:xfrm>
          <a:off x="7594111" y="61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87376</xdr:rowOff>
    </xdr:from>
    <xdr:to>
      <xdr:col>36</xdr:col>
      <xdr:colOff>165100</xdr:colOff>
      <xdr:row>38</xdr:row>
      <xdr:rowOff>17526</xdr:rowOff>
    </xdr:to>
    <xdr:sp macro="" textlink="">
      <xdr:nvSpPr>
        <xdr:cNvPr id="318" name="楕円 317"/>
        <xdr:cNvSpPr/>
      </xdr:nvSpPr>
      <xdr:spPr>
        <a:xfrm>
          <a:off x="69215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34053</xdr:rowOff>
    </xdr:from>
    <xdr:ext cx="534377" cy="259045"/>
    <xdr:sp macro="" textlink="">
      <xdr:nvSpPr>
        <xdr:cNvPr id="319" name="テキスト ボックス 318"/>
        <xdr:cNvSpPr txBox="1"/>
      </xdr:nvSpPr>
      <xdr:spPr>
        <a:xfrm>
          <a:off x="6705111" y="62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133104</xdr:rowOff>
    </xdr:from>
    <xdr:to>
      <xdr:col>55</xdr:col>
      <xdr:colOff>0</xdr:colOff>
      <xdr:row>57</xdr:row>
      <xdr:rowOff>164667</xdr:rowOff>
    </xdr:to>
    <xdr:cxnSp macro="">
      <xdr:nvCxnSpPr>
        <xdr:cNvPr id="351" name="直線コネクタ 350"/>
        <xdr:cNvCxnSpPr/>
      </xdr:nvCxnSpPr>
      <xdr:spPr>
        <a:xfrm>
          <a:off x="9639300" y="9734304"/>
          <a:ext cx="838200" cy="2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133104</xdr:rowOff>
    </xdr:from>
    <xdr:to>
      <xdr:col>50</xdr:col>
      <xdr:colOff>114300</xdr:colOff>
      <xdr:row>59</xdr:row>
      <xdr:rowOff>15733</xdr:rowOff>
    </xdr:to>
    <xdr:cxnSp macro="">
      <xdr:nvCxnSpPr>
        <xdr:cNvPr id="354" name="直線コネクタ 353"/>
        <xdr:cNvCxnSpPr/>
      </xdr:nvCxnSpPr>
      <xdr:spPr>
        <a:xfrm flipV="1">
          <a:off x="8750300" y="9734304"/>
          <a:ext cx="889000" cy="3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129838</xdr:rowOff>
    </xdr:from>
    <xdr:to>
      <xdr:col>45</xdr:col>
      <xdr:colOff>177800</xdr:colOff>
      <xdr:row>59</xdr:row>
      <xdr:rowOff>15733</xdr:rowOff>
    </xdr:to>
    <xdr:cxnSp macro="">
      <xdr:nvCxnSpPr>
        <xdr:cNvPr id="357" name="直線コネクタ 356"/>
        <xdr:cNvCxnSpPr/>
      </xdr:nvCxnSpPr>
      <xdr:spPr>
        <a:xfrm>
          <a:off x="7861300" y="10073938"/>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129838</xdr:rowOff>
    </xdr:from>
    <xdr:to>
      <xdr:col>41</xdr:col>
      <xdr:colOff>50800</xdr:colOff>
      <xdr:row>59</xdr:row>
      <xdr:rowOff>75709</xdr:rowOff>
    </xdr:to>
    <xdr:cxnSp macro="">
      <xdr:nvCxnSpPr>
        <xdr:cNvPr id="360" name="直線コネクタ 359"/>
        <xdr:cNvCxnSpPr/>
      </xdr:nvCxnSpPr>
      <xdr:spPr>
        <a:xfrm flipV="1">
          <a:off x="6972300" y="10073938"/>
          <a:ext cx="8890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113867</xdr:rowOff>
    </xdr:from>
    <xdr:to>
      <xdr:col>55</xdr:col>
      <xdr:colOff>50800</xdr:colOff>
      <xdr:row>58</xdr:row>
      <xdr:rowOff>44017</xdr:rowOff>
    </xdr:to>
    <xdr:sp macro="" textlink="">
      <xdr:nvSpPr>
        <xdr:cNvPr id="370" name="楕円 369"/>
        <xdr:cNvSpPr/>
      </xdr:nvSpPr>
      <xdr:spPr>
        <a:xfrm>
          <a:off x="10426700" y="98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92294</xdr:rowOff>
    </xdr:from>
    <xdr:ext cx="534377" cy="259045"/>
    <xdr:sp macro="" textlink="">
      <xdr:nvSpPr>
        <xdr:cNvPr id="371" name="普通建設事業費該当値テキスト"/>
        <xdr:cNvSpPr txBox="1"/>
      </xdr:nvSpPr>
      <xdr:spPr>
        <a:xfrm>
          <a:off x="10528300" y="986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82304</xdr:rowOff>
    </xdr:from>
    <xdr:to>
      <xdr:col>50</xdr:col>
      <xdr:colOff>165100</xdr:colOff>
      <xdr:row>57</xdr:row>
      <xdr:rowOff>12454</xdr:rowOff>
    </xdr:to>
    <xdr:sp macro="" textlink="">
      <xdr:nvSpPr>
        <xdr:cNvPr id="372" name="楕円 371"/>
        <xdr:cNvSpPr/>
      </xdr:nvSpPr>
      <xdr:spPr>
        <a:xfrm>
          <a:off x="9588500" y="9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3581</xdr:rowOff>
    </xdr:from>
    <xdr:ext cx="534377" cy="259045"/>
    <xdr:sp macro="" textlink="">
      <xdr:nvSpPr>
        <xdr:cNvPr id="373" name="テキスト ボックス 372"/>
        <xdr:cNvSpPr txBox="1"/>
      </xdr:nvSpPr>
      <xdr:spPr>
        <a:xfrm>
          <a:off x="9372111" y="9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136383</xdr:rowOff>
    </xdr:from>
    <xdr:to>
      <xdr:col>46</xdr:col>
      <xdr:colOff>38100</xdr:colOff>
      <xdr:row>59</xdr:row>
      <xdr:rowOff>66533</xdr:rowOff>
    </xdr:to>
    <xdr:sp macro="" textlink="">
      <xdr:nvSpPr>
        <xdr:cNvPr id="374" name="楕円 373"/>
        <xdr:cNvSpPr/>
      </xdr:nvSpPr>
      <xdr:spPr>
        <a:xfrm>
          <a:off x="8699500" y="100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57660</xdr:rowOff>
    </xdr:from>
    <xdr:ext cx="534377" cy="259045"/>
    <xdr:sp macro="" textlink="">
      <xdr:nvSpPr>
        <xdr:cNvPr id="375" name="テキスト ボックス 374"/>
        <xdr:cNvSpPr txBox="1"/>
      </xdr:nvSpPr>
      <xdr:spPr>
        <a:xfrm>
          <a:off x="8483111" y="101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79038</xdr:rowOff>
    </xdr:from>
    <xdr:to>
      <xdr:col>41</xdr:col>
      <xdr:colOff>101600</xdr:colOff>
      <xdr:row>59</xdr:row>
      <xdr:rowOff>9188</xdr:rowOff>
    </xdr:to>
    <xdr:sp macro="" textlink="">
      <xdr:nvSpPr>
        <xdr:cNvPr id="376" name="楕円 375"/>
        <xdr:cNvSpPr/>
      </xdr:nvSpPr>
      <xdr:spPr>
        <a:xfrm>
          <a:off x="78105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315</xdr:rowOff>
    </xdr:from>
    <xdr:ext cx="534377" cy="259045"/>
    <xdr:sp macro="" textlink="">
      <xdr:nvSpPr>
        <xdr:cNvPr id="377" name="テキスト ボックス 376"/>
        <xdr:cNvSpPr txBox="1"/>
      </xdr:nvSpPr>
      <xdr:spPr>
        <a:xfrm>
          <a:off x="7594111" y="10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24909</xdr:rowOff>
    </xdr:from>
    <xdr:to>
      <xdr:col>36</xdr:col>
      <xdr:colOff>165100</xdr:colOff>
      <xdr:row>59</xdr:row>
      <xdr:rowOff>126509</xdr:rowOff>
    </xdr:to>
    <xdr:sp macro="" textlink="">
      <xdr:nvSpPr>
        <xdr:cNvPr id="378" name="楕円 377"/>
        <xdr:cNvSpPr/>
      </xdr:nvSpPr>
      <xdr:spPr>
        <a:xfrm>
          <a:off x="6921500" y="101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117636</xdr:rowOff>
    </xdr:from>
    <xdr:ext cx="534377" cy="259045"/>
    <xdr:sp macro="" textlink="">
      <xdr:nvSpPr>
        <xdr:cNvPr id="379" name="テキスト ボックス 378"/>
        <xdr:cNvSpPr txBox="1"/>
      </xdr:nvSpPr>
      <xdr:spPr>
        <a:xfrm>
          <a:off x="6705111" y="1023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20233</xdr:rowOff>
    </xdr:from>
    <xdr:to>
      <xdr:col>55</xdr:col>
      <xdr:colOff>0</xdr:colOff>
      <xdr:row>77</xdr:row>
      <xdr:rowOff>112131</xdr:rowOff>
    </xdr:to>
    <xdr:cxnSp macro="">
      <xdr:nvCxnSpPr>
        <xdr:cNvPr id="406" name="直線コネクタ 405"/>
        <xdr:cNvCxnSpPr/>
      </xdr:nvCxnSpPr>
      <xdr:spPr>
        <a:xfrm flipV="1">
          <a:off x="9639300" y="13221883"/>
          <a:ext cx="8382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112131</xdr:rowOff>
    </xdr:from>
    <xdr:to>
      <xdr:col>50</xdr:col>
      <xdr:colOff>114300</xdr:colOff>
      <xdr:row>78</xdr:row>
      <xdr:rowOff>84950</xdr:rowOff>
    </xdr:to>
    <xdr:cxnSp macro="">
      <xdr:nvCxnSpPr>
        <xdr:cNvPr id="409" name="直線コネクタ 408"/>
        <xdr:cNvCxnSpPr/>
      </xdr:nvCxnSpPr>
      <xdr:spPr>
        <a:xfrm flipV="1">
          <a:off x="8750300" y="13313781"/>
          <a:ext cx="889000" cy="1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31138</xdr:rowOff>
    </xdr:from>
    <xdr:to>
      <xdr:col>45</xdr:col>
      <xdr:colOff>177800</xdr:colOff>
      <xdr:row>78</xdr:row>
      <xdr:rowOff>84950</xdr:rowOff>
    </xdr:to>
    <xdr:cxnSp macro="">
      <xdr:nvCxnSpPr>
        <xdr:cNvPr id="412" name="直線コネクタ 411"/>
        <xdr:cNvCxnSpPr/>
      </xdr:nvCxnSpPr>
      <xdr:spPr>
        <a:xfrm>
          <a:off x="7861300" y="13404238"/>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15433</xdr:rowOff>
    </xdr:from>
    <xdr:to>
      <xdr:col>41</xdr:col>
      <xdr:colOff>50800</xdr:colOff>
      <xdr:row>78</xdr:row>
      <xdr:rowOff>31138</xdr:rowOff>
    </xdr:to>
    <xdr:cxnSp macro="">
      <xdr:nvCxnSpPr>
        <xdr:cNvPr id="415" name="直線コネクタ 414"/>
        <xdr:cNvCxnSpPr/>
      </xdr:nvCxnSpPr>
      <xdr:spPr>
        <a:xfrm>
          <a:off x="6972300" y="13388533"/>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140883</xdr:rowOff>
    </xdr:from>
    <xdr:to>
      <xdr:col>55</xdr:col>
      <xdr:colOff>50800</xdr:colOff>
      <xdr:row>77</xdr:row>
      <xdr:rowOff>71033</xdr:rowOff>
    </xdr:to>
    <xdr:sp macro="" textlink="">
      <xdr:nvSpPr>
        <xdr:cNvPr id="425" name="楕円 424"/>
        <xdr:cNvSpPr/>
      </xdr:nvSpPr>
      <xdr:spPr>
        <a:xfrm>
          <a:off x="104267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119310</xdr:rowOff>
    </xdr:from>
    <xdr:ext cx="534377" cy="259045"/>
    <xdr:sp macro="" textlink="">
      <xdr:nvSpPr>
        <xdr:cNvPr id="426" name="普通建設事業費 （ うち新規整備　）該当値テキスト"/>
        <xdr:cNvSpPr txBox="1"/>
      </xdr:nvSpPr>
      <xdr:spPr>
        <a:xfrm>
          <a:off x="10528300" y="131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61331</xdr:rowOff>
    </xdr:from>
    <xdr:to>
      <xdr:col>50</xdr:col>
      <xdr:colOff>165100</xdr:colOff>
      <xdr:row>77</xdr:row>
      <xdr:rowOff>162931</xdr:rowOff>
    </xdr:to>
    <xdr:sp macro="" textlink="">
      <xdr:nvSpPr>
        <xdr:cNvPr id="427" name="楕円 426"/>
        <xdr:cNvSpPr/>
      </xdr:nvSpPr>
      <xdr:spPr>
        <a:xfrm>
          <a:off x="9588500" y="132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154058</xdr:rowOff>
    </xdr:from>
    <xdr:ext cx="469744" cy="259045"/>
    <xdr:sp macro="" textlink="">
      <xdr:nvSpPr>
        <xdr:cNvPr id="428" name="テキスト ボックス 427"/>
        <xdr:cNvSpPr txBox="1"/>
      </xdr:nvSpPr>
      <xdr:spPr>
        <a:xfrm>
          <a:off x="9404428" y="133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34150</xdr:rowOff>
    </xdr:from>
    <xdr:to>
      <xdr:col>46</xdr:col>
      <xdr:colOff>38100</xdr:colOff>
      <xdr:row>78</xdr:row>
      <xdr:rowOff>135750</xdr:rowOff>
    </xdr:to>
    <xdr:sp macro="" textlink="">
      <xdr:nvSpPr>
        <xdr:cNvPr id="429" name="楕円 428"/>
        <xdr:cNvSpPr/>
      </xdr:nvSpPr>
      <xdr:spPr>
        <a:xfrm>
          <a:off x="8699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126877</xdr:rowOff>
    </xdr:from>
    <xdr:ext cx="469744" cy="259045"/>
    <xdr:sp macro="" textlink="">
      <xdr:nvSpPr>
        <xdr:cNvPr id="430" name="テキスト ボックス 429"/>
        <xdr:cNvSpPr txBox="1"/>
      </xdr:nvSpPr>
      <xdr:spPr>
        <a:xfrm>
          <a:off x="8515428" y="134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151788</xdr:rowOff>
    </xdr:from>
    <xdr:to>
      <xdr:col>41</xdr:col>
      <xdr:colOff>101600</xdr:colOff>
      <xdr:row>78</xdr:row>
      <xdr:rowOff>81938</xdr:rowOff>
    </xdr:to>
    <xdr:sp macro="" textlink="">
      <xdr:nvSpPr>
        <xdr:cNvPr id="431" name="楕円 430"/>
        <xdr:cNvSpPr/>
      </xdr:nvSpPr>
      <xdr:spPr>
        <a:xfrm>
          <a:off x="7810500" y="133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73065</xdr:rowOff>
    </xdr:from>
    <xdr:ext cx="469744" cy="259045"/>
    <xdr:sp macro="" textlink="">
      <xdr:nvSpPr>
        <xdr:cNvPr id="432" name="テキスト ボックス 431"/>
        <xdr:cNvSpPr txBox="1"/>
      </xdr:nvSpPr>
      <xdr:spPr>
        <a:xfrm>
          <a:off x="7626428" y="13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136083</xdr:rowOff>
    </xdr:from>
    <xdr:to>
      <xdr:col>36</xdr:col>
      <xdr:colOff>165100</xdr:colOff>
      <xdr:row>78</xdr:row>
      <xdr:rowOff>66233</xdr:rowOff>
    </xdr:to>
    <xdr:sp macro="" textlink="">
      <xdr:nvSpPr>
        <xdr:cNvPr id="433" name="楕円 432"/>
        <xdr:cNvSpPr/>
      </xdr:nvSpPr>
      <xdr:spPr>
        <a:xfrm>
          <a:off x="69215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57360</xdr:rowOff>
    </xdr:from>
    <xdr:ext cx="469744" cy="259045"/>
    <xdr:sp macro="" textlink="">
      <xdr:nvSpPr>
        <xdr:cNvPr id="434" name="テキスト ボックス 433"/>
        <xdr:cNvSpPr txBox="1"/>
      </xdr:nvSpPr>
      <xdr:spPr>
        <a:xfrm>
          <a:off x="6737428" y="134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88184</xdr:rowOff>
    </xdr:from>
    <xdr:to>
      <xdr:col>55</xdr:col>
      <xdr:colOff>0</xdr:colOff>
      <xdr:row>97</xdr:row>
      <xdr:rowOff>152355</xdr:rowOff>
    </xdr:to>
    <xdr:cxnSp macro="">
      <xdr:nvCxnSpPr>
        <xdr:cNvPr id="465" name="直線コネクタ 464"/>
        <xdr:cNvCxnSpPr/>
      </xdr:nvCxnSpPr>
      <xdr:spPr>
        <a:xfrm>
          <a:off x="9639300" y="16718834"/>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88184</xdr:rowOff>
    </xdr:from>
    <xdr:to>
      <xdr:col>50</xdr:col>
      <xdr:colOff>114300</xdr:colOff>
      <xdr:row>97</xdr:row>
      <xdr:rowOff>128057</xdr:rowOff>
    </xdr:to>
    <xdr:cxnSp macro="">
      <xdr:nvCxnSpPr>
        <xdr:cNvPr id="468" name="直線コネクタ 467"/>
        <xdr:cNvCxnSpPr/>
      </xdr:nvCxnSpPr>
      <xdr:spPr>
        <a:xfrm flipV="1">
          <a:off x="8750300" y="16718834"/>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128057</xdr:rowOff>
    </xdr:from>
    <xdr:to>
      <xdr:col>45</xdr:col>
      <xdr:colOff>177800</xdr:colOff>
      <xdr:row>97</xdr:row>
      <xdr:rowOff>134965</xdr:rowOff>
    </xdr:to>
    <xdr:cxnSp macro="">
      <xdr:nvCxnSpPr>
        <xdr:cNvPr id="471" name="直線コネクタ 470"/>
        <xdr:cNvCxnSpPr/>
      </xdr:nvCxnSpPr>
      <xdr:spPr>
        <a:xfrm flipV="1">
          <a:off x="7861300" y="16758707"/>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134965</xdr:rowOff>
    </xdr:from>
    <xdr:to>
      <xdr:col>41</xdr:col>
      <xdr:colOff>50800</xdr:colOff>
      <xdr:row>98</xdr:row>
      <xdr:rowOff>91613</xdr:rowOff>
    </xdr:to>
    <xdr:cxnSp macro="">
      <xdr:nvCxnSpPr>
        <xdr:cNvPr id="474" name="直線コネクタ 473"/>
        <xdr:cNvCxnSpPr/>
      </xdr:nvCxnSpPr>
      <xdr:spPr>
        <a:xfrm flipV="1">
          <a:off x="6972300" y="16765615"/>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101555</xdr:rowOff>
    </xdr:from>
    <xdr:to>
      <xdr:col>55</xdr:col>
      <xdr:colOff>50800</xdr:colOff>
      <xdr:row>98</xdr:row>
      <xdr:rowOff>31705</xdr:rowOff>
    </xdr:to>
    <xdr:sp macro="" textlink="">
      <xdr:nvSpPr>
        <xdr:cNvPr id="484" name="楕円 483"/>
        <xdr:cNvSpPr/>
      </xdr:nvSpPr>
      <xdr:spPr>
        <a:xfrm>
          <a:off x="10426700" y="167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79982</xdr:rowOff>
    </xdr:from>
    <xdr:ext cx="534377" cy="259045"/>
    <xdr:sp macro="" textlink="">
      <xdr:nvSpPr>
        <xdr:cNvPr id="485" name="普通建設事業費 （ うち更新整備　）該当値テキスト"/>
        <xdr:cNvSpPr txBox="1"/>
      </xdr:nvSpPr>
      <xdr:spPr>
        <a:xfrm>
          <a:off x="10528300" y="167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37384</xdr:rowOff>
    </xdr:from>
    <xdr:to>
      <xdr:col>50</xdr:col>
      <xdr:colOff>165100</xdr:colOff>
      <xdr:row>97</xdr:row>
      <xdr:rowOff>138984</xdr:rowOff>
    </xdr:to>
    <xdr:sp macro="" textlink="">
      <xdr:nvSpPr>
        <xdr:cNvPr id="486" name="楕円 485"/>
        <xdr:cNvSpPr/>
      </xdr:nvSpPr>
      <xdr:spPr>
        <a:xfrm>
          <a:off x="9588500" y="166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130111</xdr:rowOff>
    </xdr:from>
    <xdr:ext cx="534377" cy="259045"/>
    <xdr:sp macro="" textlink="">
      <xdr:nvSpPr>
        <xdr:cNvPr id="487" name="テキスト ボックス 486"/>
        <xdr:cNvSpPr txBox="1"/>
      </xdr:nvSpPr>
      <xdr:spPr>
        <a:xfrm>
          <a:off x="9372111" y="167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77257</xdr:rowOff>
    </xdr:from>
    <xdr:to>
      <xdr:col>46</xdr:col>
      <xdr:colOff>38100</xdr:colOff>
      <xdr:row>98</xdr:row>
      <xdr:rowOff>7407</xdr:rowOff>
    </xdr:to>
    <xdr:sp macro="" textlink="">
      <xdr:nvSpPr>
        <xdr:cNvPr id="488" name="楕円 487"/>
        <xdr:cNvSpPr/>
      </xdr:nvSpPr>
      <xdr:spPr>
        <a:xfrm>
          <a:off x="8699500" y="167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169984</xdr:rowOff>
    </xdr:from>
    <xdr:ext cx="534377" cy="259045"/>
    <xdr:sp macro="" textlink="">
      <xdr:nvSpPr>
        <xdr:cNvPr id="489" name="テキスト ボックス 488"/>
        <xdr:cNvSpPr txBox="1"/>
      </xdr:nvSpPr>
      <xdr:spPr>
        <a:xfrm>
          <a:off x="8483111" y="168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84165</xdr:rowOff>
    </xdr:from>
    <xdr:to>
      <xdr:col>41</xdr:col>
      <xdr:colOff>101600</xdr:colOff>
      <xdr:row>98</xdr:row>
      <xdr:rowOff>14315</xdr:rowOff>
    </xdr:to>
    <xdr:sp macro="" textlink="">
      <xdr:nvSpPr>
        <xdr:cNvPr id="490" name="楕円 489"/>
        <xdr:cNvSpPr/>
      </xdr:nvSpPr>
      <xdr:spPr>
        <a:xfrm>
          <a:off x="7810500" y="167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5442</xdr:rowOff>
    </xdr:from>
    <xdr:ext cx="534377" cy="259045"/>
    <xdr:sp macro="" textlink="">
      <xdr:nvSpPr>
        <xdr:cNvPr id="491" name="テキスト ボックス 490"/>
        <xdr:cNvSpPr txBox="1"/>
      </xdr:nvSpPr>
      <xdr:spPr>
        <a:xfrm>
          <a:off x="7594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40813</xdr:rowOff>
    </xdr:from>
    <xdr:to>
      <xdr:col>36</xdr:col>
      <xdr:colOff>165100</xdr:colOff>
      <xdr:row>98</xdr:row>
      <xdr:rowOff>142413</xdr:rowOff>
    </xdr:to>
    <xdr:sp macro="" textlink="">
      <xdr:nvSpPr>
        <xdr:cNvPr id="492" name="楕円 491"/>
        <xdr:cNvSpPr/>
      </xdr:nvSpPr>
      <xdr:spPr>
        <a:xfrm>
          <a:off x="6921500" y="16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133540</xdr:rowOff>
    </xdr:from>
    <xdr:ext cx="534377" cy="259045"/>
    <xdr:sp macro="" textlink="">
      <xdr:nvSpPr>
        <xdr:cNvPr id="493" name="テキスト ボックス 492"/>
        <xdr:cNvSpPr txBox="1"/>
      </xdr:nvSpPr>
      <xdr:spPr>
        <a:xfrm>
          <a:off x="6705111" y="169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147777</xdr:rowOff>
    </xdr:from>
    <xdr:to>
      <xdr:col>85</xdr:col>
      <xdr:colOff>127000</xdr:colOff>
      <xdr:row>39</xdr:row>
      <xdr:rowOff>44450</xdr:rowOff>
    </xdr:to>
    <xdr:cxnSp macro="">
      <xdr:nvCxnSpPr>
        <xdr:cNvPr id="522" name="直線コネクタ 521"/>
        <xdr:cNvCxnSpPr/>
      </xdr:nvCxnSpPr>
      <xdr:spPr>
        <a:xfrm>
          <a:off x="15481300" y="6662877"/>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147777</xdr:rowOff>
    </xdr:from>
    <xdr:to>
      <xdr:col>81</xdr:col>
      <xdr:colOff>50800</xdr:colOff>
      <xdr:row>39</xdr:row>
      <xdr:rowOff>44203</xdr:rowOff>
    </xdr:to>
    <xdr:cxnSp macro="">
      <xdr:nvCxnSpPr>
        <xdr:cNvPr id="525" name="直線コネクタ 524"/>
        <xdr:cNvCxnSpPr/>
      </xdr:nvCxnSpPr>
      <xdr:spPr>
        <a:xfrm flipV="1">
          <a:off x="14592300" y="6662877"/>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44203</xdr:rowOff>
    </xdr:from>
    <xdr:to>
      <xdr:col>76</xdr:col>
      <xdr:colOff>114300</xdr:colOff>
      <xdr:row>39</xdr:row>
      <xdr:rowOff>44259</xdr:rowOff>
    </xdr:to>
    <xdr:cxnSp macro="">
      <xdr:nvCxnSpPr>
        <xdr:cNvPr id="528" name="直線コネクタ 527"/>
        <xdr:cNvCxnSpPr/>
      </xdr:nvCxnSpPr>
      <xdr:spPr>
        <a:xfrm flipV="1">
          <a:off x="13703300" y="6730753"/>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44031</xdr:rowOff>
    </xdr:from>
    <xdr:to>
      <xdr:col>71</xdr:col>
      <xdr:colOff>177800</xdr:colOff>
      <xdr:row>39</xdr:row>
      <xdr:rowOff>44259</xdr:rowOff>
    </xdr:to>
    <xdr:cxnSp macro="">
      <xdr:nvCxnSpPr>
        <xdr:cNvPr id="531" name="直線コネクタ 530"/>
        <xdr:cNvCxnSpPr/>
      </xdr:nvCxnSpPr>
      <xdr:spPr>
        <a:xfrm>
          <a:off x="12814300" y="6730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96977</xdr:rowOff>
    </xdr:from>
    <xdr:to>
      <xdr:col>81</xdr:col>
      <xdr:colOff>101600</xdr:colOff>
      <xdr:row>39</xdr:row>
      <xdr:rowOff>27127</xdr:rowOff>
    </xdr:to>
    <xdr:sp macro="" textlink="">
      <xdr:nvSpPr>
        <xdr:cNvPr id="543" name="楕円 542"/>
        <xdr:cNvSpPr/>
      </xdr:nvSpPr>
      <xdr:spPr>
        <a:xfrm>
          <a:off x="15430500" y="66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43654</xdr:rowOff>
    </xdr:from>
    <xdr:ext cx="469744" cy="259045"/>
    <xdr:sp macro="" textlink="">
      <xdr:nvSpPr>
        <xdr:cNvPr id="544" name="テキスト ボックス 543"/>
        <xdr:cNvSpPr txBox="1"/>
      </xdr:nvSpPr>
      <xdr:spPr>
        <a:xfrm>
          <a:off x="15246428" y="638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164853</xdr:rowOff>
    </xdr:from>
    <xdr:to>
      <xdr:col>76</xdr:col>
      <xdr:colOff>165100</xdr:colOff>
      <xdr:row>39</xdr:row>
      <xdr:rowOff>95003</xdr:rowOff>
    </xdr:to>
    <xdr:sp macro="" textlink="">
      <xdr:nvSpPr>
        <xdr:cNvPr id="545" name="楕円 544"/>
        <xdr:cNvSpPr/>
      </xdr:nvSpPr>
      <xdr:spPr>
        <a:xfrm>
          <a:off x="14541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86130</xdr:rowOff>
    </xdr:from>
    <xdr:ext cx="313932" cy="259045"/>
    <xdr:sp macro="" textlink="">
      <xdr:nvSpPr>
        <xdr:cNvPr id="546" name="テキスト ボックス 545"/>
        <xdr:cNvSpPr txBox="1"/>
      </xdr:nvSpPr>
      <xdr:spPr>
        <a:xfrm>
          <a:off x="14435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47" name="楕円 546"/>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86186</xdr:rowOff>
    </xdr:from>
    <xdr:ext cx="313932" cy="259045"/>
    <xdr:sp macro="" textlink="">
      <xdr:nvSpPr>
        <xdr:cNvPr id="548" name="テキスト ボックス 547"/>
        <xdr:cNvSpPr txBox="1"/>
      </xdr:nvSpPr>
      <xdr:spPr>
        <a:xfrm>
          <a:off x="13546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164681</xdr:rowOff>
    </xdr:from>
    <xdr:to>
      <xdr:col>67</xdr:col>
      <xdr:colOff>101600</xdr:colOff>
      <xdr:row>39</xdr:row>
      <xdr:rowOff>94831</xdr:rowOff>
    </xdr:to>
    <xdr:sp macro="" textlink="">
      <xdr:nvSpPr>
        <xdr:cNvPr id="549" name="楕円 548"/>
        <xdr:cNvSpPr/>
      </xdr:nvSpPr>
      <xdr:spPr>
        <a:xfrm>
          <a:off x="12763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85958</xdr:rowOff>
    </xdr:from>
    <xdr:ext cx="313932" cy="259045"/>
    <xdr:sp macro="" textlink="">
      <xdr:nvSpPr>
        <xdr:cNvPr id="550" name="テキスト ボックス 549"/>
        <xdr:cNvSpPr txBox="1"/>
      </xdr:nvSpPr>
      <xdr:spPr>
        <a:xfrm>
          <a:off x="12657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111651</xdr:rowOff>
    </xdr:from>
    <xdr:to>
      <xdr:col>85</xdr:col>
      <xdr:colOff>127000</xdr:colOff>
      <xdr:row>71</xdr:row>
      <xdr:rowOff>165143</xdr:rowOff>
    </xdr:to>
    <xdr:cxnSp macro="">
      <xdr:nvCxnSpPr>
        <xdr:cNvPr id="626" name="直線コネクタ 625"/>
        <xdr:cNvCxnSpPr/>
      </xdr:nvCxnSpPr>
      <xdr:spPr>
        <a:xfrm>
          <a:off x="15481300" y="12284601"/>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68468</xdr:rowOff>
    </xdr:from>
    <xdr:to>
      <xdr:col>81</xdr:col>
      <xdr:colOff>50800</xdr:colOff>
      <xdr:row>71</xdr:row>
      <xdr:rowOff>111651</xdr:rowOff>
    </xdr:to>
    <xdr:cxnSp macro="">
      <xdr:nvCxnSpPr>
        <xdr:cNvPr id="629" name="直線コネクタ 628"/>
        <xdr:cNvCxnSpPr/>
      </xdr:nvCxnSpPr>
      <xdr:spPr>
        <a:xfrm>
          <a:off x="14592300" y="12241418"/>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37859</xdr:rowOff>
    </xdr:from>
    <xdr:to>
      <xdr:col>76</xdr:col>
      <xdr:colOff>114300</xdr:colOff>
      <xdr:row>71</xdr:row>
      <xdr:rowOff>68468</xdr:rowOff>
    </xdr:to>
    <xdr:cxnSp macro="">
      <xdr:nvCxnSpPr>
        <xdr:cNvPr id="632" name="直線コネクタ 631"/>
        <xdr:cNvCxnSpPr/>
      </xdr:nvCxnSpPr>
      <xdr:spPr>
        <a:xfrm>
          <a:off x="13703300" y="12210809"/>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165074</xdr:rowOff>
    </xdr:from>
    <xdr:to>
      <xdr:col>71</xdr:col>
      <xdr:colOff>177800</xdr:colOff>
      <xdr:row>71</xdr:row>
      <xdr:rowOff>37859</xdr:rowOff>
    </xdr:to>
    <xdr:cxnSp macro="">
      <xdr:nvCxnSpPr>
        <xdr:cNvPr id="635" name="直線コネクタ 634"/>
        <xdr:cNvCxnSpPr/>
      </xdr:nvCxnSpPr>
      <xdr:spPr>
        <a:xfrm>
          <a:off x="12814300" y="12166574"/>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114343</xdr:rowOff>
    </xdr:from>
    <xdr:to>
      <xdr:col>85</xdr:col>
      <xdr:colOff>177800</xdr:colOff>
      <xdr:row>72</xdr:row>
      <xdr:rowOff>44493</xdr:rowOff>
    </xdr:to>
    <xdr:sp macro="" textlink="">
      <xdr:nvSpPr>
        <xdr:cNvPr id="645" name="楕円 644"/>
        <xdr:cNvSpPr/>
      </xdr:nvSpPr>
      <xdr:spPr>
        <a:xfrm>
          <a:off x="16268700" y="12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137220</xdr:rowOff>
    </xdr:from>
    <xdr:ext cx="534377" cy="259045"/>
    <xdr:sp macro="" textlink="">
      <xdr:nvSpPr>
        <xdr:cNvPr id="646" name="公債費該当値テキスト"/>
        <xdr:cNvSpPr txBox="1"/>
      </xdr:nvSpPr>
      <xdr:spPr>
        <a:xfrm>
          <a:off x="16370300" y="121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60851</xdr:rowOff>
    </xdr:from>
    <xdr:to>
      <xdr:col>81</xdr:col>
      <xdr:colOff>101600</xdr:colOff>
      <xdr:row>71</xdr:row>
      <xdr:rowOff>162451</xdr:rowOff>
    </xdr:to>
    <xdr:sp macro="" textlink="">
      <xdr:nvSpPr>
        <xdr:cNvPr id="647" name="楕円 646"/>
        <xdr:cNvSpPr/>
      </xdr:nvSpPr>
      <xdr:spPr>
        <a:xfrm>
          <a:off x="15430500" y="1223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7528</xdr:rowOff>
    </xdr:from>
    <xdr:ext cx="534377" cy="259045"/>
    <xdr:sp macro="" textlink="">
      <xdr:nvSpPr>
        <xdr:cNvPr id="648" name="テキスト ボックス 647"/>
        <xdr:cNvSpPr txBox="1"/>
      </xdr:nvSpPr>
      <xdr:spPr>
        <a:xfrm>
          <a:off x="15214111" y="120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17668</xdr:rowOff>
    </xdr:from>
    <xdr:to>
      <xdr:col>76</xdr:col>
      <xdr:colOff>165100</xdr:colOff>
      <xdr:row>71</xdr:row>
      <xdr:rowOff>119268</xdr:rowOff>
    </xdr:to>
    <xdr:sp macro="" textlink="">
      <xdr:nvSpPr>
        <xdr:cNvPr id="649" name="楕円 648"/>
        <xdr:cNvSpPr/>
      </xdr:nvSpPr>
      <xdr:spPr>
        <a:xfrm>
          <a:off x="14541500" y="121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135795</xdr:rowOff>
    </xdr:from>
    <xdr:ext cx="534377" cy="259045"/>
    <xdr:sp macro="" textlink="">
      <xdr:nvSpPr>
        <xdr:cNvPr id="650" name="テキスト ボックス 649"/>
        <xdr:cNvSpPr txBox="1"/>
      </xdr:nvSpPr>
      <xdr:spPr>
        <a:xfrm>
          <a:off x="14325111" y="119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158509</xdr:rowOff>
    </xdr:from>
    <xdr:to>
      <xdr:col>72</xdr:col>
      <xdr:colOff>38100</xdr:colOff>
      <xdr:row>71</xdr:row>
      <xdr:rowOff>88659</xdr:rowOff>
    </xdr:to>
    <xdr:sp macro="" textlink="">
      <xdr:nvSpPr>
        <xdr:cNvPr id="651" name="楕円 650"/>
        <xdr:cNvSpPr/>
      </xdr:nvSpPr>
      <xdr:spPr>
        <a:xfrm>
          <a:off x="13652500" y="121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105186</xdr:rowOff>
    </xdr:from>
    <xdr:ext cx="534377" cy="259045"/>
    <xdr:sp macro="" textlink="">
      <xdr:nvSpPr>
        <xdr:cNvPr id="652" name="テキスト ボックス 651"/>
        <xdr:cNvSpPr txBox="1"/>
      </xdr:nvSpPr>
      <xdr:spPr>
        <a:xfrm>
          <a:off x="13436111" y="119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114274</xdr:rowOff>
    </xdr:from>
    <xdr:to>
      <xdr:col>67</xdr:col>
      <xdr:colOff>101600</xdr:colOff>
      <xdr:row>71</xdr:row>
      <xdr:rowOff>44424</xdr:rowOff>
    </xdr:to>
    <xdr:sp macro="" textlink="">
      <xdr:nvSpPr>
        <xdr:cNvPr id="653" name="楕円 652"/>
        <xdr:cNvSpPr/>
      </xdr:nvSpPr>
      <xdr:spPr>
        <a:xfrm>
          <a:off x="12763500" y="121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60951</xdr:rowOff>
    </xdr:from>
    <xdr:ext cx="534377" cy="259045"/>
    <xdr:sp macro="" textlink="">
      <xdr:nvSpPr>
        <xdr:cNvPr id="654" name="テキスト ボックス 653"/>
        <xdr:cNvSpPr txBox="1"/>
      </xdr:nvSpPr>
      <xdr:spPr>
        <a:xfrm>
          <a:off x="12547111" y="118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4330</xdr:rowOff>
    </xdr:from>
    <xdr:to>
      <xdr:col>85</xdr:col>
      <xdr:colOff>127000</xdr:colOff>
      <xdr:row>99</xdr:row>
      <xdr:rowOff>4635</xdr:rowOff>
    </xdr:to>
    <xdr:cxnSp macro="">
      <xdr:nvCxnSpPr>
        <xdr:cNvPr id="683" name="直線コネクタ 682"/>
        <xdr:cNvCxnSpPr/>
      </xdr:nvCxnSpPr>
      <xdr:spPr>
        <a:xfrm flipV="1">
          <a:off x="15481300" y="1697788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4635</xdr:rowOff>
    </xdr:from>
    <xdr:to>
      <xdr:col>81</xdr:col>
      <xdr:colOff>50800</xdr:colOff>
      <xdr:row>99</xdr:row>
      <xdr:rowOff>19799</xdr:rowOff>
    </xdr:to>
    <xdr:cxnSp macro="">
      <xdr:nvCxnSpPr>
        <xdr:cNvPr id="686" name="直線コネクタ 685"/>
        <xdr:cNvCxnSpPr/>
      </xdr:nvCxnSpPr>
      <xdr:spPr>
        <a:xfrm flipV="1">
          <a:off x="14592300" y="16978185"/>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103276</xdr:rowOff>
    </xdr:from>
    <xdr:to>
      <xdr:col>76</xdr:col>
      <xdr:colOff>114300</xdr:colOff>
      <xdr:row>99</xdr:row>
      <xdr:rowOff>19799</xdr:rowOff>
    </xdr:to>
    <xdr:cxnSp macro="">
      <xdr:nvCxnSpPr>
        <xdr:cNvPr id="689" name="直線コネクタ 688"/>
        <xdr:cNvCxnSpPr/>
      </xdr:nvCxnSpPr>
      <xdr:spPr>
        <a:xfrm>
          <a:off x="13703300" y="16733926"/>
          <a:ext cx="8890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103276</xdr:rowOff>
    </xdr:from>
    <xdr:to>
      <xdr:col>71</xdr:col>
      <xdr:colOff>177800</xdr:colOff>
      <xdr:row>98</xdr:row>
      <xdr:rowOff>119621</xdr:rowOff>
    </xdr:to>
    <xdr:cxnSp macro="">
      <xdr:nvCxnSpPr>
        <xdr:cNvPr id="692" name="直線コネクタ 691"/>
        <xdr:cNvCxnSpPr/>
      </xdr:nvCxnSpPr>
      <xdr:spPr>
        <a:xfrm flipV="1">
          <a:off x="12814300" y="16733926"/>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124980</xdr:rowOff>
    </xdr:from>
    <xdr:to>
      <xdr:col>85</xdr:col>
      <xdr:colOff>177800</xdr:colOff>
      <xdr:row>99</xdr:row>
      <xdr:rowOff>55130</xdr:rowOff>
    </xdr:to>
    <xdr:sp macro="" textlink="">
      <xdr:nvSpPr>
        <xdr:cNvPr id="702" name="楕円 701"/>
        <xdr:cNvSpPr/>
      </xdr:nvSpPr>
      <xdr:spPr>
        <a:xfrm>
          <a:off x="16268700" y="16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39907</xdr:rowOff>
    </xdr:from>
    <xdr:ext cx="469744" cy="259045"/>
    <xdr:sp macro="" textlink="">
      <xdr:nvSpPr>
        <xdr:cNvPr id="703" name="積立金該当値テキスト"/>
        <xdr:cNvSpPr txBox="1"/>
      </xdr:nvSpPr>
      <xdr:spPr>
        <a:xfrm>
          <a:off x="16370300" y="16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125285</xdr:rowOff>
    </xdr:from>
    <xdr:to>
      <xdr:col>81</xdr:col>
      <xdr:colOff>101600</xdr:colOff>
      <xdr:row>99</xdr:row>
      <xdr:rowOff>55435</xdr:rowOff>
    </xdr:to>
    <xdr:sp macro="" textlink="">
      <xdr:nvSpPr>
        <xdr:cNvPr id="704" name="楕円 703"/>
        <xdr:cNvSpPr/>
      </xdr:nvSpPr>
      <xdr:spPr>
        <a:xfrm>
          <a:off x="15430500" y="169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46562</xdr:rowOff>
    </xdr:from>
    <xdr:ext cx="469744" cy="259045"/>
    <xdr:sp macro="" textlink="">
      <xdr:nvSpPr>
        <xdr:cNvPr id="705" name="テキスト ボックス 704"/>
        <xdr:cNvSpPr txBox="1"/>
      </xdr:nvSpPr>
      <xdr:spPr>
        <a:xfrm>
          <a:off x="15246428" y="170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140449</xdr:rowOff>
    </xdr:from>
    <xdr:to>
      <xdr:col>76</xdr:col>
      <xdr:colOff>165100</xdr:colOff>
      <xdr:row>99</xdr:row>
      <xdr:rowOff>70599</xdr:rowOff>
    </xdr:to>
    <xdr:sp macro="" textlink="">
      <xdr:nvSpPr>
        <xdr:cNvPr id="706" name="楕円 705"/>
        <xdr:cNvSpPr/>
      </xdr:nvSpPr>
      <xdr:spPr>
        <a:xfrm>
          <a:off x="14541500" y="169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61726</xdr:rowOff>
    </xdr:from>
    <xdr:ext cx="378565" cy="259045"/>
    <xdr:sp macro="" textlink="">
      <xdr:nvSpPr>
        <xdr:cNvPr id="707" name="テキスト ボックス 706"/>
        <xdr:cNvSpPr txBox="1"/>
      </xdr:nvSpPr>
      <xdr:spPr>
        <a:xfrm>
          <a:off x="14403017" y="17035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52476</xdr:rowOff>
    </xdr:from>
    <xdr:to>
      <xdr:col>72</xdr:col>
      <xdr:colOff>38100</xdr:colOff>
      <xdr:row>97</xdr:row>
      <xdr:rowOff>154076</xdr:rowOff>
    </xdr:to>
    <xdr:sp macro="" textlink="">
      <xdr:nvSpPr>
        <xdr:cNvPr id="708" name="楕円 707"/>
        <xdr:cNvSpPr/>
      </xdr:nvSpPr>
      <xdr:spPr>
        <a:xfrm>
          <a:off x="13652500" y="166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170603</xdr:rowOff>
    </xdr:from>
    <xdr:ext cx="469744" cy="259045"/>
    <xdr:sp macro="" textlink="">
      <xdr:nvSpPr>
        <xdr:cNvPr id="709" name="テキスト ボックス 708"/>
        <xdr:cNvSpPr txBox="1"/>
      </xdr:nvSpPr>
      <xdr:spPr>
        <a:xfrm>
          <a:off x="13468428" y="1645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68821</xdr:rowOff>
    </xdr:from>
    <xdr:to>
      <xdr:col>67</xdr:col>
      <xdr:colOff>101600</xdr:colOff>
      <xdr:row>98</xdr:row>
      <xdr:rowOff>170421</xdr:rowOff>
    </xdr:to>
    <xdr:sp macro="" textlink="">
      <xdr:nvSpPr>
        <xdr:cNvPr id="710" name="楕円 709"/>
        <xdr:cNvSpPr/>
      </xdr:nvSpPr>
      <xdr:spPr>
        <a:xfrm>
          <a:off x="12763500" y="16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161548</xdr:rowOff>
    </xdr:from>
    <xdr:ext cx="469744" cy="259045"/>
    <xdr:sp macro="" textlink="">
      <xdr:nvSpPr>
        <xdr:cNvPr id="711" name="テキスト ボックス 710"/>
        <xdr:cNvSpPr txBox="1"/>
      </xdr:nvSpPr>
      <xdr:spPr>
        <a:xfrm>
          <a:off x="12579428" y="1696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98552</xdr:rowOff>
    </xdr:from>
    <xdr:to>
      <xdr:col>116</xdr:col>
      <xdr:colOff>63500</xdr:colOff>
      <xdr:row>39</xdr:row>
      <xdr:rowOff>98878</xdr:rowOff>
    </xdr:to>
    <xdr:cxnSp macro="">
      <xdr:nvCxnSpPr>
        <xdr:cNvPr id="742" name="直線コネクタ 741"/>
        <xdr:cNvCxnSpPr/>
      </xdr:nvCxnSpPr>
      <xdr:spPr>
        <a:xfrm>
          <a:off x="21323300" y="678510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98552</xdr:rowOff>
    </xdr:from>
    <xdr:to>
      <xdr:col>111</xdr:col>
      <xdr:colOff>177800</xdr:colOff>
      <xdr:row>39</xdr:row>
      <xdr:rowOff>98552</xdr:rowOff>
    </xdr:to>
    <xdr:cxnSp macro="">
      <xdr:nvCxnSpPr>
        <xdr:cNvPr id="745" name="直線コネクタ 744"/>
        <xdr:cNvCxnSpPr/>
      </xdr:nvCxnSpPr>
      <xdr:spPr>
        <a:xfrm>
          <a:off x="20434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11194</xdr:rowOff>
    </xdr:from>
    <xdr:to>
      <xdr:col>107</xdr:col>
      <xdr:colOff>50800</xdr:colOff>
      <xdr:row>39</xdr:row>
      <xdr:rowOff>98552</xdr:rowOff>
    </xdr:to>
    <xdr:cxnSp macro="">
      <xdr:nvCxnSpPr>
        <xdr:cNvPr id="748" name="直線コネクタ 747"/>
        <xdr:cNvCxnSpPr/>
      </xdr:nvCxnSpPr>
      <xdr:spPr>
        <a:xfrm>
          <a:off x="19545300" y="6697744"/>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11194</xdr:rowOff>
    </xdr:from>
    <xdr:to>
      <xdr:col>102</xdr:col>
      <xdr:colOff>114300</xdr:colOff>
      <xdr:row>39</xdr:row>
      <xdr:rowOff>98552</xdr:rowOff>
    </xdr:to>
    <xdr:cxnSp macro="">
      <xdr:nvCxnSpPr>
        <xdr:cNvPr id="751" name="直線コネクタ 750"/>
        <xdr:cNvCxnSpPr/>
      </xdr:nvCxnSpPr>
      <xdr:spPr>
        <a:xfrm flipV="1">
          <a:off x="18656300" y="6697744"/>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47752</xdr:rowOff>
    </xdr:from>
    <xdr:to>
      <xdr:col>112</xdr:col>
      <xdr:colOff>38100</xdr:colOff>
      <xdr:row>39</xdr:row>
      <xdr:rowOff>149352</xdr:rowOff>
    </xdr:to>
    <xdr:sp macro="" textlink="">
      <xdr:nvSpPr>
        <xdr:cNvPr id="763" name="楕円 762"/>
        <xdr:cNvSpPr/>
      </xdr:nvSpPr>
      <xdr:spPr>
        <a:xfrm>
          <a:off x="2127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140479</xdr:rowOff>
    </xdr:from>
    <xdr:ext cx="249299" cy="259045"/>
    <xdr:sp macro="" textlink="">
      <xdr:nvSpPr>
        <xdr:cNvPr id="764" name="テキスト ボックス 763"/>
        <xdr:cNvSpPr txBox="1"/>
      </xdr:nvSpPr>
      <xdr:spPr>
        <a:xfrm>
          <a:off x="21198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47752</xdr:rowOff>
    </xdr:from>
    <xdr:to>
      <xdr:col>107</xdr:col>
      <xdr:colOff>101600</xdr:colOff>
      <xdr:row>39</xdr:row>
      <xdr:rowOff>149352</xdr:rowOff>
    </xdr:to>
    <xdr:sp macro="" textlink="">
      <xdr:nvSpPr>
        <xdr:cNvPr id="765" name="楕円 764"/>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140479</xdr:rowOff>
    </xdr:from>
    <xdr:ext cx="249299" cy="259045"/>
    <xdr:sp macro="" textlink="">
      <xdr:nvSpPr>
        <xdr:cNvPr id="766" name="テキスト ボックス 765"/>
        <xdr:cNvSpPr txBox="1"/>
      </xdr:nvSpPr>
      <xdr:spPr>
        <a:xfrm>
          <a:off x="20309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131844</xdr:rowOff>
    </xdr:from>
    <xdr:to>
      <xdr:col>102</xdr:col>
      <xdr:colOff>165100</xdr:colOff>
      <xdr:row>39</xdr:row>
      <xdr:rowOff>61994</xdr:rowOff>
    </xdr:to>
    <xdr:sp macro="" textlink="">
      <xdr:nvSpPr>
        <xdr:cNvPr id="767" name="楕円 766"/>
        <xdr:cNvSpPr/>
      </xdr:nvSpPr>
      <xdr:spPr>
        <a:xfrm>
          <a:off x="19494500" y="66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53121</xdr:rowOff>
    </xdr:from>
    <xdr:ext cx="378565" cy="259045"/>
    <xdr:sp macro="" textlink="">
      <xdr:nvSpPr>
        <xdr:cNvPr id="768" name="テキスト ボックス 767"/>
        <xdr:cNvSpPr txBox="1"/>
      </xdr:nvSpPr>
      <xdr:spPr>
        <a:xfrm>
          <a:off x="19356017" y="673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47752</xdr:rowOff>
    </xdr:from>
    <xdr:to>
      <xdr:col>98</xdr:col>
      <xdr:colOff>38100</xdr:colOff>
      <xdr:row>39</xdr:row>
      <xdr:rowOff>149352</xdr:rowOff>
    </xdr:to>
    <xdr:sp macro="" textlink="">
      <xdr:nvSpPr>
        <xdr:cNvPr id="769" name="楕円 768"/>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140479</xdr:rowOff>
    </xdr:from>
    <xdr:ext cx="249299" cy="259045"/>
    <xdr:sp macro="" textlink="">
      <xdr:nvSpPr>
        <xdr:cNvPr id="770" name="テキスト ボックス 769"/>
        <xdr:cNvSpPr txBox="1"/>
      </xdr:nvSpPr>
      <xdr:spPr>
        <a:xfrm>
          <a:off x="18531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27294</xdr:rowOff>
    </xdr:from>
    <xdr:to>
      <xdr:col>116</xdr:col>
      <xdr:colOff>63500</xdr:colOff>
      <xdr:row>59</xdr:row>
      <xdr:rowOff>70451</xdr:rowOff>
    </xdr:to>
    <xdr:cxnSp macro="">
      <xdr:nvCxnSpPr>
        <xdr:cNvPr id="801" name="直線コネクタ 800"/>
        <xdr:cNvCxnSpPr/>
      </xdr:nvCxnSpPr>
      <xdr:spPr>
        <a:xfrm flipV="1">
          <a:off x="21323300" y="10142844"/>
          <a:ext cx="838200" cy="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70451</xdr:rowOff>
    </xdr:from>
    <xdr:to>
      <xdr:col>111</xdr:col>
      <xdr:colOff>177800</xdr:colOff>
      <xdr:row>59</xdr:row>
      <xdr:rowOff>70565</xdr:rowOff>
    </xdr:to>
    <xdr:cxnSp macro="">
      <xdr:nvCxnSpPr>
        <xdr:cNvPr id="804" name="直線コネクタ 803"/>
        <xdr:cNvCxnSpPr/>
      </xdr:nvCxnSpPr>
      <xdr:spPr>
        <a:xfrm flipV="1">
          <a:off x="20434300" y="1018600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67870</xdr:rowOff>
    </xdr:from>
    <xdr:to>
      <xdr:col>107</xdr:col>
      <xdr:colOff>50800</xdr:colOff>
      <xdr:row>59</xdr:row>
      <xdr:rowOff>70565</xdr:rowOff>
    </xdr:to>
    <xdr:cxnSp macro="">
      <xdr:nvCxnSpPr>
        <xdr:cNvPr id="807" name="直線コネクタ 806"/>
        <xdr:cNvCxnSpPr/>
      </xdr:nvCxnSpPr>
      <xdr:spPr>
        <a:xfrm>
          <a:off x="19545300" y="10183420"/>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61306</xdr:rowOff>
    </xdr:from>
    <xdr:to>
      <xdr:col>102</xdr:col>
      <xdr:colOff>114300</xdr:colOff>
      <xdr:row>59</xdr:row>
      <xdr:rowOff>67870</xdr:rowOff>
    </xdr:to>
    <xdr:cxnSp macro="">
      <xdr:nvCxnSpPr>
        <xdr:cNvPr id="810" name="直線コネクタ 809"/>
        <xdr:cNvCxnSpPr/>
      </xdr:nvCxnSpPr>
      <xdr:spPr>
        <a:xfrm>
          <a:off x="18656300" y="1017685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147944</xdr:rowOff>
    </xdr:from>
    <xdr:to>
      <xdr:col>116</xdr:col>
      <xdr:colOff>114300</xdr:colOff>
      <xdr:row>59</xdr:row>
      <xdr:rowOff>78094</xdr:rowOff>
    </xdr:to>
    <xdr:sp macro="" textlink="">
      <xdr:nvSpPr>
        <xdr:cNvPr id="820" name="楕円 819"/>
        <xdr:cNvSpPr/>
      </xdr:nvSpPr>
      <xdr:spPr>
        <a:xfrm>
          <a:off x="22110700" y="100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62871</xdr:rowOff>
    </xdr:from>
    <xdr:ext cx="469744" cy="259045"/>
    <xdr:sp macro="" textlink="">
      <xdr:nvSpPr>
        <xdr:cNvPr id="821" name="貸付金該当値テキスト"/>
        <xdr:cNvSpPr txBox="1"/>
      </xdr:nvSpPr>
      <xdr:spPr>
        <a:xfrm>
          <a:off x="22212300" y="1000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19651</xdr:rowOff>
    </xdr:from>
    <xdr:to>
      <xdr:col>112</xdr:col>
      <xdr:colOff>38100</xdr:colOff>
      <xdr:row>59</xdr:row>
      <xdr:rowOff>121251</xdr:rowOff>
    </xdr:to>
    <xdr:sp macro="" textlink="">
      <xdr:nvSpPr>
        <xdr:cNvPr id="822" name="楕円 821"/>
        <xdr:cNvSpPr/>
      </xdr:nvSpPr>
      <xdr:spPr>
        <a:xfrm>
          <a:off x="21272500" y="101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112378</xdr:rowOff>
    </xdr:from>
    <xdr:ext cx="469744" cy="259045"/>
    <xdr:sp macro="" textlink="">
      <xdr:nvSpPr>
        <xdr:cNvPr id="823" name="テキスト ボックス 822"/>
        <xdr:cNvSpPr txBox="1"/>
      </xdr:nvSpPr>
      <xdr:spPr>
        <a:xfrm>
          <a:off x="21088428" y="102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19765</xdr:rowOff>
    </xdr:from>
    <xdr:to>
      <xdr:col>107</xdr:col>
      <xdr:colOff>101600</xdr:colOff>
      <xdr:row>59</xdr:row>
      <xdr:rowOff>121365</xdr:rowOff>
    </xdr:to>
    <xdr:sp macro="" textlink="">
      <xdr:nvSpPr>
        <xdr:cNvPr id="824" name="楕円 823"/>
        <xdr:cNvSpPr/>
      </xdr:nvSpPr>
      <xdr:spPr>
        <a:xfrm>
          <a:off x="20383500" y="10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112492</xdr:rowOff>
    </xdr:from>
    <xdr:ext cx="469744" cy="259045"/>
    <xdr:sp macro="" textlink="">
      <xdr:nvSpPr>
        <xdr:cNvPr id="825" name="テキスト ボックス 824"/>
        <xdr:cNvSpPr txBox="1"/>
      </xdr:nvSpPr>
      <xdr:spPr>
        <a:xfrm>
          <a:off x="20199428" y="1022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17070</xdr:rowOff>
    </xdr:from>
    <xdr:to>
      <xdr:col>102</xdr:col>
      <xdr:colOff>165100</xdr:colOff>
      <xdr:row>59</xdr:row>
      <xdr:rowOff>118670</xdr:rowOff>
    </xdr:to>
    <xdr:sp macro="" textlink="">
      <xdr:nvSpPr>
        <xdr:cNvPr id="826" name="楕円 825"/>
        <xdr:cNvSpPr/>
      </xdr:nvSpPr>
      <xdr:spPr>
        <a:xfrm>
          <a:off x="19494500" y="10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109797</xdr:rowOff>
    </xdr:from>
    <xdr:ext cx="469744" cy="259045"/>
    <xdr:sp macro="" textlink="">
      <xdr:nvSpPr>
        <xdr:cNvPr id="827" name="テキスト ボックス 826"/>
        <xdr:cNvSpPr txBox="1"/>
      </xdr:nvSpPr>
      <xdr:spPr>
        <a:xfrm>
          <a:off x="19310428" y="102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10506</xdr:rowOff>
    </xdr:from>
    <xdr:to>
      <xdr:col>98</xdr:col>
      <xdr:colOff>38100</xdr:colOff>
      <xdr:row>59</xdr:row>
      <xdr:rowOff>112106</xdr:rowOff>
    </xdr:to>
    <xdr:sp macro="" textlink="">
      <xdr:nvSpPr>
        <xdr:cNvPr id="828" name="楕円 827"/>
        <xdr:cNvSpPr/>
      </xdr:nvSpPr>
      <xdr:spPr>
        <a:xfrm>
          <a:off x="18605500" y="101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103233</xdr:rowOff>
    </xdr:from>
    <xdr:ext cx="469744" cy="259045"/>
    <xdr:sp macro="" textlink="">
      <xdr:nvSpPr>
        <xdr:cNvPr id="829" name="テキスト ボックス 828"/>
        <xdr:cNvSpPr txBox="1"/>
      </xdr:nvSpPr>
      <xdr:spPr>
        <a:xfrm>
          <a:off x="18421428" y="102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169075</xdr:rowOff>
    </xdr:from>
    <xdr:to>
      <xdr:col>116</xdr:col>
      <xdr:colOff>63500</xdr:colOff>
      <xdr:row>74</xdr:row>
      <xdr:rowOff>75578</xdr:rowOff>
    </xdr:to>
    <xdr:cxnSp macro="">
      <xdr:nvCxnSpPr>
        <xdr:cNvPr id="859" name="直線コネクタ 858"/>
        <xdr:cNvCxnSpPr/>
      </xdr:nvCxnSpPr>
      <xdr:spPr>
        <a:xfrm>
          <a:off x="21323300" y="12513475"/>
          <a:ext cx="8382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169075</xdr:rowOff>
    </xdr:from>
    <xdr:to>
      <xdr:col>111</xdr:col>
      <xdr:colOff>177800</xdr:colOff>
      <xdr:row>73</xdr:row>
      <xdr:rowOff>69862</xdr:rowOff>
    </xdr:to>
    <xdr:cxnSp macro="">
      <xdr:nvCxnSpPr>
        <xdr:cNvPr id="862" name="直線コネクタ 861"/>
        <xdr:cNvCxnSpPr/>
      </xdr:nvCxnSpPr>
      <xdr:spPr>
        <a:xfrm flipV="1">
          <a:off x="20434300" y="12513475"/>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69862</xdr:rowOff>
    </xdr:from>
    <xdr:to>
      <xdr:col>107</xdr:col>
      <xdr:colOff>50800</xdr:colOff>
      <xdr:row>73</xdr:row>
      <xdr:rowOff>117373</xdr:rowOff>
    </xdr:to>
    <xdr:cxnSp macro="">
      <xdr:nvCxnSpPr>
        <xdr:cNvPr id="865" name="直線コネクタ 864"/>
        <xdr:cNvCxnSpPr/>
      </xdr:nvCxnSpPr>
      <xdr:spPr>
        <a:xfrm flipV="1">
          <a:off x="19545300" y="1258571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117373</xdr:rowOff>
    </xdr:from>
    <xdr:to>
      <xdr:col>102</xdr:col>
      <xdr:colOff>114300</xdr:colOff>
      <xdr:row>74</xdr:row>
      <xdr:rowOff>17094</xdr:rowOff>
    </xdr:to>
    <xdr:cxnSp macro="">
      <xdr:nvCxnSpPr>
        <xdr:cNvPr id="868" name="直線コネクタ 867"/>
        <xdr:cNvCxnSpPr/>
      </xdr:nvCxnSpPr>
      <xdr:spPr>
        <a:xfrm flipV="1">
          <a:off x="18656300" y="12633223"/>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24778</xdr:rowOff>
    </xdr:from>
    <xdr:to>
      <xdr:col>116</xdr:col>
      <xdr:colOff>114300</xdr:colOff>
      <xdr:row>74</xdr:row>
      <xdr:rowOff>126378</xdr:rowOff>
    </xdr:to>
    <xdr:sp macro="" textlink="">
      <xdr:nvSpPr>
        <xdr:cNvPr id="878" name="楕円 877"/>
        <xdr:cNvSpPr/>
      </xdr:nvSpPr>
      <xdr:spPr>
        <a:xfrm>
          <a:off x="22110700" y="127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47655</xdr:rowOff>
    </xdr:from>
    <xdr:ext cx="534377" cy="259045"/>
    <xdr:sp macro="" textlink="">
      <xdr:nvSpPr>
        <xdr:cNvPr id="879" name="繰出金該当値テキスト"/>
        <xdr:cNvSpPr txBox="1"/>
      </xdr:nvSpPr>
      <xdr:spPr>
        <a:xfrm>
          <a:off x="22212300" y="125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118275</xdr:rowOff>
    </xdr:from>
    <xdr:to>
      <xdr:col>112</xdr:col>
      <xdr:colOff>38100</xdr:colOff>
      <xdr:row>73</xdr:row>
      <xdr:rowOff>48425</xdr:rowOff>
    </xdr:to>
    <xdr:sp macro="" textlink="">
      <xdr:nvSpPr>
        <xdr:cNvPr id="880" name="楕円 879"/>
        <xdr:cNvSpPr/>
      </xdr:nvSpPr>
      <xdr:spPr>
        <a:xfrm>
          <a:off x="21272500" y="124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64952</xdr:rowOff>
    </xdr:from>
    <xdr:ext cx="534377" cy="259045"/>
    <xdr:sp macro="" textlink="">
      <xdr:nvSpPr>
        <xdr:cNvPr id="881" name="テキスト ボックス 880"/>
        <xdr:cNvSpPr txBox="1"/>
      </xdr:nvSpPr>
      <xdr:spPr>
        <a:xfrm>
          <a:off x="21056111" y="122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19062</xdr:rowOff>
    </xdr:from>
    <xdr:to>
      <xdr:col>107</xdr:col>
      <xdr:colOff>101600</xdr:colOff>
      <xdr:row>73</xdr:row>
      <xdr:rowOff>120662</xdr:rowOff>
    </xdr:to>
    <xdr:sp macro="" textlink="">
      <xdr:nvSpPr>
        <xdr:cNvPr id="882" name="楕円 881"/>
        <xdr:cNvSpPr/>
      </xdr:nvSpPr>
      <xdr:spPr>
        <a:xfrm>
          <a:off x="20383500" y="12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137189</xdr:rowOff>
    </xdr:from>
    <xdr:ext cx="534377" cy="259045"/>
    <xdr:sp macro="" textlink="">
      <xdr:nvSpPr>
        <xdr:cNvPr id="883" name="テキスト ボックス 882"/>
        <xdr:cNvSpPr txBox="1"/>
      </xdr:nvSpPr>
      <xdr:spPr>
        <a:xfrm>
          <a:off x="20167111" y="123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66573</xdr:rowOff>
    </xdr:from>
    <xdr:to>
      <xdr:col>102</xdr:col>
      <xdr:colOff>165100</xdr:colOff>
      <xdr:row>73</xdr:row>
      <xdr:rowOff>168173</xdr:rowOff>
    </xdr:to>
    <xdr:sp macro="" textlink="">
      <xdr:nvSpPr>
        <xdr:cNvPr id="884" name="楕円 883"/>
        <xdr:cNvSpPr/>
      </xdr:nvSpPr>
      <xdr:spPr>
        <a:xfrm>
          <a:off x="19494500" y="125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13250</xdr:rowOff>
    </xdr:from>
    <xdr:ext cx="534377" cy="259045"/>
    <xdr:sp macro="" textlink="">
      <xdr:nvSpPr>
        <xdr:cNvPr id="885" name="テキスト ボックス 884"/>
        <xdr:cNvSpPr txBox="1"/>
      </xdr:nvSpPr>
      <xdr:spPr>
        <a:xfrm>
          <a:off x="19278111" y="123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137744</xdr:rowOff>
    </xdr:from>
    <xdr:to>
      <xdr:col>98</xdr:col>
      <xdr:colOff>38100</xdr:colOff>
      <xdr:row>74</xdr:row>
      <xdr:rowOff>67894</xdr:rowOff>
    </xdr:to>
    <xdr:sp macro="" textlink="">
      <xdr:nvSpPr>
        <xdr:cNvPr id="886" name="楕円 885"/>
        <xdr:cNvSpPr/>
      </xdr:nvSpPr>
      <xdr:spPr>
        <a:xfrm>
          <a:off x="18605500" y="126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84421</xdr:rowOff>
    </xdr:from>
    <xdr:ext cx="534377" cy="259045"/>
    <xdr:sp macro="" textlink="">
      <xdr:nvSpPr>
        <xdr:cNvPr id="887" name="テキスト ボックス 886"/>
        <xdr:cNvSpPr txBox="1"/>
      </xdr:nvSpPr>
      <xdr:spPr>
        <a:xfrm>
          <a:off x="18389111" y="124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円となっている。主な構成項目である補助費は、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円となり、前年度から大幅な増となっているが、これは特別定額給付金等の新型コロナウイルス感染症対策によるものである。次に大きな構成項目である人件費は、住民一人当たり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47,403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中でも低い水準と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62738</xdr:rowOff>
    </xdr:from>
    <xdr:to>
      <xdr:col>24</xdr:col>
      <xdr:colOff>63500</xdr:colOff>
      <xdr:row>34</xdr:row>
      <xdr:rowOff>11684</xdr:rowOff>
    </xdr:to>
    <xdr:cxnSp macro="">
      <xdr:nvCxnSpPr>
        <xdr:cNvPr id="61" name="直線コネクタ 60"/>
        <xdr:cNvCxnSpPr/>
      </xdr:nvCxnSpPr>
      <xdr:spPr>
        <a:xfrm>
          <a:off x="3797300" y="5720588"/>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62738</xdr:rowOff>
    </xdr:from>
    <xdr:to>
      <xdr:col>19</xdr:col>
      <xdr:colOff>177800</xdr:colOff>
      <xdr:row>33</xdr:row>
      <xdr:rowOff>154940</xdr:rowOff>
    </xdr:to>
    <xdr:cxnSp macro="">
      <xdr:nvCxnSpPr>
        <xdr:cNvPr id="64" name="直線コネクタ 63"/>
        <xdr:cNvCxnSpPr/>
      </xdr:nvCxnSpPr>
      <xdr:spPr>
        <a:xfrm flipV="1">
          <a:off x="2908300" y="5720588"/>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154940</xdr:rowOff>
    </xdr:from>
    <xdr:to>
      <xdr:col>15</xdr:col>
      <xdr:colOff>50800</xdr:colOff>
      <xdr:row>34</xdr:row>
      <xdr:rowOff>68834</xdr:rowOff>
    </xdr:to>
    <xdr:cxnSp macro="">
      <xdr:nvCxnSpPr>
        <xdr:cNvPr id="67" name="直線コネクタ 66"/>
        <xdr:cNvCxnSpPr/>
      </xdr:nvCxnSpPr>
      <xdr:spPr>
        <a:xfrm flipV="1">
          <a:off x="2019300" y="5812790"/>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68834</xdr:rowOff>
    </xdr:to>
    <xdr:cxnSp macro="">
      <xdr:nvCxnSpPr>
        <xdr:cNvPr id="70" name="直線コネクタ 69"/>
        <xdr:cNvCxnSpPr/>
      </xdr:nvCxnSpPr>
      <xdr:spPr>
        <a:xfrm>
          <a:off x="1130300" y="58547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132334</xdr:rowOff>
    </xdr:from>
    <xdr:to>
      <xdr:col>24</xdr:col>
      <xdr:colOff>114300</xdr:colOff>
      <xdr:row>34</xdr:row>
      <xdr:rowOff>62484</xdr:rowOff>
    </xdr:to>
    <xdr:sp macro="" textlink="">
      <xdr:nvSpPr>
        <xdr:cNvPr id="80" name="楕円 79"/>
        <xdr:cNvSpPr/>
      </xdr:nvSpPr>
      <xdr:spPr>
        <a:xfrm>
          <a:off x="45847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155211</xdr:rowOff>
    </xdr:from>
    <xdr:ext cx="469744" cy="259045"/>
    <xdr:sp macro="" textlink="">
      <xdr:nvSpPr>
        <xdr:cNvPr id="81" name="議会費該当値テキスト"/>
        <xdr:cNvSpPr txBox="1"/>
      </xdr:nvSpPr>
      <xdr:spPr>
        <a:xfrm>
          <a:off x="46863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11938</xdr:rowOff>
    </xdr:from>
    <xdr:to>
      <xdr:col>20</xdr:col>
      <xdr:colOff>38100</xdr:colOff>
      <xdr:row>33</xdr:row>
      <xdr:rowOff>113538</xdr:rowOff>
    </xdr:to>
    <xdr:sp macro="" textlink="">
      <xdr:nvSpPr>
        <xdr:cNvPr id="82" name="楕円 81"/>
        <xdr:cNvSpPr/>
      </xdr:nvSpPr>
      <xdr:spPr>
        <a:xfrm>
          <a:off x="3746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130065</xdr:rowOff>
    </xdr:from>
    <xdr:ext cx="469744" cy="259045"/>
    <xdr:sp macro="" textlink="">
      <xdr:nvSpPr>
        <xdr:cNvPr id="83" name="テキスト ボックス 82"/>
        <xdr:cNvSpPr txBox="1"/>
      </xdr:nvSpPr>
      <xdr:spPr>
        <a:xfrm>
          <a:off x="3562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104140</xdr:rowOff>
    </xdr:from>
    <xdr:to>
      <xdr:col>15</xdr:col>
      <xdr:colOff>101600</xdr:colOff>
      <xdr:row>34</xdr:row>
      <xdr:rowOff>34290</xdr:rowOff>
    </xdr:to>
    <xdr:sp macro="" textlink="">
      <xdr:nvSpPr>
        <xdr:cNvPr id="84" name="楕円 83"/>
        <xdr:cNvSpPr/>
      </xdr:nvSpPr>
      <xdr:spPr>
        <a:xfrm>
          <a:off x="2857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50817</xdr:rowOff>
    </xdr:from>
    <xdr:ext cx="469744" cy="259045"/>
    <xdr:sp macro="" textlink="">
      <xdr:nvSpPr>
        <xdr:cNvPr id="85" name="テキスト ボックス 84"/>
        <xdr:cNvSpPr txBox="1"/>
      </xdr:nvSpPr>
      <xdr:spPr>
        <a:xfrm>
          <a:off x="2673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18034</xdr:rowOff>
    </xdr:from>
    <xdr:to>
      <xdr:col>10</xdr:col>
      <xdr:colOff>165100</xdr:colOff>
      <xdr:row>34</xdr:row>
      <xdr:rowOff>119634</xdr:rowOff>
    </xdr:to>
    <xdr:sp macro="" textlink="">
      <xdr:nvSpPr>
        <xdr:cNvPr id="86" name="楕円 85"/>
        <xdr:cNvSpPr/>
      </xdr:nvSpPr>
      <xdr:spPr>
        <a:xfrm>
          <a:off x="1968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136161</xdr:rowOff>
    </xdr:from>
    <xdr:ext cx="469744" cy="259045"/>
    <xdr:sp macro="" textlink="">
      <xdr:nvSpPr>
        <xdr:cNvPr id="87" name="テキスト ボックス 86"/>
        <xdr:cNvSpPr txBox="1"/>
      </xdr:nvSpPr>
      <xdr:spPr>
        <a:xfrm>
          <a:off x="1784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8" name="楕円 87"/>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9" name="テキスト ボックス 88"/>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158206</xdr:rowOff>
    </xdr:from>
    <xdr:to>
      <xdr:col>24</xdr:col>
      <xdr:colOff>63500</xdr:colOff>
      <xdr:row>58</xdr:row>
      <xdr:rowOff>163322</xdr:rowOff>
    </xdr:to>
    <xdr:cxnSp macro="">
      <xdr:nvCxnSpPr>
        <xdr:cNvPr id="121" name="直線コネクタ 120"/>
        <xdr:cNvCxnSpPr/>
      </xdr:nvCxnSpPr>
      <xdr:spPr>
        <a:xfrm flipV="1">
          <a:off x="3797300" y="9073606"/>
          <a:ext cx="838200" cy="10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163322</xdr:rowOff>
    </xdr:from>
    <xdr:to>
      <xdr:col>19</xdr:col>
      <xdr:colOff>177800</xdr:colOff>
      <xdr:row>59</xdr:row>
      <xdr:rowOff>60006</xdr:rowOff>
    </xdr:to>
    <xdr:cxnSp macro="">
      <xdr:nvCxnSpPr>
        <xdr:cNvPr id="124" name="直線コネクタ 123"/>
        <xdr:cNvCxnSpPr/>
      </xdr:nvCxnSpPr>
      <xdr:spPr>
        <a:xfrm flipV="1">
          <a:off x="2908300" y="10107422"/>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143804</xdr:rowOff>
    </xdr:from>
    <xdr:to>
      <xdr:col>15</xdr:col>
      <xdr:colOff>50800</xdr:colOff>
      <xdr:row>59</xdr:row>
      <xdr:rowOff>60006</xdr:rowOff>
    </xdr:to>
    <xdr:cxnSp macro="">
      <xdr:nvCxnSpPr>
        <xdr:cNvPr id="127" name="直線コネクタ 126"/>
        <xdr:cNvCxnSpPr/>
      </xdr:nvCxnSpPr>
      <xdr:spPr>
        <a:xfrm>
          <a:off x="2019300" y="10087904"/>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143804</xdr:rowOff>
    </xdr:from>
    <xdr:to>
      <xdr:col>10</xdr:col>
      <xdr:colOff>114300</xdr:colOff>
      <xdr:row>59</xdr:row>
      <xdr:rowOff>74440</xdr:rowOff>
    </xdr:to>
    <xdr:cxnSp macro="">
      <xdr:nvCxnSpPr>
        <xdr:cNvPr id="130" name="直線コネクタ 129"/>
        <xdr:cNvCxnSpPr/>
      </xdr:nvCxnSpPr>
      <xdr:spPr>
        <a:xfrm flipV="1">
          <a:off x="1130300" y="10087904"/>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107406</xdr:rowOff>
    </xdr:from>
    <xdr:to>
      <xdr:col>24</xdr:col>
      <xdr:colOff>114300</xdr:colOff>
      <xdr:row>53</xdr:row>
      <xdr:rowOff>37556</xdr:rowOff>
    </xdr:to>
    <xdr:sp macro="" textlink="">
      <xdr:nvSpPr>
        <xdr:cNvPr id="140" name="楕円 139"/>
        <xdr:cNvSpPr/>
      </xdr:nvSpPr>
      <xdr:spPr>
        <a:xfrm>
          <a:off x="4584700" y="90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85833</xdr:rowOff>
    </xdr:from>
    <xdr:ext cx="599010" cy="259045"/>
    <xdr:sp macro="" textlink="">
      <xdr:nvSpPr>
        <xdr:cNvPr id="141" name="総務費該当値テキスト"/>
        <xdr:cNvSpPr txBox="1"/>
      </xdr:nvSpPr>
      <xdr:spPr>
        <a:xfrm>
          <a:off x="4686300" y="900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112522</xdr:rowOff>
    </xdr:from>
    <xdr:to>
      <xdr:col>20</xdr:col>
      <xdr:colOff>38100</xdr:colOff>
      <xdr:row>59</xdr:row>
      <xdr:rowOff>42672</xdr:rowOff>
    </xdr:to>
    <xdr:sp macro="" textlink="">
      <xdr:nvSpPr>
        <xdr:cNvPr id="142" name="楕円 141"/>
        <xdr:cNvSpPr/>
      </xdr:nvSpPr>
      <xdr:spPr>
        <a:xfrm>
          <a:off x="3746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59199</xdr:rowOff>
    </xdr:from>
    <xdr:ext cx="534377" cy="259045"/>
    <xdr:sp macro="" textlink="">
      <xdr:nvSpPr>
        <xdr:cNvPr id="143" name="テキスト ボックス 142"/>
        <xdr:cNvSpPr txBox="1"/>
      </xdr:nvSpPr>
      <xdr:spPr>
        <a:xfrm>
          <a:off x="3530111" y="98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9206</xdr:rowOff>
    </xdr:from>
    <xdr:to>
      <xdr:col>15</xdr:col>
      <xdr:colOff>101600</xdr:colOff>
      <xdr:row>59</xdr:row>
      <xdr:rowOff>110806</xdr:rowOff>
    </xdr:to>
    <xdr:sp macro="" textlink="">
      <xdr:nvSpPr>
        <xdr:cNvPr id="144" name="楕円 143"/>
        <xdr:cNvSpPr/>
      </xdr:nvSpPr>
      <xdr:spPr>
        <a:xfrm>
          <a:off x="2857500" y="101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101933</xdr:rowOff>
    </xdr:from>
    <xdr:ext cx="534377" cy="259045"/>
    <xdr:sp macro="" textlink="">
      <xdr:nvSpPr>
        <xdr:cNvPr id="145" name="テキスト ボックス 144"/>
        <xdr:cNvSpPr txBox="1"/>
      </xdr:nvSpPr>
      <xdr:spPr>
        <a:xfrm>
          <a:off x="2641111" y="102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93004</xdr:rowOff>
    </xdr:from>
    <xdr:to>
      <xdr:col>10</xdr:col>
      <xdr:colOff>165100</xdr:colOff>
      <xdr:row>59</xdr:row>
      <xdr:rowOff>23154</xdr:rowOff>
    </xdr:to>
    <xdr:sp macro="" textlink="">
      <xdr:nvSpPr>
        <xdr:cNvPr id="146" name="楕円 145"/>
        <xdr:cNvSpPr/>
      </xdr:nvSpPr>
      <xdr:spPr>
        <a:xfrm>
          <a:off x="1968500" y="100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39681</xdr:rowOff>
    </xdr:from>
    <xdr:ext cx="534377" cy="259045"/>
    <xdr:sp macro="" textlink="">
      <xdr:nvSpPr>
        <xdr:cNvPr id="147" name="テキスト ボックス 146"/>
        <xdr:cNvSpPr txBox="1"/>
      </xdr:nvSpPr>
      <xdr:spPr>
        <a:xfrm>
          <a:off x="1752111" y="98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23640</xdr:rowOff>
    </xdr:from>
    <xdr:to>
      <xdr:col>6</xdr:col>
      <xdr:colOff>38100</xdr:colOff>
      <xdr:row>59</xdr:row>
      <xdr:rowOff>125240</xdr:rowOff>
    </xdr:to>
    <xdr:sp macro="" textlink="">
      <xdr:nvSpPr>
        <xdr:cNvPr id="148" name="楕円 147"/>
        <xdr:cNvSpPr/>
      </xdr:nvSpPr>
      <xdr:spPr>
        <a:xfrm>
          <a:off x="1079500" y="101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116367</xdr:rowOff>
    </xdr:from>
    <xdr:ext cx="534377" cy="259045"/>
    <xdr:sp macro="" textlink="">
      <xdr:nvSpPr>
        <xdr:cNvPr id="149" name="テキスト ボックス 148"/>
        <xdr:cNvSpPr txBox="1"/>
      </xdr:nvSpPr>
      <xdr:spPr>
        <a:xfrm>
          <a:off x="863111" y="102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84510</xdr:rowOff>
    </xdr:from>
    <xdr:to>
      <xdr:col>24</xdr:col>
      <xdr:colOff>63500</xdr:colOff>
      <xdr:row>74</xdr:row>
      <xdr:rowOff>126005</xdr:rowOff>
    </xdr:to>
    <xdr:cxnSp macro="">
      <xdr:nvCxnSpPr>
        <xdr:cNvPr id="181" name="直線コネクタ 180"/>
        <xdr:cNvCxnSpPr/>
      </xdr:nvCxnSpPr>
      <xdr:spPr>
        <a:xfrm flipV="1">
          <a:off x="3797300" y="12771810"/>
          <a:ext cx="8382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126005</xdr:rowOff>
    </xdr:from>
    <xdr:to>
      <xdr:col>19</xdr:col>
      <xdr:colOff>177800</xdr:colOff>
      <xdr:row>75</xdr:row>
      <xdr:rowOff>44352</xdr:rowOff>
    </xdr:to>
    <xdr:cxnSp macro="">
      <xdr:nvCxnSpPr>
        <xdr:cNvPr id="184" name="直線コネクタ 183"/>
        <xdr:cNvCxnSpPr/>
      </xdr:nvCxnSpPr>
      <xdr:spPr>
        <a:xfrm flipV="1">
          <a:off x="2908300" y="12813305"/>
          <a:ext cx="889000" cy="8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38974</xdr:rowOff>
    </xdr:from>
    <xdr:to>
      <xdr:col>15</xdr:col>
      <xdr:colOff>50800</xdr:colOff>
      <xdr:row>75</xdr:row>
      <xdr:rowOff>44352</xdr:rowOff>
    </xdr:to>
    <xdr:cxnSp macro="">
      <xdr:nvCxnSpPr>
        <xdr:cNvPr id="187" name="直線コネクタ 186"/>
        <xdr:cNvCxnSpPr/>
      </xdr:nvCxnSpPr>
      <xdr:spPr>
        <a:xfrm>
          <a:off x="2019300" y="12897724"/>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38974</xdr:rowOff>
    </xdr:from>
    <xdr:to>
      <xdr:col>10</xdr:col>
      <xdr:colOff>114300</xdr:colOff>
      <xdr:row>75</xdr:row>
      <xdr:rowOff>77891</xdr:rowOff>
    </xdr:to>
    <xdr:cxnSp macro="">
      <xdr:nvCxnSpPr>
        <xdr:cNvPr id="190" name="直線コネクタ 189"/>
        <xdr:cNvCxnSpPr/>
      </xdr:nvCxnSpPr>
      <xdr:spPr>
        <a:xfrm flipV="1">
          <a:off x="1130300" y="12897724"/>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33710</xdr:rowOff>
    </xdr:from>
    <xdr:to>
      <xdr:col>24</xdr:col>
      <xdr:colOff>114300</xdr:colOff>
      <xdr:row>74</xdr:row>
      <xdr:rowOff>135310</xdr:rowOff>
    </xdr:to>
    <xdr:sp macro="" textlink="">
      <xdr:nvSpPr>
        <xdr:cNvPr id="200" name="楕円 199"/>
        <xdr:cNvSpPr/>
      </xdr:nvSpPr>
      <xdr:spPr>
        <a:xfrm>
          <a:off x="4584700" y="127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56587</xdr:rowOff>
    </xdr:from>
    <xdr:ext cx="599010" cy="259045"/>
    <xdr:sp macro="" textlink="">
      <xdr:nvSpPr>
        <xdr:cNvPr id="201" name="民生費該当値テキスト"/>
        <xdr:cNvSpPr txBox="1"/>
      </xdr:nvSpPr>
      <xdr:spPr>
        <a:xfrm>
          <a:off x="4686300" y="1257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75205</xdr:rowOff>
    </xdr:from>
    <xdr:to>
      <xdr:col>20</xdr:col>
      <xdr:colOff>38100</xdr:colOff>
      <xdr:row>75</xdr:row>
      <xdr:rowOff>5355</xdr:rowOff>
    </xdr:to>
    <xdr:sp macro="" textlink="">
      <xdr:nvSpPr>
        <xdr:cNvPr id="202" name="楕円 201"/>
        <xdr:cNvSpPr/>
      </xdr:nvSpPr>
      <xdr:spPr>
        <a:xfrm>
          <a:off x="3746500" y="127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21882</xdr:rowOff>
    </xdr:from>
    <xdr:ext cx="599010" cy="259045"/>
    <xdr:sp macro="" textlink="">
      <xdr:nvSpPr>
        <xdr:cNvPr id="203" name="テキスト ボックス 202"/>
        <xdr:cNvSpPr txBox="1"/>
      </xdr:nvSpPr>
      <xdr:spPr>
        <a:xfrm>
          <a:off x="3497795" y="1253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165002</xdr:rowOff>
    </xdr:from>
    <xdr:to>
      <xdr:col>15</xdr:col>
      <xdr:colOff>101600</xdr:colOff>
      <xdr:row>75</xdr:row>
      <xdr:rowOff>95152</xdr:rowOff>
    </xdr:to>
    <xdr:sp macro="" textlink="">
      <xdr:nvSpPr>
        <xdr:cNvPr id="204" name="楕円 203"/>
        <xdr:cNvSpPr/>
      </xdr:nvSpPr>
      <xdr:spPr>
        <a:xfrm>
          <a:off x="2857500" y="128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111679</xdr:rowOff>
    </xdr:from>
    <xdr:ext cx="599010" cy="259045"/>
    <xdr:sp macro="" textlink="">
      <xdr:nvSpPr>
        <xdr:cNvPr id="205" name="テキスト ボックス 204"/>
        <xdr:cNvSpPr txBox="1"/>
      </xdr:nvSpPr>
      <xdr:spPr>
        <a:xfrm>
          <a:off x="2608795" y="1262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159624</xdr:rowOff>
    </xdr:from>
    <xdr:to>
      <xdr:col>10</xdr:col>
      <xdr:colOff>165100</xdr:colOff>
      <xdr:row>75</xdr:row>
      <xdr:rowOff>89774</xdr:rowOff>
    </xdr:to>
    <xdr:sp macro="" textlink="">
      <xdr:nvSpPr>
        <xdr:cNvPr id="206" name="楕円 205"/>
        <xdr:cNvSpPr/>
      </xdr:nvSpPr>
      <xdr:spPr>
        <a:xfrm>
          <a:off x="1968500" y="128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106301</xdr:rowOff>
    </xdr:from>
    <xdr:ext cx="599010" cy="259045"/>
    <xdr:sp macro="" textlink="">
      <xdr:nvSpPr>
        <xdr:cNvPr id="207" name="テキスト ボックス 206"/>
        <xdr:cNvSpPr txBox="1"/>
      </xdr:nvSpPr>
      <xdr:spPr>
        <a:xfrm>
          <a:off x="1719795" y="1262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27091</xdr:rowOff>
    </xdr:from>
    <xdr:to>
      <xdr:col>6</xdr:col>
      <xdr:colOff>38100</xdr:colOff>
      <xdr:row>75</xdr:row>
      <xdr:rowOff>128691</xdr:rowOff>
    </xdr:to>
    <xdr:sp macro="" textlink="">
      <xdr:nvSpPr>
        <xdr:cNvPr id="208" name="楕円 207"/>
        <xdr:cNvSpPr/>
      </xdr:nvSpPr>
      <xdr:spPr>
        <a:xfrm>
          <a:off x="1079500" y="128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145218</xdr:rowOff>
    </xdr:from>
    <xdr:ext cx="599010" cy="259045"/>
    <xdr:sp macro="" textlink="">
      <xdr:nvSpPr>
        <xdr:cNvPr id="209" name="テキスト ボックス 208"/>
        <xdr:cNvSpPr txBox="1"/>
      </xdr:nvSpPr>
      <xdr:spPr>
        <a:xfrm>
          <a:off x="830795" y="1266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55542</xdr:rowOff>
    </xdr:from>
    <xdr:to>
      <xdr:col>24</xdr:col>
      <xdr:colOff>63500</xdr:colOff>
      <xdr:row>98</xdr:row>
      <xdr:rowOff>92249</xdr:rowOff>
    </xdr:to>
    <xdr:cxnSp macro="">
      <xdr:nvCxnSpPr>
        <xdr:cNvPr id="241" name="直線コネクタ 240"/>
        <xdr:cNvCxnSpPr/>
      </xdr:nvCxnSpPr>
      <xdr:spPr>
        <a:xfrm>
          <a:off x="3797300" y="16857642"/>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55542</xdr:rowOff>
    </xdr:from>
    <xdr:to>
      <xdr:col>19</xdr:col>
      <xdr:colOff>177800</xdr:colOff>
      <xdr:row>98</xdr:row>
      <xdr:rowOff>150706</xdr:rowOff>
    </xdr:to>
    <xdr:cxnSp macro="">
      <xdr:nvCxnSpPr>
        <xdr:cNvPr id="244" name="直線コネクタ 243"/>
        <xdr:cNvCxnSpPr/>
      </xdr:nvCxnSpPr>
      <xdr:spPr>
        <a:xfrm flipV="1">
          <a:off x="2908300" y="16857642"/>
          <a:ext cx="889000" cy="9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150706</xdr:rowOff>
    </xdr:from>
    <xdr:to>
      <xdr:col>15</xdr:col>
      <xdr:colOff>50800</xdr:colOff>
      <xdr:row>99</xdr:row>
      <xdr:rowOff>21089</xdr:rowOff>
    </xdr:to>
    <xdr:cxnSp macro="">
      <xdr:nvCxnSpPr>
        <xdr:cNvPr id="247" name="直線コネクタ 246"/>
        <xdr:cNvCxnSpPr/>
      </xdr:nvCxnSpPr>
      <xdr:spPr>
        <a:xfrm flipV="1">
          <a:off x="2019300" y="16952806"/>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21089</xdr:rowOff>
    </xdr:from>
    <xdr:to>
      <xdr:col>10</xdr:col>
      <xdr:colOff>114300</xdr:colOff>
      <xdr:row>99</xdr:row>
      <xdr:rowOff>39280</xdr:rowOff>
    </xdr:to>
    <xdr:cxnSp macro="">
      <xdr:nvCxnSpPr>
        <xdr:cNvPr id="250" name="直線コネクタ 249"/>
        <xdr:cNvCxnSpPr/>
      </xdr:nvCxnSpPr>
      <xdr:spPr>
        <a:xfrm flipV="1">
          <a:off x="1130300" y="16994639"/>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41449</xdr:rowOff>
    </xdr:from>
    <xdr:to>
      <xdr:col>24</xdr:col>
      <xdr:colOff>114300</xdr:colOff>
      <xdr:row>98</xdr:row>
      <xdr:rowOff>143049</xdr:rowOff>
    </xdr:to>
    <xdr:sp macro="" textlink="">
      <xdr:nvSpPr>
        <xdr:cNvPr id="260" name="楕円 259"/>
        <xdr:cNvSpPr/>
      </xdr:nvSpPr>
      <xdr:spPr>
        <a:xfrm>
          <a:off x="4584700" y="168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127826</xdr:rowOff>
    </xdr:from>
    <xdr:ext cx="534377" cy="259045"/>
    <xdr:sp macro="" textlink="">
      <xdr:nvSpPr>
        <xdr:cNvPr id="261" name="衛生費該当値テキスト"/>
        <xdr:cNvSpPr txBox="1"/>
      </xdr:nvSpPr>
      <xdr:spPr>
        <a:xfrm>
          <a:off x="4686300" y="167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4742</xdr:rowOff>
    </xdr:from>
    <xdr:to>
      <xdr:col>20</xdr:col>
      <xdr:colOff>38100</xdr:colOff>
      <xdr:row>98</xdr:row>
      <xdr:rowOff>106342</xdr:rowOff>
    </xdr:to>
    <xdr:sp macro="" textlink="">
      <xdr:nvSpPr>
        <xdr:cNvPr id="262" name="楕円 261"/>
        <xdr:cNvSpPr/>
      </xdr:nvSpPr>
      <xdr:spPr>
        <a:xfrm>
          <a:off x="3746500" y="168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97469</xdr:rowOff>
    </xdr:from>
    <xdr:ext cx="534377" cy="259045"/>
    <xdr:sp macro="" textlink="">
      <xdr:nvSpPr>
        <xdr:cNvPr id="263" name="テキスト ボックス 262"/>
        <xdr:cNvSpPr txBox="1"/>
      </xdr:nvSpPr>
      <xdr:spPr>
        <a:xfrm>
          <a:off x="3530111" y="168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99906</xdr:rowOff>
    </xdr:from>
    <xdr:to>
      <xdr:col>15</xdr:col>
      <xdr:colOff>101600</xdr:colOff>
      <xdr:row>99</xdr:row>
      <xdr:rowOff>30056</xdr:rowOff>
    </xdr:to>
    <xdr:sp macro="" textlink="">
      <xdr:nvSpPr>
        <xdr:cNvPr id="264" name="楕円 263"/>
        <xdr:cNvSpPr/>
      </xdr:nvSpPr>
      <xdr:spPr>
        <a:xfrm>
          <a:off x="2857500" y="169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21183</xdr:rowOff>
    </xdr:from>
    <xdr:ext cx="534377" cy="259045"/>
    <xdr:sp macro="" textlink="">
      <xdr:nvSpPr>
        <xdr:cNvPr id="265" name="テキスト ボックス 264"/>
        <xdr:cNvSpPr txBox="1"/>
      </xdr:nvSpPr>
      <xdr:spPr>
        <a:xfrm>
          <a:off x="2641111" y="169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141739</xdr:rowOff>
    </xdr:from>
    <xdr:to>
      <xdr:col>10</xdr:col>
      <xdr:colOff>165100</xdr:colOff>
      <xdr:row>99</xdr:row>
      <xdr:rowOff>71889</xdr:rowOff>
    </xdr:to>
    <xdr:sp macro="" textlink="">
      <xdr:nvSpPr>
        <xdr:cNvPr id="266" name="楕円 265"/>
        <xdr:cNvSpPr/>
      </xdr:nvSpPr>
      <xdr:spPr>
        <a:xfrm>
          <a:off x="1968500" y="169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63016</xdr:rowOff>
    </xdr:from>
    <xdr:ext cx="534377" cy="259045"/>
    <xdr:sp macro="" textlink="">
      <xdr:nvSpPr>
        <xdr:cNvPr id="267" name="テキスト ボックス 266"/>
        <xdr:cNvSpPr txBox="1"/>
      </xdr:nvSpPr>
      <xdr:spPr>
        <a:xfrm>
          <a:off x="1752111" y="170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159930</xdr:rowOff>
    </xdr:from>
    <xdr:to>
      <xdr:col>6</xdr:col>
      <xdr:colOff>38100</xdr:colOff>
      <xdr:row>99</xdr:row>
      <xdr:rowOff>90080</xdr:rowOff>
    </xdr:to>
    <xdr:sp macro="" textlink="">
      <xdr:nvSpPr>
        <xdr:cNvPr id="268" name="楕円 267"/>
        <xdr:cNvSpPr/>
      </xdr:nvSpPr>
      <xdr:spPr>
        <a:xfrm>
          <a:off x="1079500" y="169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81207</xdr:rowOff>
    </xdr:from>
    <xdr:ext cx="534377" cy="259045"/>
    <xdr:sp macro="" textlink="">
      <xdr:nvSpPr>
        <xdr:cNvPr id="269" name="テキスト ボックス 268"/>
        <xdr:cNvSpPr txBox="1"/>
      </xdr:nvSpPr>
      <xdr:spPr>
        <a:xfrm>
          <a:off x="863111" y="170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xdr:rowOff>
    </xdr:from>
    <xdr:to>
      <xdr:col>55</xdr:col>
      <xdr:colOff>0</xdr:colOff>
      <xdr:row>38</xdr:row>
      <xdr:rowOff>24029</xdr:rowOff>
    </xdr:to>
    <xdr:cxnSp macro="">
      <xdr:nvCxnSpPr>
        <xdr:cNvPr id="296" name="直線コネクタ 295"/>
        <xdr:cNvCxnSpPr/>
      </xdr:nvCxnSpPr>
      <xdr:spPr>
        <a:xfrm>
          <a:off x="9639300" y="652495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xdr:rowOff>
    </xdr:from>
    <xdr:to>
      <xdr:col>50</xdr:col>
      <xdr:colOff>114300</xdr:colOff>
      <xdr:row>38</xdr:row>
      <xdr:rowOff>42316</xdr:rowOff>
    </xdr:to>
    <xdr:cxnSp macro="">
      <xdr:nvCxnSpPr>
        <xdr:cNvPr id="299" name="直線コネクタ 298"/>
        <xdr:cNvCxnSpPr/>
      </xdr:nvCxnSpPr>
      <xdr:spPr>
        <a:xfrm flipV="1">
          <a:off x="8750300" y="652495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41402</xdr:rowOff>
    </xdr:from>
    <xdr:to>
      <xdr:col>45</xdr:col>
      <xdr:colOff>177800</xdr:colOff>
      <xdr:row>38</xdr:row>
      <xdr:rowOff>42316</xdr:rowOff>
    </xdr:to>
    <xdr:cxnSp macro="">
      <xdr:nvCxnSpPr>
        <xdr:cNvPr id="302" name="直線コネクタ 301"/>
        <xdr:cNvCxnSpPr/>
      </xdr:nvCxnSpPr>
      <xdr:spPr>
        <a:xfrm>
          <a:off x="7861300" y="65565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xdr:rowOff>
    </xdr:from>
    <xdr:to>
      <xdr:col>41</xdr:col>
      <xdr:colOff>50800</xdr:colOff>
      <xdr:row>38</xdr:row>
      <xdr:rowOff>41402</xdr:rowOff>
    </xdr:to>
    <xdr:cxnSp macro="">
      <xdr:nvCxnSpPr>
        <xdr:cNvPr id="305" name="直線コネクタ 304"/>
        <xdr:cNvCxnSpPr/>
      </xdr:nvCxnSpPr>
      <xdr:spPr>
        <a:xfrm>
          <a:off x="6972300" y="65272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144678</xdr:rowOff>
    </xdr:from>
    <xdr:to>
      <xdr:col>55</xdr:col>
      <xdr:colOff>50800</xdr:colOff>
      <xdr:row>38</xdr:row>
      <xdr:rowOff>74828</xdr:rowOff>
    </xdr:to>
    <xdr:sp macro="" textlink="">
      <xdr:nvSpPr>
        <xdr:cNvPr id="315" name="楕円 314"/>
        <xdr:cNvSpPr/>
      </xdr:nvSpPr>
      <xdr:spPr>
        <a:xfrm>
          <a:off x="104267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59605</xdr:rowOff>
    </xdr:from>
    <xdr:ext cx="378565" cy="259045"/>
    <xdr:sp macro="" textlink="">
      <xdr:nvSpPr>
        <xdr:cNvPr id="316" name="労働費該当値テキスト"/>
        <xdr:cNvSpPr txBox="1"/>
      </xdr:nvSpPr>
      <xdr:spPr>
        <a:xfrm>
          <a:off x="10528300" y="6403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130505</xdr:rowOff>
    </xdr:from>
    <xdr:to>
      <xdr:col>50</xdr:col>
      <xdr:colOff>165100</xdr:colOff>
      <xdr:row>38</xdr:row>
      <xdr:rowOff>60655</xdr:rowOff>
    </xdr:to>
    <xdr:sp macro="" textlink="">
      <xdr:nvSpPr>
        <xdr:cNvPr id="317" name="楕円 316"/>
        <xdr:cNvSpPr/>
      </xdr:nvSpPr>
      <xdr:spPr>
        <a:xfrm>
          <a:off x="9588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51782</xdr:rowOff>
    </xdr:from>
    <xdr:ext cx="378565" cy="259045"/>
    <xdr:sp macro="" textlink="">
      <xdr:nvSpPr>
        <xdr:cNvPr id="318" name="テキスト ボックス 317"/>
        <xdr:cNvSpPr txBox="1"/>
      </xdr:nvSpPr>
      <xdr:spPr>
        <a:xfrm>
          <a:off x="9450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162966</xdr:rowOff>
    </xdr:from>
    <xdr:to>
      <xdr:col>46</xdr:col>
      <xdr:colOff>38100</xdr:colOff>
      <xdr:row>38</xdr:row>
      <xdr:rowOff>93116</xdr:rowOff>
    </xdr:to>
    <xdr:sp macro="" textlink="">
      <xdr:nvSpPr>
        <xdr:cNvPr id="319" name="楕円 318"/>
        <xdr:cNvSpPr/>
      </xdr:nvSpPr>
      <xdr:spPr>
        <a:xfrm>
          <a:off x="8699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84243</xdr:rowOff>
    </xdr:from>
    <xdr:ext cx="378565" cy="259045"/>
    <xdr:sp macro="" textlink="">
      <xdr:nvSpPr>
        <xdr:cNvPr id="320" name="テキスト ボックス 319"/>
        <xdr:cNvSpPr txBox="1"/>
      </xdr:nvSpPr>
      <xdr:spPr>
        <a:xfrm>
          <a:off x="8561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162052</xdr:rowOff>
    </xdr:from>
    <xdr:to>
      <xdr:col>41</xdr:col>
      <xdr:colOff>101600</xdr:colOff>
      <xdr:row>38</xdr:row>
      <xdr:rowOff>92202</xdr:rowOff>
    </xdr:to>
    <xdr:sp macro="" textlink="">
      <xdr:nvSpPr>
        <xdr:cNvPr id="321" name="楕円 320"/>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83329</xdr:rowOff>
    </xdr:from>
    <xdr:ext cx="378565" cy="259045"/>
    <xdr:sp macro="" textlink="">
      <xdr:nvSpPr>
        <xdr:cNvPr id="322" name="テキスト ボックス 321"/>
        <xdr:cNvSpPr txBox="1"/>
      </xdr:nvSpPr>
      <xdr:spPr>
        <a:xfrm>
          <a:off x="7672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132791</xdr:rowOff>
    </xdr:from>
    <xdr:to>
      <xdr:col>36</xdr:col>
      <xdr:colOff>165100</xdr:colOff>
      <xdr:row>38</xdr:row>
      <xdr:rowOff>62941</xdr:rowOff>
    </xdr:to>
    <xdr:sp macro="" textlink="">
      <xdr:nvSpPr>
        <xdr:cNvPr id="323" name="楕円 322"/>
        <xdr:cNvSpPr/>
      </xdr:nvSpPr>
      <xdr:spPr>
        <a:xfrm>
          <a:off x="6921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54068</xdr:rowOff>
    </xdr:from>
    <xdr:ext cx="378565" cy="259045"/>
    <xdr:sp macro="" textlink="">
      <xdr:nvSpPr>
        <xdr:cNvPr id="324" name="テキスト ボックス 323"/>
        <xdr:cNvSpPr txBox="1"/>
      </xdr:nvSpPr>
      <xdr:spPr>
        <a:xfrm>
          <a:off x="6783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47631</xdr:rowOff>
    </xdr:from>
    <xdr:to>
      <xdr:col>55</xdr:col>
      <xdr:colOff>0</xdr:colOff>
      <xdr:row>56</xdr:row>
      <xdr:rowOff>78721</xdr:rowOff>
    </xdr:to>
    <xdr:cxnSp macro="">
      <xdr:nvCxnSpPr>
        <xdr:cNvPr id="349" name="直線コネクタ 348"/>
        <xdr:cNvCxnSpPr/>
      </xdr:nvCxnSpPr>
      <xdr:spPr>
        <a:xfrm flipV="1">
          <a:off x="9639300" y="9648831"/>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78721</xdr:rowOff>
    </xdr:from>
    <xdr:to>
      <xdr:col>50</xdr:col>
      <xdr:colOff>114300</xdr:colOff>
      <xdr:row>56</xdr:row>
      <xdr:rowOff>79978</xdr:rowOff>
    </xdr:to>
    <xdr:cxnSp macro="">
      <xdr:nvCxnSpPr>
        <xdr:cNvPr id="352" name="直線コネクタ 351"/>
        <xdr:cNvCxnSpPr/>
      </xdr:nvCxnSpPr>
      <xdr:spPr>
        <a:xfrm flipV="1">
          <a:off x="8750300" y="96799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59233</xdr:rowOff>
    </xdr:from>
    <xdr:to>
      <xdr:col>45</xdr:col>
      <xdr:colOff>177800</xdr:colOff>
      <xdr:row>56</xdr:row>
      <xdr:rowOff>79978</xdr:rowOff>
    </xdr:to>
    <xdr:cxnSp macro="">
      <xdr:nvCxnSpPr>
        <xdr:cNvPr id="355" name="直線コネクタ 354"/>
        <xdr:cNvCxnSpPr/>
      </xdr:nvCxnSpPr>
      <xdr:spPr>
        <a:xfrm>
          <a:off x="7861300" y="9660433"/>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31572</xdr:rowOff>
    </xdr:from>
    <xdr:to>
      <xdr:col>41</xdr:col>
      <xdr:colOff>50800</xdr:colOff>
      <xdr:row>56</xdr:row>
      <xdr:rowOff>59233</xdr:rowOff>
    </xdr:to>
    <xdr:cxnSp macro="">
      <xdr:nvCxnSpPr>
        <xdr:cNvPr id="358" name="直線コネクタ 357"/>
        <xdr:cNvCxnSpPr/>
      </xdr:nvCxnSpPr>
      <xdr:spPr>
        <a:xfrm>
          <a:off x="6972300" y="963277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168281</xdr:rowOff>
    </xdr:from>
    <xdr:to>
      <xdr:col>55</xdr:col>
      <xdr:colOff>50800</xdr:colOff>
      <xdr:row>56</xdr:row>
      <xdr:rowOff>98431</xdr:rowOff>
    </xdr:to>
    <xdr:sp macro="" textlink="">
      <xdr:nvSpPr>
        <xdr:cNvPr id="368" name="楕円 367"/>
        <xdr:cNvSpPr/>
      </xdr:nvSpPr>
      <xdr:spPr>
        <a:xfrm>
          <a:off x="10426700" y="95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146708</xdr:rowOff>
    </xdr:from>
    <xdr:ext cx="469744" cy="259045"/>
    <xdr:sp macro="" textlink="">
      <xdr:nvSpPr>
        <xdr:cNvPr id="369" name="農林水産業費該当値テキスト"/>
        <xdr:cNvSpPr txBox="1"/>
      </xdr:nvSpPr>
      <xdr:spPr>
        <a:xfrm>
          <a:off x="10528300" y="957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27921</xdr:rowOff>
    </xdr:from>
    <xdr:to>
      <xdr:col>50</xdr:col>
      <xdr:colOff>165100</xdr:colOff>
      <xdr:row>56</xdr:row>
      <xdr:rowOff>129521</xdr:rowOff>
    </xdr:to>
    <xdr:sp macro="" textlink="">
      <xdr:nvSpPr>
        <xdr:cNvPr id="370" name="楕円 369"/>
        <xdr:cNvSpPr/>
      </xdr:nvSpPr>
      <xdr:spPr>
        <a:xfrm>
          <a:off x="9588500" y="96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120648</xdr:rowOff>
    </xdr:from>
    <xdr:ext cx="469744" cy="259045"/>
    <xdr:sp macro="" textlink="">
      <xdr:nvSpPr>
        <xdr:cNvPr id="371" name="テキスト ボックス 370"/>
        <xdr:cNvSpPr txBox="1"/>
      </xdr:nvSpPr>
      <xdr:spPr>
        <a:xfrm>
          <a:off x="9404428" y="97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29178</xdr:rowOff>
    </xdr:from>
    <xdr:to>
      <xdr:col>46</xdr:col>
      <xdr:colOff>38100</xdr:colOff>
      <xdr:row>56</xdr:row>
      <xdr:rowOff>130778</xdr:rowOff>
    </xdr:to>
    <xdr:sp macro="" textlink="">
      <xdr:nvSpPr>
        <xdr:cNvPr id="372" name="楕円 371"/>
        <xdr:cNvSpPr/>
      </xdr:nvSpPr>
      <xdr:spPr>
        <a:xfrm>
          <a:off x="86995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121905</xdr:rowOff>
    </xdr:from>
    <xdr:ext cx="469744" cy="259045"/>
    <xdr:sp macro="" textlink="">
      <xdr:nvSpPr>
        <xdr:cNvPr id="373" name="テキスト ボックス 372"/>
        <xdr:cNvSpPr txBox="1"/>
      </xdr:nvSpPr>
      <xdr:spPr>
        <a:xfrm>
          <a:off x="8515428" y="97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8433</xdr:rowOff>
    </xdr:from>
    <xdr:to>
      <xdr:col>41</xdr:col>
      <xdr:colOff>101600</xdr:colOff>
      <xdr:row>56</xdr:row>
      <xdr:rowOff>110033</xdr:rowOff>
    </xdr:to>
    <xdr:sp macro="" textlink="">
      <xdr:nvSpPr>
        <xdr:cNvPr id="374" name="楕円 373"/>
        <xdr:cNvSpPr/>
      </xdr:nvSpPr>
      <xdr:spPr>
        <a:xfrm>
          <a:off x="7810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126560</xdr:rowOff>
    </xdr:from>
    <xdr:ext cx="469744" cy="259045"/>
    <xdr:sp macro="" textlink="">
      <xdr:nvSpPr>
        <xdr:cNvPr id="375" name="テキスト ボックス 374"/>
        <xdr:cNvSpPr txBox="1"/>
      </xdr:nvSpPr>
      <xdr:spPr>
        <a:xfrm>
          <a:off x="7626428" y="93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152222</xdr:rowOff>
    </xdr:from>
    <xdr:to>
      <xdr:col>36</xdr:col>
      <xdr:colOff>165100</xdr:colOff>
      <xdr:row>56</xdr:row>
      <xdr:rowOff>82372</xdr:rowOff>
    </xdr:to>
    <xdr:sp macro="" textlink="">
      <xdr:nvSpPr>
        <xdr:cNvPr id="376" name="楕円 375"/>
        <xdr:cNvSpPr/>
      </xdr:nvSpPr>
      <xdr:spPr>
        <a:xfrm>
          <a:off x="6921500" y="9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98899</xdr:rowOff>
    </xdr:from>
    <xdr:ext cx="469744" cy="259045"/>
    <xdr:sp macro="" textlink="">
      <xdr:nvSpPr>
        <xdr:cNvPr id="377" name="テキスト ボックス 376"/>
        <xdr:cNvSpPr txBox="1"/>
      </xdr:nvSpPr>
      <xdr:spPr>
        <a:xfrm>
          <a:off x="6737428" y="935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21768</xdr:rowOff>
    </xdr:from>
    <xdr:to>
      <xdr:col>55</xdr:col>
      <xdr:colOff>0</xdr:colOff>
      <xdr:row>78</xdr:row>
      <xdr:rowOff>121259</xdr:rowOff>
    </xdr:to>
    <xdr:cxnSp macro="">
      <xdr:nvCxnSpPr>
        <xdr:cNvPr id="406" name="直線コネクタ 405"/>
        <xdr:cNvCxnSpPr/>
      </xdr:nvCxnSpPr>
      <xdr:spPr>
        <a:xfrm flipV="1">
          <a:off x="9639300" y="13394868"/>
          <a:ext cx="8382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121259</xdr:rowOff>
    </xdr:from>
    <xdr:to>
      <xdr:col>50</xdr:col>
      <xdr:colOff>114300</xdr:colOff>
      <xdr:row>78</xdr:row>
      <xdr:rowOff>127215</xdr:rowOff>
    </xdr:to>
    <xdr:cxnSp macro="">
      <xdr:nvCxnSpPr>
        <xdr:cNvPr id="409" name="直線コネクタ 408"/>
        <xdr:cNvCxnSpPr/>
      </xdr:nvCxnSpPr>
      <xdr:spPr>
        <a:xfrm flipV="1">
          <a:off x="8750300" y="13494359"/>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113588</xdr:rowOff>
    </xdr:from>
    <xdr:to>
      <xdr:col>45</xdr:col>
      <xdr:colOff>177800</xdr:colOff>
      <xdr:row>78</xdr:row>
      <xdr:rowOff>127215</xdr:rowOff>
    </xdr:to>
    <xdr:cxnSp macro="">
      <xdr:nvCxnSpPr>
        <xdr:cNvPr id="412" name="直線コネクタ 411"/>
        <xdr:cNvCxnSpPr/>
      </xdr:nvCxnSpPr>
      <xdr:spPr>
        <a:xfrm>
          <a:off x="7861300" y="13486688"/>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112027</xdr:rowOff>
    </xdr:from>
    <xdr:to>
      <xdr:col>41</xdr:col>
      <xdr:colOff>50800</xdr:colOff>
      <xdr:row>78</xdr:row>
      <xdr:rowOff>113588</xdr:rowOff>
    </xdr:to>
    <xdr:cxnSp macro="">
      <xdr:nvCxnSpPr>
        <xdr:cNvPr id="415" name="直線コネクタ 414"/>
        <xdr:cNvCxnSpPr/>
      </xdr:nvCxnSpPr>
      <xdr:spPr>
        <a:xfrm>
          <a:off x="6972300" y="1348512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142418</xdr:rowOff>
    </xdr:from>
    <xdr:to>
      <xdr:col>55</xdr:col>
      <xdr:colOff>50800</xdr:colOff>
      <xdr:row>78</xdr:row>
      <xdr:rowOff>72568</xdr:rowOff>
    </xdr:to>
    <xdr:sp macro="" textlink="">
      <xdr:nvSpPr>
        <xdr:cNvPr id="425" name="楕円 424"/>
        <xdr:cNvSpPr/>
      </xdr:nvSpPr>
      <xdr:spPr>
        <a:xfrm>
          <a:off x="10426700" y="133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120845</xdr:rowOff>
    </xdr:from>
    <xdr:ext cx="534377" cy="259045"/>
    <xdr:sp macro="" textlink="">
      <xdr:nvSpPr>
        <xdr:cNvPr id="426" name="商工費該当値テキスト"/>
        <xdr:cNvSpPr txBox="1"/>
      </xdr:nvSpPr>
      <xdr:spPr>
        <a:xfrm>
          <a:off x="10528300" y="133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70459</xdr:rowOff>
    </xdr:from>
    <xdr:to>
      <xdr:col>50</xdr:col>
      <xdr:colOff>165100</xdr:colOff>
      <xdr:row>79</xdr:row>
      <xdr:rowOff>609</xdr:rowOff>
    </xdr:to>
    <xdr:sp macro="" textlink="">
      <xdr:nvSpPr>
        <xdr:cNvPr id="427" name="楕円 426"/>
        <xdr:cNvSpPr/>
      </xdr:nvSpPr>
      <xdr:spPr>
        <a:xfrm>
          <a:off x="9588500" y="134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163186</xdr:rowOff>
    </xdr:from>
    <xdr:ext cx="469744" cy="259045"/>
    <xdr:sp macro="" textlink="">
      <xdr:nvSpPr>
        <xdr:cNvPr id="428" name="テキスト ボックス 427"/>
        <xdr:cNvSpPr txBox="1"/>
      </xdr:nvSpPr>
      <xdr:spPr>
        <a:xfrm>
          <a:off x="9404428" y="1353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76415</xdr:rowOff>
    </xdr:from>
    <xdr:to>
      <xdr:col>46</xdr:col>
      <xdr:colOff>38100</xdr:colOff>
      <xdr:row>79</xdr:row>
      <xdr:rowOff>6565</xdr:rowOff>
    </xdr:to>
    <xdr:sp macro="" textlink="">
      <xdr:nvSpPr>
        <xdr:cNvPr id="429" name="楕円 428"/>
        <xdr:cNvSpPr/>
      </xdr:nvSpPr>
      <xdr:spPr>
        <a:xfrm>
          <a:off x="8699500" y="13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169142</xdr:rowOff>
    </xdr:from>
    <xdr:ext cx="469744" cy="259045"/>
    <xdr:sp macro="" textlink="">
      <xdr:nvSpPr>
        <xdr:cNvPr id="430" name="テキスト ボックス 429"/>
        <xdr:cNvSpPr txBox="1"/>
      </xdr:nvSpPr>
      <xdr:spPr>
        <a:xfrm>
          <a:off x="8515428" y="1354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62788</xdr:rowOff>
    </xdr:from>
    <xdr:to>
      <xdr:col>41</xdr:col>
      <xdr:colOff>101600</xdr:colOff>
      <xdr:row>78</xdr:row>
      <xdr:rowOff>164388</xdr:rowOff>
    </xdr:to>
    <xdr:sp macro="" textlink="">
      <xdr:nvSpPr>
        <xdr:cNvPr id="431" name="楕円 430"/>
        <xdr:cNvSpPr/>
      </xdr:nvSpPr>
      <xdr:spPr>
        <a:xfrm>
          <a:off x="78105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155515</xdr:rowOff>
    </xdr:from>
    <xdr:ext cx="469744" cy="259045"/>
    <xdr:sp macro="" textlink="">
      <xdr:nvSpPr>
        <xdr:cNvPr id="432" name="テキスト ボックス 431"/>
        <xdr:cNvSpPr txBox="1"/>
      </xdr:nvSpPr>
      <xdr:spPr>
        <a:xfrm>
          <a:off x="7626428" y="1352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61227</xdr:rowOff>
    </xdr:from>
    <xdr:to>
      <xdr:col>36</xdr:col>
      <xdr:colOff>165100</xdr:colOff>
      <xdr:row>78</xdr:row>
      <xdr:rowOff>162827</xdr:rowOff>
    </xdr:to>
    <xdr:sp macro="" textlink="">
      <xdr:nvSpPr>
        <xdr:cNvPr id="433" name="楕円 432"/>
        <xdr:cNvSpPr/>
      </xdr:nvSpPr>
      <xdr:spPr>
        <a:xfrm>
          <a:off x="6921500" y="134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153954</xdr:rowOff>
    </xdr:from>
    <xdr:ext cx="469744" cy="259045"/>
    <xdr:sp macro="" textlink="">
      <xdr:nvSpPr>
        <xdr:cNvPr id="434" name="テキスト ボックス 433"/>
        <xdr:cNvSpPr txBox="1"/>
      </xdr:nvSpPr>
      <xdr:spPr>
        <a:xfrm>
          <a:off x="6737428" y="135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165666</xdr:rowOff>
    </xdr:from>
    <xdr:to>
      <xdr:col>55</xdr:col>
      <xdr:colOff>0</xdr:colOff>
      <xdr:row>95</xdr:row>
      <xdr:rowOff>112001</xdr:rowOff>
    </xdr:to>
    <xdr:cxnSp macro="">
      <xdr:nvCxnSpPr>
        <xdr:cNvPr id="464" name="直線コネクタ 463"/>
        <xdr:cNvCxnSpPr/>
      </xdr:nvCxnSpPr>
      <xdr:spPr>
        <a:xfrm flipV="1">
          <a:off x="9639300" y="16281966"/>
          <a:ext cx="838200" cy="1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112001</xdr:rowOff>
    </xdr:from>
    <xdr:to>
      <xdr:col>50</xdr:col>
      <xdr:colOff>114300</xdr:colOff>
      <xdr:row>96</xdr:row>
      <xdr:rowOff>157911</xdr:rowOff>
    </xdr:to>
    <xdr:cxnSp macro="">
      <xdr:nvCxnSpPr>
        <xdr:cNvPr id="467" name="直線コネクタ 466"/>
        <xdr:cNvCxnSpPr/>
      </xdr:nvCxnSpPr>
      <xdr:spPr>
        <a:xfrm flipV="1">
          <a:off x="8750300" y="16399751"/>
          <a:ext cx="889000" cy="2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145986</xdr:rowOff>
    </xdr:from>
    <xdr:to>
      <xdr:col>45</xdr:col>
      <xdr:colOff>177800</xdr:colOff>
      <xdr:row>96</xdr:row>
      <xdr:rowOff>157911</xdr:rowOff>
    </xdr:to>
    <xdr:cxnSp macro="">
      <xdr:nvCxnSpPr>
        <xdr:cNvPr id="470" name="直線コネクタ 469"/>
        <xdr:cNvCxnSpPr/>
      </xdr:nvCxnSpPr>
      <xdr:spPr>
        <a:xfrm>
          <a:off x="7861300" y="1660518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145986</xdr:rowOff>
    </xdr:from>
    <xdr:to>
      <xdr:col>41</xdr:col>
      <xdr:colOff>50800</xdr:colOff>
      <xdr:row>97</xdr:row>
      <xdr:rowOff>81654</xdr:rowOff>
    </xdr:to>
    <xdr:cxnSp macro="">
      <xdr:nvCxnSpPr>
        <xdr:cNvPr id="473" name="直線コネクタ 472"/>
        <xdr:cNvCxnSpPr/>
      </xdr:nvCxnSpPr>
      <xdr:spPr>
        <a:xfrm flipV="1">
          <a:off x="6972300" y="16605186"/>
          <a:ext cx="8890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114866</xdr:rowOff>
    </xdr:from>
    <xdr:to>
      <xdr:col>55</xdr:col>
      <xdr:colOff>50800</xdr:colOff>
      <xdr:row>95</xdr:row>
      <xdr:rowOff>45016</xdr:rowOff>
    </xdr:to>
    <xdr:sp macro="" textlink="">
      <xdr:nvSpPr>
        <xdr:cNvPr id="483" name="楕円 482"/>
        <xdr:cNvSpPr/>
      </xdr:nvSpPr>
      <xdr:spPr>
        <a:xfrm>
          <a:off x="10426700" y="162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137743</xdr:rowOff>
    </xdr:from>
    <xdr:ext cx="534377" cy="259045"/>
    <xdr:sp macro="" textlink="">
      <xdr:nvSpPr>
        <xdr:cNvPr id="484" name="土木費該当値テキスト"/>
        <xdr:cNvSpPr txBox="1"/>
      </xdr:nvSpPr>
      <xdr:spPr>
        <a:xfrm>
          <a:off x="10528300" y="160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61201</xdr:rowOff>
    </xdr:from>
    <xdr:to>
      <xdr:col>50</xdr:col>
      <xdr:colOff>165100</xdr:colOff>
      <xdr:row>95</xdr:row>
      <xdr:rowOff>162801</xdr:rowOff>
    </xdr:to>
    <xdr:sp macro="" textlink="">
      <xdr:nvSpPr>
        <xdr:cNvPr id="485" name="楕円 484"/>
        <xdr:cNvSpPr/>
      </xdr:nvSpPr>
      <xdr:spPr>
        <a:xfrm>
          <a:off x="9588500" y="163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7878</xdr:rowOff>
    </xdr:from>
    <xdr:ext cx="534377" cy="259045"/>
    <xdr:sp macro="" textlink="">
      <xdr:nvSpPr>
        <xdr:cNvPr id="486" name="テキスト ボックス 485"/>
        <xdr:cNvSpPr txBox="1"/>
      </xdr:nvSpPr>
      <xdr:spPr>
        <a:xfrm>
          <a:off x="9372111" y="161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107111</xdr:rowOff>
    </xdr:from>
    <xdr:to>
      <xdr:col>46</xdr:col>
      <xdr:colOff>38100</xdr:colOff>
      <xdr:row>97</xdr:row>
      <xdr:rowOff>37261</xdr:rowOff>
    </xdr:to>
    <xdr:sp macro="" textlink="">
      <xdr:nvSpPr>
        <xdr:cNvPr id="487" name="楕円 486"/>
        <xdr:cNvSpPr/>
      </xdr:nvSpPr>
      <xdr:spPr>
        <a:xfrm>
          <a:off x="86995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28388</xdr:rowOff>
    </xdr:from>
    <xdr:ext cx="534377" cy="259045"/>
    <xdr:sp macro="" textlink="">
      <xdr:nvSpPr>
        <xdr:cNvPr id="488" name="テキスト ボックス 487"/>
        <xdr:cNvSpPr txBox="1"/>
      </xdr:nvSpPr>
      <xdr:spPr>
        <a:xfrm>
          <a:off x="8483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95186</xdr:rowOff>
    </xdr:from>
    <xdr:to>
      <xdr:col>41</xdr:col>
      <xdr:colOff>101600</xdr:colOff>
      <xdr:row>97</xdr:row>
      <xdr:rowOff>25336</xdr:rowOff>
    </xdr:to>
    <xdr:sp macro="" textlink="">
      <xdr:nvSpPr>
        <xdr:cNvPr id="489" name="楕円 488"/>
        <xdr:cNvSpPr/>
      </xdr:nvSpPr>
      <xdr:spPr>
        <a:xfrm>
          <a:off x="78105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16463</xdr:rowOff>
    </xdr:from>
    <xdr:ext cx="534377" cy="259045"/>
    <xdr:sp macro="" textlink="">
      <xdr:nvSpPr>
        <xdr:cNvPr id="490" name="テキスト ボックス 489"/>
        <xdr:cNvSpPr txBox="1"/>
      </xdr:nvSpPr>
      <xdr:spPr>
        <a:xfrm>
          <a:off x="7594111" y="16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30854</xdr:rowOff>
    </xdr:from>
    <xdr:to>
      <xdr:col>36</xdr:col>
      <xdr:colOff>165100</xdr:colOff>
      <xdr:row>97</xdr:row>
      <xdr:rowOff>132454</xdr:rowOff>
    </xdr:to>
    <xdr:sp macro="" textlink="">
      <xdr:nvSpPr>
        <xdr:cNvPr id="491" name="楕円 490"/>
        <xdr:cNvSpPr/>
      </xdr:nvSpPr>
      <xdr:spPr>
        <a:xfrm>
          <a:off x="69215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123581</xdr:rowOff>
    </xdr:from>
    <xdr:ext cx="534377" cy="259045"/>
    <xdr:sp macro="" textlink="">
      <xdr:nvSpPr>
        <xdr:cNvPr id="492" name="テキスト ボックス 491"/>
        <xdr:cNvSpPr txBox="1"/>
      </xdr:nvSpPr>
      <xdr:spPr>
        <a:xfrm>
          <a:off x="6705111" y="167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154613</xdr:rowOff>
    </xdr:from>
    <xdr:to>
      <xdr:col>85</xdr:col>
      <xdr:colOff>127000</xdr:colOff>
      <xdr:row>36</xdr:row>
      <xdr:rowOff>8201</xdr:rowOff>
    </xdr:to>
    <xdr:cxnSp macro="">
      <xdr:nvCxnSpPr>
        <xdr:cNvPr id="524" name="直線コネクタ 523"/>
        <xdr:cNvCxnSpPr/>
      </xdr:nvCxnSpPr>
      <xdr:spPr>
        <a:xfrm>
          <a:off x="15481300" y="6155363"/>
          <a:ext cx="8382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154613</xdr:rowOff>
    </xdr:from>
    <xdr:to>
      <xdr:col>81</xdr:col>
      <xdr:colOff>50800</xdr:colOff>
      <xdr:row>36</xdr:row>
      <xdr:rowOff>78413</xdr:rowOff>
    </xdr:to>
    <xdr:cxnSp macro="">
      <xdr:nvCxnSpPr>
        <xdr:cNvPr id="527" name="直線コネクタ 526"/>
        <xdr:cNvCxnSpPr/>
      </xdr:nvCxnSpPr>
      <xdr:spPr>
        <a:xfrm flipV="1">
          <a:off x="14592300" y="615536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78413</xdr:rowOff>
    </xdr:from>
    <xdr:to>
      <xdr:col>76</xdr:col>
      <xdr:colOff>114300</xdr:colOff>
      <xdr:row>36</xdr:row>
      <xdr:rowOff>120977</xdr:rowOff>
    </xdr:to>
    <xdr:cxnSp macro="">
      <xdr:nvCxnSpPr>
        <xdr:cNvPr id="530" name="直線コネクタ 529"/>
        <xdr:cNvCxnSpPr/>
      </xdr:nvCxnSpPr>
      <xdr:spPr>
        <a:xfrm flipV="1">
          <a:off x="13703300" y="6250613"/>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120977</xdr:rowOff>
    </xdr:from>
    <xdr:to>
      <xdr:col>71</xdr:col>
      <xdr:colOff>177800</xdr:colOff>
      <xdr:row>36</xdr:row>
      <xdr:rowOff>162451</xdr:rowOff>
    </xdr:to>
    <xdr:cxnSp macro="">
      <xdr:nvCxnSpPr>
        <xdr:cNvPr id="533" name="直線コネクタ 532"/>
        <xdr:cNvCxnSpPr/>
      </xdr:nvCxnSpPr>
      <xdr:spPr>
        <a:xfrm flipV="1">
          <a:off x="12814300" y="6293177"/>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128851</xdr:rowOff>
    </xdr:from>
    <xdr:to>
      <xdr:col>85</xdr:col>
      <xdr:colOff>177800</xdr:colOff>
      <xdr:row>36</xdr:row>
      <xdr:rowOff>59001</xdr:rowOff>
    </xdr:to>
    <xdr:sp macro="" textlink="">
      <xdr:nvSpPr>
        <xdr:cNvPr id="543" name="楕円 542"/>
        <xdr:cNvSpPr/>
      </xdr:nvSpPr>
      <xdr:spPr>
        <a:xfrm>
          <a:off x="16268700" y="61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151728</xdr:rowOff>
    </xdr:from>
    <xdr:ext cx="534377" cy="259045"/>
    <xdr:sp macro="" textlink="">
      <xdr:nvSpPr>
        <xdr:cNvPr id="544" name="消防費該当値テキスト"/>
        <xdr:cNvSpPr txBox="1"/>
      </xdr:nvSpPr>
      <xdr:spPr>
        <a:xfrm>
          <a:off x="16370300" y="59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103813</xdr:rowOff>
    </xdr:from>
    <xdr:to>
      <xdr:col>81</xdr:col>
      <xdr:colOff>101600</xdr:colOff>
      <xdr:row>36</xdr:row>
      <xdr:rowOff>33963</xdr:rowOff>
    </xdr:to>
    <xdr:sp macro="" textlink="">
      <xdr:nvSpPr>
        <xdr:cNvPr id="545" name="楕円 544"/>
        <xdr:cNvSpPr/>
      </xdr:nvSpPr>
      <xdr:spPr>
        <a:xfrm>
          <a:off x="15430500" y="61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50490</xdr:rowOff>
    </xdr:from>
    <xdr:ext cx="534377" cy="259045"/>
    <xdr:sp macro="" textlink="">
      <xdr:nvSpPr>
        <xdr:cNvPr id="546" name="テキスト ボックス 545"/>
        <xdr:cNvSpPr txBox="1"/>
      </xdr:nvSpPr>
      <xdr:spPr>
        <a:xfrm>
          <a:off x="15214111" y="58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27613</xdr:rowOff>
    </xdr:from>
    <xdr:to>
      <xdr:col>76</xdr:col>
      <xdr:colOff>165100</xdr:colOff>
      <xdr:row>36</xdr:row>
      <xdr:rowOff>129213</xdr:rowOff>
    </xdr:to>
    <xdr:sp macro="" textlink="">
      <xdr:nvSpPr>
        <xdr:cNvPr id="547" name="楕円 546"/>
        <xdr:cNvSpPr/>
      </xdr:nvSpPr>
      <xdr:spPr>
        <a:xfrm>
          <a:off x="14541500" y="6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145740</xdr:rowOff>
    </xdr:from>
    <xdr:ext cx="534377" cy="259045"/>
    <xdr:sp macro="" textlink="">
      <xdr:nvSpPr>
        <xdr:cNvPr id="548" name="テキスト ボックス 547"/>
        <xdr:cNvSpPr txBox="1"/>
      </xdr:nvSpPr>
      <xdr:spPr>
        <a:xfrm>
          <a:off x="14325111" y="59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70177</xdr:rowOff>
    </xdr:from>
    <xdr:to>
      <xdr:col>72</xdr:col>
      <xdr:colOff>38100</xdr:colOff>
      <xdr:row>37</xdr:row>
      <xdr:rowOff>327</xdr:rowOff>
    </xdr:to>
    <xdr:sp macro="" textlink="">
      <xdr:nvSpPr>
        <xdr:cNvPr id="549" name="楕円 548"/>
        <xdr:cNvSpPr/>
      </xdr:nvSpPr>
      <xdr:spPr>
        <a:xfrm>
          <a:off x="13652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16854</xdr:rowOff>
    </xdr:from>
    <xdr:ext cx="534377" cy="259045"/>
    <xdr:sp macro="" textlink="">
      <xdr:nvSpPr>
        <xdr:cNvPr id="550" name="テキスト ボックス 549"/>
        <xdr:cNvSpPr txBox="1"/>
      </xdr:nvSpPr>
      <xdr:spPr>
        <a:xfrm>
          <a:off x="13436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111651</xdr:rowOff>
    </xdr:from>
    <xdr:to>
      <xdr:col>67</xdr:col>
      <xdr:colOff>101600</xdr:colOff>
      <xdr:row>37</xdr:row>
      <xdr:rowOff>41801</xdr:rowOff>
    </xdr:to>
    <xdr:sp macro="" textlink="">
      <xdr:nvSpPr>
        <xdr:cNvPr id="551" name="楕円 550"/>
        <xdr:cNvSpPr/>
      </xdr:nvSpPr>
      <xdr:spPr>
        <a:xfrm>
          <a:off x="12763500" y="62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58328</xdr:rowOff>
    </xdr:from>
    <xdr:ext cx="534377" cy="259045"/>
    <xdr:sp macro="" textlink="">
      <xdr:nvSpPr>
        <xdr:cNvPr id="552" name="テキスト ボックス 551"/>
        <xdr:cNvSpPr txBox="1"/>
      </xdr:nvSpPr>
      <xdr:spPr>
        <a:xfrm>
          <a:off x="12547111" y="6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12294</xdr:rowOff>
    </xdr:from>
    <xdr:to>
      <xdr:col>85</xdr:col>
      <xdr:colOff>127000</xdr:colOff>
      <xdr:row>56</xdr:row>
      <xdr:rowOff>162027</xdr:rowOff>
    </xdr:to>
    <xdr:cxnSp macro="">
      <xdr:nvCxnSpPr>
        <xdr:cNvPr id="582" name="直線コネクタ 581"/>
        <xdr:cNvCxnSpPr/>
      </xdr:nvCxnSpPr>
      <xdr:spPr>
        <a:xfrm flipV="1">
          <a:off x="15481300" y="9442044"/>
          <a:ext cx="838200" cy="3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133833</xdr:rowOff>
    </xdr:from>
    <xdr:to>
      <xdr:col>81</xdr:col>
      <xdr:colOff>50800</xdr:colOff>
      <xdr:row>56</xdr:row>
      <xdr:rowOff>162027</xdr:rowOff>
    </xdr:to>
    <xdr:cxnSp macro="">
      <xdr:nvCxnSpPr>
        <xdr:cNvPr id="585" name="直線コネクタ 584"/>
        <xdr:cNvCxnSpPr/>
      </xdr:nvCxnSpPr>
      <xdr:spPr>
        <a:xfrm>
          <a:off x="14592300" y="973503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133833</xdr:rowOff>
    </xdr:from>
    <xdr:to>
      <xdr:col>76</xdr:col>
      <xdr:colOff>114300</xdr:colOff>
      <xdr:row>57</xdr:row>
      <xdr:rowOff>106438</xdr:rowOff>
    </xdr:to>
    <xdr:cxnSp macro="">
      <xdr:nvCxnSpPr>
        <xdr:cNvPr id="588" name="直線コネクタ 587"/>
        <xdr:cNvCxnSpPr/>
      </xdr:nvCxnSpPr>
      <xdr:spPr>
        <a:xfrm flipV="1">
          <a:off x="13703300" y="9735033"/>
          <a:ext cx="889000" cy="1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106438</xdr:rowOff>
    </xdr:from>
    <xdr:to>
      <xdr:col>71</xdr:col>
      <xdr:colOff>177800</xdr:colOff>
      <xdr:row>58</xdr:row>
      <xdr:rowOff>61252</xdr:rowOff>
    </xdr:to>
    <xdr:cxnSp macro="">
      <xdr:nvCxnSpPr>
        <xdr:cNvPr id="591" name="直線コネクタ 590"/>
        <xdr:cNvCxnSpPr/>
      </xdr:nvCxnSpPr>
      <xdr:spPr>
        <a:xfrm flipV="1">
          <a:off x="12814300" y="9879088"/>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132944</xdr:rowOff>
    </xdr:from>
    <xdr:to>
      <xdr:col>85</xdr:col>
      <xdr:colOff>177800</xdr:colOff>
      <xdr:row>55</xdr:row>
      <xdr:rowOff>63094</xdr:rowOff>
    </xdr:to>
    <xdr:sp macro="" textlink="">
      <xdr:nvSpPr>
        <xdr:cNvPr id="601" name="楕円 600"/>
        <xdr:cNvSpPr/>
      </xdr:nvSpPr>
      <xdr:spPr>
        <a:xfrm>
          <a:off x="16268700" y="93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155821</xdr:rowOff>
    </xdr:from>
    <xdr:ext cx="534377" cy="259045"/>
    <xdr:sp macro="" textlink="">
      <xdr:nvSpPr>
        <xdr:cNvPr id="602" name="教育費該当値テキスト"/>
        <xdr:cNvSpPr txBox="1"/>
      </xdr:nvSpPr>
      <xdr:spPr>
        <a:xfrm>
          <a:off x="16370300" y="92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111227</xdr:rowOff>
    </xdr:from>
    <xdr:to>
      <xdr:col>81</xdr:col>
      <xdr:colOff>101600</xdr:colOff>
      <xdr:row>57</xdr:row>
      <xdr:rowOff>41377</xdr:rowOff>
    </xdr:to>
    <xdr:sp macro="" textlink="">
      <xdr:nvSpPr>
        <xdr:cNvPr id="603" name="楕円 602"/>
        <xdr:cNvSpPr/>
      </xdr:nvSpPr>
      <xdr:spPr>
        <a:xfrm>
          <a:off x="15430500" y="97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32504</xdr:rowOff>
    </xdr:from>
    <xdr:ext cx="534377" cy="259045"/>
    <xdr:sp macro="" textlink="">
      <xdr:nvSpPr>
        <xdr:cNvPr id="604" name="テキスト ボックス 603"/>
        <xdr:cNvSpPr txBox="1"/>
      </xdr:nvSpPr>
      <xdr:spPr>
        <a:xfrm>
          <a:off x="15214111" y="9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83033</xdr:rowOff>
    </xdr:from>
    <xdr:to>
      <xdr:col>76</xdr:col>
      <xdr:colOff>165100</xdr:colOff>
      <xdr:row>57</xdr:row>
      <xdr:rowOff>13183</xdr:rowOff>
    </xdr:to>
    <xdr:sp macro="" textlink="">
      <xdr:nvSpPr>
        <xdr:cNvPr id="605" name="楕円 604"/>
        <xdr:cNvSpPr/>
      </xdr:nvSpPr>
      <xdr:spPr>
        <a:xfrm>
          <a:off x="14541500" y="96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29710</xdr:rowOff>
    </xdr:from>
    <xdr:ext cx="534377" cy="259045"/>
    <xdr:sp macro="" textlink="">
      <xdr:nvSpPr>
        <xdr:cNvPr id="606" name="テキスト ボックス 605"/>
        <xdr:cNvSpPr txBox="1"/>
      </xdr:nvSpPr>
      <xdr:spPr>
        <a:xfrm>
          <a:off x="14325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55638</xdr:rowOff>
    </xdr:from>
    <xdr:to>
      <xdr:col>72</xdr:col>
      <xdr:colOff>38100</xdr:colOff>
      <xdr:row>57</xdr:row>
      <xdr:rowOff>157238</xdr:rowOff>
    </xdr:to>
    <xdr:sp macro="" textlink="">
      <xdr:nvSpPr>
        <xdr:cNvPr id="607" name="楕円 606"/>
        <xdr:cNvSpPr/>
      </xdr:nvSpPr>
      <xdr:spPr>
        <a:xfrm>
          <a:off x="13652500" y="9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148365</xdr:rowOff>
    </xdr:from>
    <xdr:ext cx="534377" cy="259045"/>
    <xdr:sp macro="" textlink="">
      <xdr:nvSpPr>
        <xdr:cNvPr id="608" name="テキスト ボックス 607"/>
        <xdr:cNvSpPr txBox="1"/>
      </xdr:nvSpPr>
      <xdr:spPr>
        <a:xfrm>
          <a:off x="13436111" y="99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10452</xdr:rowOff>
    </xdr:from>
    <xdr:to>
      <xdr:col>67</xdr:col>
      <xdr:colOff>101600</xdr:colOff>
      <xdr:row>58</xdr:row>
      <xdr:rowOff>112052</xdr:rowOff>
    </xdr:to>
    <xdr:sp macro="" textlink="">
      <xdr:nvSpPr>
        <xdr:cNvPr id="609" name="楕円 608"/>
        <xdr:cNvSpPr/>
      </xdr:nvSpPr>
      <xdr:spPr>
        <a:xfrm>
          <a:off x="12763500" y="99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103179</xdr:rowOff>
    </xdr:from>
    <xdr:ext cx="534377" cy="259045"/>
    <xdr:sp macro="" textlink="">
      <xdr:nvSpPr>
        <xdr:cNvPr id="610" name="テキスト ボックス 609"/>
        <xdr:cNvSpPr txBox="1"/>
      </xdr:nvSpPr>
      <xdr:spPr>
        <a:xfrm>
          <a:off x="12547111" y="100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147777</xdr:rowOff>
    </xdr:from>
    <xdr:to>
      <xdr:col>85</xdr:col>
      <xdr:colOff>127000</xdr:colOff>
      <xdr:row>79</xdr:row>
      <xdr:rowOff>44450</xdr:rowOff>
    </xdr:to>
    <xdr:cxnSp macro="">
      <xdr:nvCxnSpPr>
        <xdr:cNvPr id="639" name="直線コネクタ 638"/>
        <xdr:cNvCxnSpPr/>
      </xdr:nvCxnSpPr>
      <xdr:spPr>
        <a:xfrm>
          <a:off x="15481300" y="13520877"/>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147777</xdr:rowOff>
    </xdr:from>
    <xdr:to>
      <xdr:col>81</xdr:col>
      <xdr:colOff>50800</xdr:colOff>
      <xdr:row>79</xdr:row>
      <xdr:rowOff>44202</xdr:rowOff>
    </xdr:to>
    <xdr:cxnSp macro="">
      <xdr:nvCxnSpPr>
        <xdr:cNvPr id="642" name="直線コネクタ 641"/>
        <xdr:cNvCxnSpPr/>
      </xdr:nvCxnSpPr>
      <xdr:spPr>
        <a:xfrm flipV="1">
          <a:off x="14592300" y="13520877"/>
          <a:ext cx="889000" cy="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4" name="テキスト ボックス 643"/>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44202</xdr:rowOff>
    </xdr:from>
    <xdr:to>
      <xdr:col>76</xdr:col>
      <xdr:colOff>114300</xdr:colOff>
      <xdr:row>79</xdr:row>
      <xdr:rowOff>44259</xdr:rowOff>
    </xdr:to>
    <xdr:cxnSp macro="">
      <xdr:nvCxnSpPr>
        <xdr:cNvPr id="645" name="直線コネクタ 644"/>
        <xdr:cNvCxnSpPr/>
      </xdr:nvCxnSpPr>
      <xdr:spPr>
        <a:xfrm flipV="1">
          <a:off x="13703300" y="135887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44031</xdr:rowOff>
    </xdr:from>
    <xdr:to>
      <xdr:col>71</xdr:col>
      <xdr:colOff>177800</xdr:colOff>
      <xdr:row>79</xdr:row>
      <xdr:rowOff>44259</xdr:rowOff>
    </xdr:to>
    <xdr:cxnSp macro="">
      <xdr:nvCxnSpPr>
        <xdr:cNvPr id="648" name="直線コネクタ 647"/>
        <xdr:cNvCxnSpPr/>
      </xdr:nvCxnSpPr>
      <xdr:spPr>
        <a:xfrm>
          <a:off x="12814300" y="13588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96977</xdr:rowOff>
    </xdr:from>
    <xdr:to>
      <xdr:col>81</xdr:col>
      <xdr:colOff>101600</xdr:colOff>
      <xdr:row>79</xdr:row>
      <xdr:rowOff>27127</xdr:rowOff>
    </xdr:to>
    <xdr:sp macro="" textlink="">
      <xdr:nvSpPr>
        <xdr:cNvPr id="660" name="楕円 659"/>
        <xdr:cNvSpPr/>
      </xdr:nvSpPr>
      <xdr:spPr>
        <a:xfrm>
          <a:off x="15430500" y="13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43654</xdr:rowOff>
    </xdr:from>
    <xdr:ext cx="469744" cy="259045"/>
    <xdr:sp macro="" textlink="">
      <xdr:nvSpPr>
        <xdr:cNvPr id="661" name="テキスト ボックス 660"/>
        <xdr:cNvSpPr txBox="1"/>
      </xdr:nvSpPr>
      <xdr:spPr>
        <a:xfrm>
          <a:off x="15246428" y="132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164852</xdr:rowOff>
    </xdr:from>
    <xdr:to>
      <xdr:col>76</xdr:col>
      <xdr:colOff>165100</xdr:colOff>
      <xdr:row>79</xdr:row>
      <xdr:rowOff>95002</xdr:rowOff>
    </xdr:to>
    <xdr:sp macro="" textlink="">
      <xdr:nvSpPr>
        <xdr:cNvPr id="662" name="楕円 661"/>
        <xdr:cNvSpPr/>
      </xdr:nvSpPr>
      <xdr:spPr>
        <a:xfrm>
          <a:off x="145415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86129</xdr:rowOff>
    </xdr:from>
    <xdr:ext cx="313932" cy="259045"/>
    <xdr:sp macro="" textlink="">
      <xdr:nvSpPr>
        <xdr:cNvPr id="663" name="テキスト ボックス 662"/>
        <xdr:cNvSpPr txBox="1"/>
      </xdr:nvSpPr>
      <xdr:spPr>
        <a:xfrm>
          <a:off x="14435333" y="1363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64" name="楕円 663"/>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86186</xdr:rowOff>
    </xdr:from>
    <xdr:ext cx="313932" cy="259045"/>
    <xdr:sp macro="" textlink="">
      <xdr:nvSpPr>
        <xdr:cNvPr id="665" name="テキスト ボックス 664"/>
        <xdr:cNvSpPr txBox="1"/>
      </xdr:nvSpPr>
      <xdr:spPr>
        <a:xfrm>
          <a:off x="13546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164681</xdr:rowOff>
    </xdr:from>
    <xdr:to>
      <xdr:col>67</xdr:col>
      <xdr:colOff>101600</xdr:colOff>
      <xdr:row>79</xdr:row>
      <xdr:rowOff>94831</xdr:rowOff>
    </xdr:to>
    <xdr:sp macro="" textlink="">
      <xdr:nvSpPr>
        <xdr:cNvPr id="666" name="楕円 665"/>
        <xdr:cNvSpPr/>
      </xdr:nvSpPr>
      <xdr:spPr>
        <a:xfrm>
          <a:off x="12763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85958</xdr:rowOff>
    </xdr:from>
    <xdr:ext cx="313932" cy="259045"/>
    <xdr:sp macro="" textlink="">
      <xdr:nvSpPr>
        <xdr:cNvPr id="667" name="テキスト ボックス 666"/>
        <xdr:cNvSpPr txBox="1"/>
      </xdr:nvSpPr>
      <xdr:spPr>
        <a:xfrm>
          <a:off x="12657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111651</xdr:rowOff>
    </xdr:from>
    <xdr:to>
      <xdr:col>85</xdr:col>
      <xdr:colOff>127000</xdr:colOff>
      <xdr:row>91</xdr:row>
      <xdr:rowOff>165143</xdr:rowOff>
    </xdr:to>
    <xdr:cxnSp macro="">
      <xdr:nvCxnSpPr>
        <xdr:cNvPr id="694" name="直線コネクタ 693"/>
        <xdr:cNvCxnSpPr/>
      </xdr:nvCxnSpPr>
      <xdr:spPr>
        <a:xfrm>
          <a:off x="15481300" y="15713601"/>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68469</xdr:rowOff>
    </xdr:from>
    <xdr:to>
      <xdr:col>81</xdr:col>
      <xdr:colOff>50800</xdr:colOff>
      <xdr:row>91</xdr:row>
      <xdr:rowOff>111651</xdr:rowOff>
    </xdr:to>
    <xdr:cxnSp macro="">
      <xdr:nvCxnSpPr>
        <xdr:cNvPr id="697" name="直線コネクタ 696"/>
        <xdr:cNvCxnSpPr/>
      </xdr:nvCxnSpPr>
      <xdr:spPr>
        <a:xfrm>
          <a:off x="14592300" y="15670419"/>
          <a:ext cx="889000" cy="4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37858</xdr:rowOff>
    </xdr:from>
    <xdr:to>
      <xdr:col>76</xdr:col>
      <xdr:colOff>114300</xdr:colOff>
      <xdr:row>91</xdr:row>
      <xdr:rowOff>68469</xdr:rowOff>
    </xdr:to>
    <xdr:cxnSp macro="">
      <xdr:nvCxnSpPr>
        <xdr:cNvPr id="700" name="直線コネクタ 699"/>
        <xdr:cNvCxnSpPr/>
      </xdr:nvCxnSpPr>
      <xdr:spPr>
        <a:xfrm>
          <a:off x="13703300" y="15639808"/>
          <a:ext cx="8890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165075</xdr:rowOff>
    </xdr:from>
    <xdr:to>
      <xdr:col>71</xdr:col>
      <xdr:colOff>177800</xdr:colOff>
      <xdr:row>91</xdr:row>
      <xdr:rowOff>37858</xdr:rowOff>
    </xdr:to>
    <xdr:cxnSp macro="">
      <xdr:nvCxnSpPr>
        <xdr:cNvPr id="703" name="直線コネクタ 702"/>
        <xdr:cNvCxnSpPr/>
      </xdr:nvCxnSpPr>
      <xdr:spPr>
        <a:xfrm>
          <a:off x="12814300" y="15595575"/>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114343</xdr:rowOff>
    </xdr:from>
    <xdr:to>
      <xdr:col>85</xdr:col>
      <xdr:colOff>177800</xdr:colOff>
      <xdr:row>92</xdr:row>
      <xdr:rowOff>44493</xdr:rowOff>
    </xdr:to>
    <xdr:sp macro="" textlink="">
      <xdr:nvSpPr>
        <xdr:cNvPr id="713" name="楕円 712"/>
        <xdr:cNvSpPr/>
      </xdr:nvSpPr>
      <xdr:spPr>
        <a:xfrm>
          <a:off x="16268700" y="157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137220</xdr:rowOff>
    </xdr:from>
    <xdr:ext cx="534377" cy="259045"/>
    <xdr:sp macro="" textlink="">
      <xdr:nvSpPr>
        <xdr:cNvPr id="714" name="公債費該当値テキスト"/>
        <xdr:cNvSpPr txBox="1"/>
      </xdr:nvSpPr>
      <xdr:spPr>
        <a:xfrm>
          <a:off x="16370300" y="15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60851</xdr:rowOff>
    </xdr:from>
    <xdr:to>
      <xdr:col>81</xdr:col>
      <xdr:colOff>101600</xdr:colOff>
      <xdr:row>91</xdr:row>
      <xdr:rowOff>162451</xdr:rowOff>
    </xdr:to>
    <xdr:sp macro="" textlink="">
      <xdr:nvSpPr>
        <xdr:cNvPr id="715" name="楕円 714"/>
        <xdr:cNvSpPr/>
      </xdr:nvSpPr>
      <xdr:spPr>
        <a:xfrm>
          <a:off x="15430500" y="156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7528</xdr:rowOff>
    </xdr:from>
    <xdr:ext cx="534377" cy="259045"/>
    <xdr:sp macro="" textlink="">
      <xdr:nvSpPr>
        <xdr:cNvPr id="716" name="テキスト ボックス 715"/>
        <xdr:cNvSpPr txBox="1"/>
      </xdr:nvSpPr>
      <xdr:spPr>
        <a:xfrm>
          <a:off x="15214111" y="154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17669</xdr:rowOff>
    </xdr:from>
    <xdr:to>
      <xdr:col>76</xdr:col>
      <xdr:colOff>165100</xdr:colOff>
      <xdr:row>91</xdr:row>
      <xdr:rowOff>119269</xdr:rowOff>
    </xdr:to>
    <xdr:sp macro="" textlink="">
      <xdr:nvSpPr>
        <xdr:cNvPr id="717" name="楕円 716"/>
        <xdr:cNvSpPr/>
      </xdr:nvSpPr>
      <xdr:spPr>
        <a:xfrm>
          <a:off x="14541500" y="156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135796</xdr:rowOff>
    </xdr:from>
    <xdr:ext cx="534377" cy="259045"/>
    <xdr:sp macro="" textlink="">
      <xdr:nvSpPr>
        <xdr:cNvPr id="718" name="テキスト ボックス 717"/>
        <xdr:cNvSpPr txBox="1"/>
      </xdr:nvSpPr>
      <xdr:spPr>
        <a:xfrm>
          <a:off x="14325111" y="153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158508</xdr:rowOff>
    </xdr:from>
    <xdr:to>
      <xdr:col>72</xdr:col>
      <xdr:colOff>38100</xdr:colOff>
      <xdr:row>91</xdr:row>
      <xdr:rowOff>88658</xdr:rowOff>
    </xdr:to>
    <xdr:sp macro="" textlink="">
      <xdr:nvSpPr>
        <xdr:cNvPr id="719" name="楕円 718"/>
        <xdr:cNvSpPr/>
      </xdr:nvSpPr>
      <xdr:spPr>
        <a:xfrm>
          <a:off x="13652500" y="155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105185</xdr:rowOff>
    </xdr:from>
    <xdr:ext cx="534377" cy="259045"/>
    <xdr:sp macro="" textlink="">
      <xdr:nvSpPr>
        <xdr:cNvPr id="720" name="テキスト ボックス 719"/>
        <xdr:cNvSpPr txBox="1"/>
      </xdr:nvSpPr>
      <xdr:spPr>
        <a:xfrm>
          <a:off x="13436111" y="153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114275</xdr:rowOff>
    </xdr:from>
    <xdr:to>
      <xdr:col>67</xdr:col>
      <xdr:colOff>101600</xdr:colOff>
      <xdr:row>91</xdr:row>
      <xdr:rowOff>44425</xdr:rowOff>
    </xdr:to>
    <xdr:sp macro="" textlink="">
      <xdr:nvSpPr>
        <xdr:cNvPr id="721" name="楕円 720"/>
        <xdr:cNvSpPr/>
      </xdr:nvSpPr>
      <xdr:spPr>
        <a:xfrm>
          <a:off x="12763500" y="155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60952</xdr:rowOff>
    </xdr:from>
    <xdr:ext cx="534377" cy="259045"/>
    <xdr:sp macro="" textlink="">
      <xdr:nvSpPr>
        <xdr:cNvPr id="722" name="テキスト ボックス 721"/>
        <xdr:cNvSpPr txBox="1"/>
      </xdr:nvSpPr>
      <xdr:spPr>
        <a:xfrm>
          <a:off x="12547111" y="153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66548</xdr:rowOff>
    </xdr:from>
    <xdr:to>
      <xdr:col>116</xdr:col>
      <xdr:colOff>63500</xdr:colOff>
      <xdr:row>32</xdr:row>
      <xdr:rowOff>162179</xdr:rowOff>
    </xdr:to>
    <xdr:cxnSp macro="">
      <xdr:nvCxnSpPr>
        <xdr:cNvPr id="751" name="直線コネクタ 750"/>
        <xdr:cNvCxnSpPr/>
      </xdr:nvCxnSpPr>
      <xdr:spPr>
        <a:xfrm flipV="1">
          <a:off x="21323300" y="5552948"/>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2" name="諸支出金平均値テキスト"/>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162179</xdr:rowOff>
    </xdr:from>
    <xdr:to>
      <xdr:col>111</xdr:col>
      <xdr:colOff>177800</xdr:colOff>
      <xdr:row>34</xdr:row>
      <xdr:rowOff>49403</xdr:rowOff>
    </xdr:to>
    <xdr:cxnSp macro="">
      <xdr:nvCxnSpPr>
        <xdr:cNvPr id="754" name="直線コネクタ 753"/>
        <xdr:cNvCxnSpPr/>
      </xdr:nvCxnSpPr>
      <xdr:spPr>
        <a:xfrm flipV="1">
          <a:off x="20434300" y="5648579"/>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33020</xdr:rowOff>
    </xdr:from>
    <xdr:to>
      <xdr:col>107</xdr:col>
      <xdr:colOff>50800</xdr:colOff>
      <xdr:row>34</xdr:row>
      <xdr:rowOff>49403</xdr:rowOff>
    </xdr:to>
    <xdr:cxnSp macro="">
      <xdr:nvCxnSpPr>
        <xdr:cNvPr id="757" name="直線コネクタ 756"/>
        <xdr:cNvCxnSpPr/>
      </xdr:nvCxnSpPr>
      <xdr:spPr>
        <a:xfrm>
          <a:off x="19545300" y="5690870"/>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9" name="テキスト ボックス 758"/>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33020</xdr:rowOff>
    </xdr:from>
    <xdr:to>
      <xdr:col>102</xdr:col>
      <xdr:colOff>114300</xdr:colOff>
      <xdr:row>33</xdr:row>
      <xdr:rowOff>101219</xdr:rowOff>
    </xdr:to>
    <xdr:cxnSp macro="">
      <xdr:nvCxnSpPr>
        <xdr:cNvPr id="760" name="直線コネクタ 759"/>
        <xdr:cNvCxnSpPr/>
      </xdr:nvCxnSpPr>
      <xdr:spPr>
        <a:xfrm flipV="1">
          <a:off x="18656300" y="5690870"/>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2" name="テキスト ボックス 761"/>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4" name="テキスト ボックス 763"/>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15748</xdr:rowOff>
    </xdr:from>
    <xdr:to>
      <xdr:col>116</xdr:col>
      <xdr:colOff>114300</xdr:colOff>
      <xdr:row>32</xdr:row>
      <xdr:rowOff>117348</xdr:rowOff>
    </xdr:to>
    <xdr:sp macro="" textlink="">
      <xdr:nvSpPr>
        <xdr:cNvPr id="770" name="楕円 769"/>
        <xdr:cNvSpPr/>
      </xdr:nvSpPr>
      <xdr:spPr>
        <a:xfrm>
          <a:off x="22110700" y="55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38625</xdr:rowOff>
    </xdr:from>
    <xdr:ext cx="469744" cy="259045"/>
    <xdr:sp macro="" textlink="">
      <xdr:nvSpPr>
        <xdr:cNvPr id="771" name="諸支出金該当値テキスト"/>
        <xdr:cNvSpPr txBox="1"/>
      </xdr:nvSpPr>
      <xdr:spPr>
        <a:xfrm>
          <a:off x="22212300" y="53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111379</xdr:rowOff>
    </xdr:from>
    <xdr:to>
      <xdr:col>112</xdr:col>
      <xdr:colOff>38100</xdr:colOff>
      <xdr:row>33</xdr:row>
      <xdr:rowOff>41529</xdr:rowOff>
    </xdr:to>
    <xdr:sp macro="" textlink="">
      <xdr:nvSpPr>
        <xdr:cNvPr id="772" name="楕円 771"/>
        <xdr:cNvSpPr/>
      </xdr:nvSpPr>
      <xdr:spPr>
        <a:xfrm>
          <a:off x="21272500" y="5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58056</xdr:rowOff>
    </xdr:from>
    <xdr:ext cx="469744" cy="259045"/>
    <xdr:sp macro="" textlink="">
      <xdr:nvSpPr>
        <xdr:cNvPr id="773" name="テキスト ボックス 772"/>
        <xdr:cNvSpPr txBox="1"/>
      </xdr:nvSpPr>
      <xdr:spPr>
        <a:xfrm>
          <a:off x="21088428"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170053</xdr:rowOff>
    </xdr:from>
    <xdr:to>
      <xdr:col>107</xdr:col>
      <xdr:colOff>101600</xdr:colOff>
      <xdr:row>34</xdr:row>
      <xdr:rowOff>100203</xdr:rowOff>
    </xdr:to>
    <xdr:sp macro="" textlink="">
      <xdr:nvSpPr>
        <xdr:cNvPr id="774" name="楕円 773"/>
        <xdr:cNvSpPr/>
      </xdr:nvSpPr>
      <xdr:spPr>
        <a:xfrm>
          <a:off x="20383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116730</xdr:rowOff>
    </xdr:from>
    <xdr:ext cx="469744" cy="259045"/>
    <xdr:sp macro="" textlink="">
      <xdr:nvSpPr>
        <xdr:cNvPr id="775" name="テキスト ボックス 774"/>
        <xdr:cNvSpPr txBox="1"/>
      </xdr:nvSpPr>
      <xdr:spPr>
        <a:xfrm>
          <a:off x="20199428"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153670</xdr:rowOff>
    </xdr:from>
    <xdr:to>
      <xdr:col>102</xdr:col>
      <xdr:colOff>165100</xdr:colOff>
      <xdr:row>33</xdr:row>
      <xdr:rowOff>83820</xdr:rowOff>
    </xdr:to>
    <xdr:sp macro="" textlink="">
      <xdr:nvSpPr>
        <xdr:cNvPr id="776" name="楕円 775"/>
        <xdr:cNvSpPr/>
      </xdr:nvSpPr>
      <xdr:spPr>
        <a:xfrm>
          <a:off x="19494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100347</xdr:rowOff>
    </xdr:from>
    <xdr:ext cx="469744" cy="259045"/>
    <xdr:sp macro="" textlink="">
      <xdr:nvSpPr>
        <xdr:cNvPr id="777" name="テキスト ボックス 776"/>
        <xdr:cNvSpPr txBox="1"/>
      </xdr:nvSpPr>
      <xdr:spPr>
        <a:xfrm>
          <a:off x="19310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50419</xdr:rowOff>
    </xdr:from>
    <xdr:to>
      <xdr:col>98</xdr:col>
      <xdr:colOff>38100</xdr:colOff>
      <xdr:row>33</xdr:row>
      <xdr:rowOff>152019</xdr:rowOff>
    </xdr:to>
    <xdr:sp macro="" textlink="">
      <xdr:nvSpPr>
        <xdr:cNvPr id="778" name="楕円 777"/>
        <xdr:cNvSpPr/>
      </xdr:nvSpPr>
      <xdr:spPr>
        <a:xfrm>
          <a:off x="186055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168546</xdr:rowOff>
    </xdr:from>
    <xdr:ext cx="469744" cy="259045"/>
    <xdr:sp macro="" textlink="">
      <xdr:nvSpPr>
        <xdr:cNvPr id="779" name="テキスト ボックス 778"/>
        <xdr:cNvSpPr txBox="1"/>
      </xdr:nvSpPr>
      <xdr:spPr>
        <a:xfrm>
          <a:off x="18421428" y="54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民生費のうち児童福祉行政に要する経費である児童福祉費おいて保育無償化による保育所等運営費や、社会福祉行政に要する経費である社会福祉費において対象者の増等による自立支援給付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本庁舎整備や操車場跡地用地購入の完了による普通建設費の減、地方消費税交付金の収入増があったものの、新型コロナウイルス感染症対策に係る様々な事業の実施、大雪による除排雪経費の増、市内企業の減収・固定資産税の徴収猶予による市税減収などで、財政調整積立金の取崩をし、標準財政規模比における実質単年度収支は</a:t>
          </a:r>
          <a:r>
            <a:rPr kumimoji="1" lang="en-US" altLang="ja-JP" sz="1200">
              <a:solidFill>
                <a:sysClr val="windowText" lastClr="000000"/>
              </a:solidFill>
              <a:latin typeface="ＭＳ ゴシック" pitchFamily="49" charset="-128"/>
              <a:ea typeface="ＭＳ ゴシック" pitchFamily="49" charset="-128"/>
            </a:rPr>
            <a:t>3.04</a:t>
          </a:r>
          <a:r>
            <a:rPr kumimoji="1" lang="ja-JP" altLang="en-US" sz="1200">
              <a:solidFill>
                <a:sysClr val="windowText" lastClr="000000"/>
              </a:solidFill>
              <a:latin typeface="ＭＳ ゴシック" pitchFamily="49" charset="-128"/>
              <a:ea typeface="ＭＳ ゴシック" pitchFamily="49" charset="-128"/>
            </a:rPr>
            <a:t>ポイント減少した。今後も臨時財政需要が見込まれているため、より一層の行財政改革の取組により、自主財源の確保や経費節減に努め、健全な財政運営を図っていく。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において収益が改善したもののここ数年赤字が続いており、自動車運送事業会計において収益が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solidFill>
                <a:sysClr val="windowText" lastClr="000000"/>
              </a:solidFill>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solidFill>
                <a:sysClr val="windowText" lastClr="000000"/>
              </a:solidFill>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0.225.31\share\15_&#27770;&#31639;&#32113;&#35336;\R2&#27770;&#31639;&#32113;&#35336;\01_&#26222;&#36890;&#20250;&#35336;\13_&#12381;&#12398;&#20182;&#29031;&#20250;\040311&#12294;&#12304;&#38738;&#26862;&#30476;&#12305;&#36001;&#25919;&#29366;&#27841;&#36039;&#26009;&#38598;&#12398;&#20316;&#25104;&#12395;&#12388;&#12356;&#12390;&#65288;&#65297;&#22238;&#30446;&#65289;\05_&#30476;&#30906;&#35469;\&#12304;&#36001;&#25919;&#29366;&#27841;&#36039;&#26009;&#38598;&#12305;_022012_&#38738;&#26862;&#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21419</v>
          </cell>
          <cell r="F3">
            <v>46395</v>
          </cell>
        </row>
        <row r="5">
          <cell r="A5" t="str">
            <v xml:space="preserve"> H29</v>
          </cell>
          <cell r="D5">
            <v>28604</v>
          </cell>
          <cell r="F5">
            <v>48088</v>
          </cell>
        </row>
        <row r="7">
          <cell r="A7" t="str">
            <v xml:space="preserve"> H30</v>
          </cell>
          <cell r="D7">
            <v>25092</v>
          </cell>
          <cell r="F7">
            <v>46457</v>
          </cell>
        </row>
        <row r="9">
          <cell r="A9" t="str">
            <v xml:space="preserve"> R01</v>
          </cell>
          <cell r="D9">
            <v>49404</v>
          </cell>
          <cell r="F9">
            <v>51849</v>
          </cell>
        </row>
        <row r="11">
          <cell r="A11" t="str">
            <v xml:space="preserve"> R02</v>
          </cell>
          <cell r="D11">
            <v>36971</v>
          </cell>
          <cell r="F11">
            <v>52191</v>
          </cell>
        </row>
        <row r="18">
          <cell r="B18" t="str">
            <v>H28</v>
          </cell>
          <cell r="C18" t="str">
            <v>H29</v>
          </cell>
          <cell r="D18" t="str">
            <v>H30</v>
          </cell>
          <cell r="E18" t="str">
            <v>R01</v>
          </cell>
          <cell r="F18" t="str">
            <v>R02</v>
          </cell>
        </row>
        <row r="19">
          <cell r="A19" t="str">
            <v>実質収支額</v>
          </cell>
          <cell r="B19">
            <v>3.34</v>
          </cell>
          <cell r="C19">
            <v>3.06</v>
          </cell>
          <cell r="D19">
            <v>1.84</v>
          </cell>
          <cell r="E19">
            <v>3.95</v>
          </cell>
          <cell r="F19">
            <v>3.54</v>
          </cell>
        </row>
        <row r="20">
          <cell r="A20" t="str">
            <v>財政調整基金残高</v>
          </cell>
          <cell r="B20">
            <v>6.34</v>
          </cell>
          <cell r="C20">
            <v>3.4</v>
          </cell>
          <cell r="D20">
            <v>3.12</v>
          </cell>
          <cell r="E20">
            <v>4.18</v>
          </cell>
          <cell r="F20">
            <v>5.54</v>
          </cell>
        </row>
        <row r="21">
          <cell r="A21" t="str">
            <v>実質単年度収支</v>
          </cell>
          <cell r="B21">
            <v>-2.16</v>
          </cell>
          <cell r="C21">
            <v>-5.09</v>
          </cell>
          <cell r="D21">
            <v>-3.18</v>
          </cell>
          <cell r="E21">
            <v>2.11</v>
          </cell>
          <cell r="F21">
            <v>-0.93</v>
          </cell>
        </row>
        <row r="25">
          <cell r="B25" t="str">
            <v>H28</v>
          </cell>
          <cell r="C25">
            <v>0</v>
          </cell>
          <cell r="D25" t="str">
            <v>H29</v>
          </cell>
          <cell r="E25">
            <v>0</v>
          </cell>
          <cell r="F25" t="str">
            <v>H30</v>
          </cell>
          <cell r="G25">
            <v>0</v>
          </cell>
          <cell r="H25" t="str">
            <v>R01</v>
          </cell>
          <cell r="I25">
            <v>0</v>
          </cell>
          <cell r="J25" t="str">
            <v>R02</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v>
          </cell>
          <cell r="D27" t="e">
            <v>#N/A</v>
          </cell>
          <cell r="E27">
            <v>0.42</v>
          </cell>
          <cell r="F27" t="e">
            <v>#N/A</v>
          </cell>
          <cell r="G27">
            <v>0.37</v>
          </cell>
          <cell r="H27" t="e">
            <v>#N/A</v>
          </cell>
          <cell r="I27">
            <v>0.84</v>
          </cell>
          <cell r="J27" t="e">
            <v>#N/A</v>
          </cell>
          <cell r="K27">
            <v>0.21</v>
          </cell>
        </row>
        <row r="28">
          <cell r="A28" t="str">
            <v>その他会計（赤字）</v>
          </cell>
          <cell r="B28">
            <v>7.0000000000000007E-2</v>
          </cell>
          <cell r="C28" t="e">
            <v>#N/A</v>
          </cell>
          <cell r="D28">
            <v>0.09</v>
          </cell>
          <cell r="E28" t="e">
            <v>#N/A</v>
          </cell>
          <cell r="F28">
            <v>0.02</v>
          </cell>
          <cell r="G28" t="e">
            <v>#N/A</v>
          </cell>
          <cell r="H28" t="e">
            <v>#VALUE!</v>
          </cell>
          <cell r="I28" t="e">
            <v>#VALUE!</v>
          </cell>
          <cell r="J28" t="e">
            <v>#VALUE!</v>
          </cell>
          <cell r="K28" t="e">
            <v>#VALUE!</v>
          </cell>
        </row>
        <row r="29">
          <cell r="A29" t="str">
            <v>国民健康保険事業特別会計</v>
          </cell>
          <cell r="B29" t="e">
            <v>#N/A</v>
          </cell>
          <cell r="C29">
            <v>7.0000000000000007E-2</v>
          </cell>
          <cell r="D29" t="e">
            <v>#N/A</v>
          </cell>
          <cell r="E29">
            <v>0.89</v>
          </cell>
          <cell r="F29" t="e">
            <v>#N/A</v>
          </cell>
          <cell r="G29">
            <v>0.54</v>
          </cell>
          <cell r="H29" t="e">
            <v>#N/A</v>
          </cell>
          <cell r="I29">
            <v>0.03</v>
          </cell>
          <cell r="J29" t="e">
            <v>#N/A</v>
          </cell>
          <cell r="K29">
            <v>0.1</v>
          </cell>
        </row>
        <row r="30">
          <cell r="A30" t="str">
            <v>下水道事業会計</v>
          </cell>
          <cell r="B30" t="e">
            <v>#VALUE!</v>
          </cell>
          <cell r="C30" t="e">
            <v>#VALUE!</v>
          </cell>
          <cell r="D30" t="e">
            <v>#VALUE!</v>
          </cell>
          <cell r="E30" t="e">
            <v>#VALUE!</v>
          </cell>
          <cell r="F30" t="e">
            <v>#VALUE!</v>
          </cell>
          <cell r="G30" t="e">
            <v>#VALUE!</v>
          </cell>
          <cell r="H30" t="e">
            <v>#VALUE!</v>
          </cell>
          <cell r="I30" t="e">
            <v>#VALUE!</v>
          </cell>
          <cell r="J30" t="e">
            <v>#N/A</v>
          </cell>
          <cell r="K30">
            <v>0.2</v>
          </cell>
        </row>
        <row r="31">
          <cell r="A31" t="str">
            <v>介護保険事業特別会計</v>
          </cell>
          <cell r="B31" t="e">
            <v>#N/A</v>
          </cell>
          <cell r="C31">
            <v>1.07</v>
          </cell>
          <cell r="D31" t="e">
            <v>#N/A</v>
          </cell>
          <cell r="E31">
            <v>1.84</v>
          </cell>
          <cell r="F31" t="e">
            <v>#N/A</v>
          </cell>
          <cell r="G31">
            <v>0.71</v>
          </cell>
          <cell r="H31" t="e">
            <v>#N/A</v>
          </cell>
          <cell r="I31">
            <v>0.28000000000000003</v>
          </cell>
          <cell r="J31" t="e">
            <v>#N/A</v>
          </cell>
          <cell r="K31">
            <v>0.46</v>
          </cell>
        </row>
        <row r="32">
          <cell r="A32" t="str">
            <v>競輪事業特別会計</v>
          </cell>
          <cell r="B32" t="e">
            <v>#N/A</v>
          </cell>
          <cell r="C32">
            <v>0.56999999999999995</v>
          </cell>
          <cell r="D32" t="e">
            <v>#N/A</v>
          </cell>
          <cell r="E32">
            <v>0.57999999999999996</v>
          </cell>
          <cell r="F32" t="e">
            <v>#N/A</v>
          </cell>
          <cell r="G32">
            <v>0.57999999999999996</v>
          </cell>
          <cell r="H32" t="e">
            <v>#N/A</v>
          </cell>
          <cell r="I32">
            <v>0.56000000000000005</v>
          </cell>
          <cell r="J32" t="e">
            <v>#N/A</v>
          </cell>
          <cell r="K32">
            <v>0.55000000000000004</v>
          </cell>
        </row>
        <row r="33">
          <cell r="A33" t="str">
            <v>一般会計</v>
          </cell>
          <cell r="B33" t="e">
            <v>#N/A</v>
          </cell>
          <cell r="C33">
            <v>3.41</v>
          </cell>
          <cell r="D33" t="e">
            <v>#N/A</v>
          </cell>
          <cell r="E33">
            <v>3.14</v>
          </cell>
          <cell r="F33" t="e">
            <v>#N/A</v>
          </cell>
          <cell r="G33">
            <v>1.85</v>
          </cell>
          <cell r="H33" t="e">
            <v>#N/A</v>
          </cell>
          <cell r="I33">
            <v>3.94</v>
          </cell>
          <cell r="J33" t="e">
            <v>#N/A</v>
          </cell>
          <cell r="K33">
            <v>3.54</v>
          </cell>
        </row>
        <row r="34">
          <cell r="A34" t="str">
            <v>水道事業会計</v>
          </cell>
          <cell r="B34" t="e">
            <v>#N/A</v>
          </cell>
          <cell r="C34">
            <v>11.73</v>
          </cell>
          <cell r="D34" t="e">
            <v>#N/A</v>
          </cell>
          <cell r="E34">
            <v>11.65</v>
          </cell>
          <cell r="F34" t="e">
            <v>#N/A</v>
          </cell>
          <cell r="G34">
            <v>11.61</v>
          </cell>
          <cell r="H34" t="e">
            <v>#N/A</v>
          </cell>
          <cell r="I34">
            <v>11.66</v>
          </cell>
          <cell r="J34" t="e">
            <v>#N/A</v>
          </cell>
          <cell r="K34">
            <v>9.82</v>
          </cell>
        </row>
        <row r="35">
          <cell r="A35" t="str">
            <v>自動車運送事業会計</v>
          </cell>
          <cell r="B35">
            <v>0.1</v>
          </cell>
          <cell r="C35" t="e">
            <v>#N/A</v>
          </cell>
          <cell r="D35" t="e">
            <v>#N/A</v>
          </cell>
          <cell r="E35">
            <v>0</v>
          </cell>
          <cell r="F35">
            <v>7.0000000000000007E-2</v>
          </cell>
          <cell r="G35" t="e">
            <v>#N/A</v>
          </cell>
          <cell r="H35">
            <v>0.26</v>
          </cell>
          <cell r="I35" t="e">
            <v>#N/A</v>
          </cell>
          <cell r="J35">
            <v>0.22</v>
          </cell>
          <cell r="K35" t="e">
            <v>#N/A</v>
          </cell>
        </row>
        <row r="36">
          <cell r="A36" t="str">
            <v>病院事業会計</v>
          </cell>
          <cell r="B36">
            <v>1.18</v>
          </cell>
          <cell r="C36" t="e">
            <v>#N/A</v>
          </cell>
          <cell r="D36">
            <v>2.2799999999999998</v>
          </cell>
          <cell r="E36" t="e">
            <v>#N/A</v>
          </cell>
          <cell r="F36">
            <v>2.72</v>
          </cell>
          <cell r="G36" t="e">
            <v>#N/A</v>
          </cell>
          <cell r="H36">
            <v>2.5</v>
          </cell>
          <cell r="I36" t="e">
            <v>#N/A</v>
          </cell>
          <cell r="J36">
            <v>1.49</v>
          </cell>
          <cell r="K36" t="e">
            <v>#N/A</v>
          </cell>
        </row>
        <row r="40">
          <cell r="B40" t="str">
            <v>H28</v>
          </cell>
          <cell r="C40">
            <v>0</v>
          </cell>
          <cell r="D40">
            <v>0</v>
          </cell>
          <cell r="E40" t="str">
            <v>H29</v>
          </cell>
          <cell r="F40">
            <v>0</v>
          </cell>
          <cell r="G40">
            <v>0</v>
          </cell>
          <cell r="H40" t="str">
            <v>H30</v>
          </cell>
          <cell r="I40">
            <v>0</v>
          </cell>
          <cell r="J40">
            <v>0</v>
          </cell>
          <cell r="K40" t="str">
            <v>R01</v>
          </cell>
          <cell r="L40">
            <v>0</v>
          </cell>
          <cell r="M40">
            <v>0</v>
          </cell>
          <cell r="N40" t="str">
            <v>R02</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11245</v>
          </cell>
          <cell r="E42">
            <v>0</v>
          </cell>
          <cell r="F42">
            <v>0</v>
          </cell>
          <cell r="G42">
            <v>10755</v>
          </cell>
          <cell r="H42">
            <v>0</v>
          </cell>
          <cell r="I42">
            <v>0</v>
          </cell>
          <cell r="J42">
            <v>10493</v>
          </cell>
          <cell r="K42">
            <v>0</v>
          </cell>
          <cell r="L42">
            <v>0</v>
          </cell>
          <cell r="M42">
            <v>10193</v>
          </cell>
          <cell r="N42">
            <v>0</v>
          </cell>
          <cell r="O42">
            <v>0</v>
          </cell>
          <cell r="P42">
            <v>10011</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97</v>
          </cell>
          <cell r="C44">
            <v>0</v>
          </cell>
          <cell r="D44">
            <v>0</v>
          </cell>
          <cell r="E44">
            <v>62</v>
          </cell>
          <cell r="F44">
            <v>0</v>
          </cell>
          <cell r="G44">
            <v>0</v>
          </cell>
          <cell r="H44">
            <v>57</v>
          </cell>
          <cell r="I44">
            <v>0</v>
          </cell>
          <cell r="J44">
            <v>0</v>
          </cell>
          <cell r="K44">
            <v>62</v>
          </cell>
          <cell r="L44">
            <v>0</v>
          </cell>
          <cell r="M44">
            <v>0</v>
          </cell>
          <cell r="N44">
            <v>53</v>
          </cell>
          <cell r="O44">
            <v>0</v>
          </cell>
          <cell r="P44">
            <v>0</v>
          </cell>
        </row>
        <row r="45">
          <cell r="A45" t="str">
            <v>組合等が起こした地方債の元利償還金に対する負担金等</v>
          </cell>
          <cell r="B45">
            <v>205</v>
          </cell>
          <cell r="C45">
            <v>0</v>
          </cell>
          <cell r="D45">
            <v>0</v>
          </cell>
          <cell r="E45">
            <v>223</v>
          </cell>
          <cell r="F45">
            <v>0</v>
          </cell>
          <cell r="G45">
            <v>0</v>
          </cell>
          <cell r="H45">
            <v>213</v>
          </cell>
          <cell r="I45">
            <v>0</v>
          </cell>
          <cell r="J45">
            <v>0</v>
          </cell>
          <cell r="K45">
            <v>193</v>
          </cell>
          <cell r="L45">
            <v>0</v>
          </cell>
          <cell r="M45">
            <v>0</v>
          </cell>
          <cell r="N45">
            <v>206</v>
          </cell>
          <cell r="O45">
            <v>0</v>
          </cell>
          <cell r="P45">
            <v>0</v>
          </cell>
        </row>
        <row r="46">
          <cell r="A46" t="str">
            <v>公営企業債の元利償還金に対する繰入金</v>
          </cell>
          <cell r="B46">
            <v>2768</v>
          </cell>
          <cell r="C46">
            <v>0</v>
          </cell>
          <cell r="D46">
            <v>0</v>
          </cell>
          <cell r="E46">
            <v>2845</v>
          </cell>
          <cell r="F46">
            <v>0</v>
          </cell>
          <cell r="G46">
            <v>0</v>
          </cell>
          <cell r="H46">
            <v>2927</v>
          </cell>
          <cell r="I46">
            <v>0</v>
          </cell>
          <cell r="J46">
            <v>0</v>
          </cell>
          <cell r="K46">
            <v>3066</v>
          </cell>
          <cell r="L46">
            <v>0</v>
          </cell>
          <cell r="M46">
            <v>0</v>
          </cell>
          <cell r="N46">
            <v>3101</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16799</v>
          </cell>
          <cell r="C49">
            <v>0</v>
          </cell>
          <cell r="D49">
            <v>0</v>
          </cell>
          <cell r="E49">
            <v>16379</v>
          </cell>
          <cell r="F49">
            <v>0</v>
          </cell>
          <cell r="G49">
            <v>0</v>
          </cell>
          <cell r="H49">
            <v>15823</v>
          </cell>
          <cell r="I49">
            <v>0</v>
          </cell>
          <cell r="J49">
            <v>0</v>
          </cell>
          <cell r="K49">
            <v>15107</v>
          </cell>
          <cell r="L49">
            <v>0</v>
          </cell>
          <cell r="M49">
            <v>0</v>
          </cell>
          <cell r="N49">
            <v>14307</v>
          </cell>
          <cell r="O49">
            <v>0</v>
          </cell>
          <cell r="P49">
            <v>0</v>
          </cell>
        </row>
        <row r="50">
          <cell r="A50" t="str">
            <v>実質公債費比率の分子</v>
          </cell>
          <cell r="B50" t="e">
            <v>#N/A</v>
          </cell>
          <cell r="C50">
            <v>8624</v>
          </cell>
          <cell r="D50" t="e">
            <v>#N/A</v>
          </cell>
          <cell r="E50" t="e">
            <v>#N/A</v>
          </cell>
          <cell r="F50">
            <v>8754</v>
          </cell>
          <cell r="G50" t="e">
            <v>#N/A</v>
          </cell>
          <cell r="H50" t="e">
            <v>#N/A</v>
          </cell>
          <cell r="I50">
            <v>8527</v>
          </cell>
          <cell r="J50" t="e">
            <v>#N/A</v>
          </cell>
          <cell r="K50" t="e">
            <v>#N/A</v>
          </cell>
          <cell r="L50">
            <v>8235</v>
          </cell>
          <cell r="M50" t="e">
            <v>#N/A</v>
          </cell>
          <cell r="N50" t="e">
            <v>#N/A</v>
          </cell>
          <cell r="O50">
            <v>7656</v>
          </cell>
          <cell r="P50" t="e">
            <v>#N/A</v>
          </cell>
        </row>
        <row r="54">
          <cell r="B54" t="str">
            <v>H28</v>
          </cell>
          <cell r="C54">
            <v>0</v>
          </cell>
          <cell r="D54">
            <v>0</v>
          </cell>
          <cell r="E54" t="str">
            <v>H29</v>
          </cell>
          <cell r="F54">
            <v>0</v>
          </cell>
          <cell r="G54">
            <v>0</v>
          </cell>
          <cell r="H54" t="str">
            <v>H30</v>
          </cell>
          <cell r="I54">
            <v>0</v>
          </cell>
          <cell r="J54">
            <v>0</v>
          </cell>
          <cell r="K54" t="str">
            <v>R01</v>
          </cell>
          <cell r="L54">
            <v>0</v>
          </cell>
          <cell r="M54">
            <v>0</v>
          </cell>
          <cell r="N54" t="str">
            <v>R02</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124078</v>
          </cell>
          <cell r="E56">
            <v>0</v>
          </cell>
          <cell r="F56">
            <v>0</v>
          </cell>
          <cell r="G56">
            <v>120896</v>
          </cell>
          <cell r="H56">
            <v>0</v>
          </cell>
          <cell r="I56">
            <v>0</v>
          </cell>
          <cell r="J56">
            <v>119288</v>
          </cell>
          <cell r="K56">
            <v>0</v>
          </cell>
          <cell r="L56">
            <v>0</v>
          </cell>
          <cell r="M56">
            <v>117424</v>
          </cell>
          <cell r="N56">
            <v>0</v>
          </cell>
          <cell r="O56">
            <v>0</v>
          </cell>
          <cell r="P56">
            <v>117443</v>
          </cell>
        </row>
        <row r="57">
          <cell r="A57" t="str">
            <v>充当可能特定歳入</v>
          </cell>
          <cell r="B57">
            <v>0</v>
          </cell>
          <cell r="C57">
            <v>0</v>
          </cell>
          <cell r="D57">
            <v>3912</v>
          </cell>
          <cell r="E57">
            <v>0</v>
          </cell>
          <cell r="F57">
            <v>0</v>
          </cell>
          <cell r="G57">
            <v>4082</v>
          </cell>
          <cell r="H57">
            <v>0</v>
          </cell>
          <cell r="I57">
            <v>0</v>
          </cell>
          <cell r="J57">
            <v>4370</v>
          </cell>
          <cell r="K57">
            <v>0</v>
          </cell>
          <cell r="L57">
            <v>0</v>
          </cell>
          <cell r="M57">
            <v>4469</v>
          </cell>
          <cell r="N57">
            <v>0</v>
          </cell>
          <cell r="O57">
            <v>0</v>
          </cell>
          <cell r="P57">
            <v>4239</v>
          </cell>
        </row>
        <row r="58">
          <cell r="A58" t="str">
            <v>充当可能基金</v>
          </cell>
          <cell r="B58">
            <v>0</v>
          </cell>
          <cell r="C58">
            <v>0</v>
          </cell>
          <cell r="D58">
            <v>11583</v>
          </cell>
          <cell r="E58">
            <v>0</v>
          </cell>
          <cell r="F58">
            <v>0</v>
          </cell>
          <cell r="G58">
            <v>11771</v>
          </cell>
          <cell r="H58">
            <v>0</v>
          </cell>
          <cell r="I58">
            <v>0</v>
          </cell>
          <cell r="J58">
            <v>10793</v>
          </cell>
          <cell r="K58">
            <v>0</v>
          </cell>
          <cell r="L58">
            <v>0</v>
          </cell>
          <cell r="M58">
            <v>9797</v>
          </cell>
          <cell r="N58">
            <v>0</v>
          </cell>
          <cell r="O58">
            <v>0</v>
          </cell>
          <cell r="P58">
            <v>9449</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13511</v>
          </cell>
          <cell r="C62">
            <v>0</v>
          </cell>
          <cell r="D62">
            <v>0</v>
          </cell>
          <cell r="E62">
            <v>12976</v>
          </cell>
          <cell r="F62">
            <v>0</v>
          </cell>
          <cell r="G62">
            <v>0</v>
          </cell>
          <cell r="H62">
            <v>12670</v>
          </cell>
          <cell r="I62">
            <v>0</v>
          </cell>
          <cell r="J62">
            <v>0</v>
          </cell>
          <cell r="K62">
            <v>12920</v>
          </cell>
          <cell r="L62">
            <v>0</v>
          </cell>
          <cell r="M62">
            <v>0</v>
          </cell>
          <cell r="N62">
            <v>13103</v>
          </cell>
          <cell r="O62">
            <v>0</v>
          </cell>
          <cell r="P62">
            <v>0</v>
          </cell>
        </row>
        <row r="63">
          <cell r="A63" t="str">
            <v>組合等負担等見込額</v>
          </cell>
          <cell r="B63">
            <v>1883</v>
          </cell>
          <cell r="C63">
            <v>0</v>
          </cell>
          <cell r="D63">
            <v>0</v>
          </cell>
          <cell r="E63">
            <v>1822</v>
          </cell>
          <cell r="F63">
            <v>0</v>
          </cell>
          <cell r="G63">
            <v>0</v>
          </cell>
          <cell r="H63">
            <v>2236</v>
          </cell>
          <cell r="I63">
            <v>0</v>
          </cell>
          <cell r="J63">
            <v>0</v>
          </cell>
          <cell r="K63">
            <v>2361</v>
          </cell>
          <cell r="L63">
            <v>0</v>
          </cell>
          <cell r="M63">
            <v>0</v>
          </cell>
          <cell r="N63">
            <v>2316</v>
          </cell>
          <cell r="O63">
            <v>0</v>
          </cell>
          <cell r="P63">
            <v>0</v>
          </cell>
        </row>
        <row r="64">
          <cell r="A64" t="str">
            <v>公営企業債等繰入見込額</v>
          </cell>
          <cell r="B64">
            <v>32136</v>
          </cell>
          <cell r="C64">
            <v>0</v>
          </cell>
          <cell r="D64">
            <v>0</v>
          </cell>
          <cell r="E64">
            <v>32043</v>
          </cell>
          <cell r="F64">
            <v>0</v>
          </cell>
          <cell r="G64">
            <v>0</v>
          </cell>
          <cell r="H64">
            <v>31698</v>
          </cell>
          <cell r="I64">
            <v>0</v>
          </cell>
          <cell r="J64">
            <v>0</v>
          </cell>
          <cell r="K64">
            <v>32509</v>
          </cell>
          <cell r="L64">
            <v>0</v>
          </cell>
          <cell r="M64">
            <v>0</v>
          </cell>
          <cell r="N64">
            <v>34639</v>
          </cell>
          <cell r="O64">
            <v>0</v>
          </cell>
          <cell r="P64">
            <v>0</v>
          </cell>
        </row>
        <row r="65">
          <cell r="A65" t="str">
            <v>債務負担行為に基づく支出予定額</v>
          </cell>
          <cell r="B65">
            <v>3744</v>
          </cell>
          <cell r="C65">
            <v>0</v>
          </cell>
          <cell r="D65">
            <v>0</v>
          </cell>
          <cell r="E65">
            <v>3808</v>
          </cell>
          <cell r="F65">
            <v>0</v>
          </cell>
          <cell r="G65">
            <v>0</v>
          </cell>
          <cell r="H65">
            <v>3683</v>
          </cell>
          <cell r="I65">
            <v>0</v>
          </cell>
          <cell r="J65">
            <v>0</v>
          </cell>
          <cell r="K65" t="str">
            <v>-</v>
          </cell>
          <cell r="L65">
            <v>0</v>
          </cell>
          <cell r="M65">
            <v>0</v>
          </cell>
          <cell r="N65" t="str">
            <v>-</v>
          </cell>
          <cell r="O65">
            <v>0</v>
          </cell>
          <cell r="P65">
            <v>0</v>
          </cell>
        </row>
        <row r="66">
          <cell r="A66" t="str">
            <v>一般会計等に係る地方債の現在高</v>
          </cell>
          <cell r="B66">
            <v>151191</v>
          </cell>
          <cell r="C66">
            <v>0</v>
          </cell>
          <cell r="D66">
            <v>0</v>
          </cell>
          <cell r="E66">
            <v>145147</v>
          </cell>
          <cell r="F66">
            <v>0</v>
          </cell>
          <cell r="G66">
            <v>0</v>
          </cell>
          <cell r="H66">
            <v>139382</v>
          </cell>
          <cell r="I66">
            <v>0</v>
          </cell>
          <cell r="J66">
            <v>0</v>
          </cell>
          <cell r="K66">
            <v>136925</v>
          </cell>
          <cell r="L66">
            <v>0</v>
          </cell>
          <cell r="M66">
            <v>0</v>
          </cell>
          <cell r="N66">
            <v>133006</v>
          </cell>
          <cell r="O66">
            <v>0</v>
          </cell>
          <cell r="P66">
            <v>0</v>
          </cell>
        </row>
        <row r="67">
          <cell r="A67" t="str">
            <v>将来負担比率の分子</v>
          </cell>
          <cell r="B67" t="e">
            <v>#N/A</v>
          </cell>
          <cell r="C67">
            <v>62893</v>
          </cell>
          <cell r="D67" t="e">
            <v>#N/A</v>
          </cell>
          <cell r="E67" t="e">
            <v>#N/A</v>
          </cell>
          <cell r="F67">
            <v>59047</v>
          </cell>
          <cell r="G67" t="e">
            <v>#N/A</v>
          </cell>
          <cell r="H67" t="e">
            <v>#N/A</v>
          </cell>
          <cell r="I67">
            <v>55217</v>
          </cell>
          <cell r="J67" t="e">
            <v>#N/A</v>
          </cell>
          <cell r="K67" t="e">
            <v>#N/A</v>
          </cell>
          <cell r="L67">
            <v>53026</v>
          </cell>
          <cell r="M67" t="e">
            <v>#N/A</v>
          </cell>
          <cell r="N67" t="e">
            <v>#N/A</v>
          </cell>
          <cell r="O67">
            <v>51932</v>
          </cell>
          <cell r="P67" t="e">
            <v>#N/A</v>
          </cell>
        </row>
        <row r="71">
          <cell r="B71" t="str">
            <v>H30</v>
          </cell>
          <cell r="C71" t="str">
            <v>R01</v>
          </cell>
          <cell r="D71" t="str">
            <v>R02</v>
          </cell>
        </row>
        <row r="72">
          <cell r="A72" t="str">
            <v>財政調整基金</v>
          </cell>
          <cell r="B72">
            <v>2076</v>
          </cell>
          <cell r="C72">
            <v>2777</v>
          </cell>
          <cell r="D72">
            <v>3762</v>
          </cell>
        </row>
        <row r="73">
          <cell r="A73" t="str">
            <v>減債基金</v>
          </cell>
          <cell r="B73">
            <v>2017</v>
          </cell>
          <cell r="C73">
            <v>1258</v>
          </cell>
          <cell r="D73">
            <v>258</v>
          </cell>
        </row>
        <row r="74">
          <cell r="A74" t="str">
            <v>その他特定目的基金</v>
          </cell>
          <cell r="B74">
            <v>7632</v>
          </cell>
          <cell r="C74">
            <v>4251</v>
          </cell>
          <cell r="D74">
            <v>3950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20</v>
      </c>
      <c r="C3" s="401"/>
      <c r="D3" s="401"/>
      <c r="E3" s="402"/>
      <c r="F3" s="402"/>
      <c r="G3" s="402"/>
      <c r="H3" s="402"/>
      <c r="I3" s="402"/>
      <c r="J3" s="402"/>
      <c r="K3" s="402"/>
      <c r="L3" s="402" t="s">
        <v>21</v>
      </c>
      <c r="M3" s="402"/>
      <c r="N3" s="402"/>
      <c r="O3" s="402"/>
      <c r="P3" s="402"/>
      <c r="Q3" s="402"/>
      <c r="R3" s="409"/>
      <c r="S3" s="409"/>
      <c r="T3" s="409"/>
      <c r="U3" s="409"/>
      <c r="V3" s="410"/>
      <c r="W3" s="384" t="s">
        <v>22</v>
      </c>
      <c r="X3" s="385"/>
      <c r="Y3" s="385"/>
      <c r="Z3" s="385"/>
      <c r="AA3" s="385"/>
      <c r="AB3" s="401"/>
      <c r="AC3" s="409" t="s">
        <v>23</v>
      </c>
      <c r="AD3" s="385"/>
      <c r="AE3" s="385"/>
      <c r="AF3" s="385"/>
      <c r="AG3" s="385"/>
      <c r="AH3" s="385"/>
      <c r="AI3" s="385"/>
      <c r="AJ3" s="385"/>
      <c r="AK3" s="385"/>
      <c r="AL3" s="386"/>
      <c r="AM3" s="384" t="s">
        <v>24</v>
      </c>
      <c r="AN3" s="385"/>
      <c r="AO3" s="385"/>
      <c r="AP3" s="385"/>
      <c r="AQ3" s="385"/>
      <c r="AR3" s="385"/>
      <c r="AS3" s="385"/>
      <c r="AT3" s="385"/>
      <c r="AU3" s="385"/>
      <c r="AV3" s="385"/>
      <c r="AW3" s="385"/>
      <c r="AX3" s="386"/>
      <c r="AY3" s="421" t="s">
        <v>25</v>
      </c>
      <c r="AZ3" s="422"/>
      <c r="BA3" s="422"/>
      <c r="BB3" s="422"/>
      <c r="BC3" s="422"/>
      <c r="BD3" s="422"/>
      <c r="BE3" s="422"/>
      <c r="BF3" s="422"/>
      <c r="BG3" s="422"/>
      <c r="BH3" s="422"/>
      <c r="BI3" s="422"/>
      <c r="BJ3" s="422"/>
      <c r="BK3" s="422"/>
      <c r="BL3" s="422"/>
      <c r="BM3" s="423"/>
      <c r="BN3" s="384" t="s">
        <v>26</v>
      </c>
      <c r="BO3" s="385"/>
      <c r="BP3" s="385"/>
      <c r="BQ3" s="385"/>
      <c r="BR3" s="385"/>
      <c r="BS3" s="385"/>
      <c r="BT3" s="385"/>
      <c r="BU3" s="386"/>
      <c r="BV3" s="384" t="s">
        <v>27</v>
      </c>
      <c r="BW3" s="385"/>
      <c r="BX3" s="385"/>
      <c r="BY3" s="385"/>
      <c r="BZ3" s="385"/>
      <c r="CA3" s="385"/>
      <c r="CB3" s="385"/>
      <c r="CC3" s="386"/>
      <c r="CD3" s="421" t="s">
        <v>25</v>
      </c>
      <c r="CE3" s="422"/>
      <c r="CF3" s="422"/>
      <c r="CG3" s="422"/>
      <c r="CH3" s="422"/>
      <c r="CI3" s="422"/>
      <c r="CJ3" s="422"/>
      <c r="CK3" s="422"/>
      <c r="CL3" s="422"/>
      <c r="CM3" s="422"/>
      <c r="CN3" s="422"/>
      <c r="CO3" s="422"/>
      <c r="CP3" s="422"/>
      <c r="CQ3" s="422"/>
      <c r="CR3" s="422"/>
      <c r="CS3" s="423"/>
      <c r="CT3" s="384" t="s">
        <v>28</v>
      </c>
      <c r="CU3" s="385"/>
      <c r="CV3" s="385"/>
      <c r="CW3" s="385"/>
      <c r="CX3" s="385"/>
      <c r="CY3" s="385"/>
      <c r="CZ3" s="385"/>
      <c r="DA3" s="386"/>
      <c r="DB3" s="384" t="s">
        <v>29</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30</v>
      </c>
      <c r="AZ4" s="388"/>
      <c r="BA4" s="388"/>
      <c r="BB4" s="388"/>
      <c r="BC4" s="388"/>
      <c r="BD4" s="388"/>
      <c r="BE4" s="388"/>
      <c r="BF4" s="388"/>
      <c r="BG4" s="388"/>
      <c r="BH4" s="388"/>
      <c r="BI4" s="388"/>
      <c r="BJ4" s="388"/>
      <c r="BK4" s="388"/>
      <c r="BL4" s="388"/>
      <c r="BM4" s="389"/>
      <c r="BN4" s="390">
        <v>158713464</v>
      </c>
      <c r="BO4" s="391"/>
      <c r="BP4" s="391"/>
      <c r="BQ4" s="391"/>
      <c r="BR4" s="391"/>
      <c r="BS4" s="391"/>
      <c r="BT4" s="391"/>
      <c r="BU4" s="392"/>
      <c r="BV4" s="390">
        <v>128491931</v>
      </c>
      <c r="BW4" s="391"/>
      <c r="BX4" s="391"/>
      <c r="BY4" s="391"/>
      <c r="BZ4" s="391"/>
      <c r="CA4" s="391"/>
      <c r="CB4" s="391"/>
      <c r="CC4" s="392"/>
      <c r="CD4" s="393" t="s">
        <v>31</v>
      </c>
      <c r="CE4" s="394"/>
      <c r="CF4" s="394"/>
      <c r="CG4" s="394"/>
      <c r="CH4" s="394"/>
      <c r="CI4" s="394"/>
      <c r="CJ4" s="394"/>
      <c r="CK4" s="394"/>
      <c r="CL4" s="394"/>
      <c r="CM4" s="394"/>
      <c r="CN4" s="394"/>
      <c r="CO4" s="394"/>
      <c r="CP4" s="394"/>
      <c r="CQ4" s="394"/>
      <c r="CR4" s="394"/>
      <c r="CS4" s="395"/>
      <c r="CT4" s="396">
        <v>3.5</v>
      </c>
      <c r="CU4" s="397"/>
      <c r="CV4" s="397"/>
      <c r="CW4" s="397"/>
      <c r="CX4" s="397"/>
      <c r="CY4" s="397"/>
      <c r="CZ4" s="397"/>
      <c r="DA4" s="398"/>
      <c r="DB4" s="396">
        <v>4</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32</v>
      </c>
      <c r="AN5" s="457"/>
      <c r="AO5" s="457"/>
      <c r="AP5" s="457"/>
      <c r="AQ5" s="457"/>
      <c r="AR5" s="457"/>
      <c r="AS5" s="457"/>
      <c r="AT5" s="458"/>
      <c r="AU5" s="459" t="s">
        <v>33</v>
      </c>
      <c r="AV5" s="460"/>
      <c r="AW5" s="460"/>
      <c r="AX5" s="460"/>
      <c r="AY5" s="461" t="s">
        <v>34</v>
      </c>
      <c r="AZ5" s="462"/>
      <c r="BA5" s="462"/>
      <c r="BB5" s="462"/>
      <c r="BC5" s="462"/>
      <c r="BD5" s="462"/>
      <c r="BE5" s="462"/>
      <c r="BF5" s="462"/>
      <c r="BG5" s="462"/>
      <c r="BH5" s="462"/>
      <c r="BI5" s="462"/>
      <c r="BJ5" s="462"/>
      <c r="BK5" s="462"/>
      <c r="BL5" s="462"/>
      <c r="BM5" s="463"/>
      <c r="BN5" s="427">
        <v>155973757</v>
      </c>
      <c r="BO5" s="428"/>
      <c r="BP5" s="428"/>
      <c r="BQ5" s="428"/>
      <c r="BR5" s="428"/>
      <c r="BS5" s="428"/>
      <c r="BT5" s="428"/>
      <c r="BU5" s="429"/>
      <c r="BV5" s="427">
        <v>125315169</v>
      </c>
      <c r="BW5" s="428"/>
      <c r="BX5" s="428"/>
      <c r="BY5" s="428"/>
      <c r="BZ5" s="428"/>
      <c r="CA5" s="428"/>
      <c r="CB5" s="428"/>
      <c r="CC5" s="429"/>
      <c r="CD5" s="430" t="s">
        <v>35</v>
      </c>
      <c r="CE5" s="431"/>
      <c r="CF5" s="431"/>
      <c r="CG5" s="431"/>
      <c r="CH5" s="431"/>
      <c r="CI5" s="431"/>
      <c r="CJ5" s="431"/>
      <c r="CK5" s="431"/>
      <c r="CL5" s="431"/>
      <c r="CM5" s="431"/>
      <c r="CN5" s="431"/>
      <c r="CO5" s="431"/>
      <c r="CP5" s="431"/>
      <c r="CQ5" s="431"/>
      <c r="CR5" s="431"/>
      <c r="CS5" s="432"/>
      <c r="CT5" s="424">
        <v>92.2</v>
      </c>
      <c r="CU5" s="425"/>
      <c r="CV5" s="425"/>
      <c r="CW5" s="425"/>
      <c r="CX5" s="425"/>
      <c r="CY5" s="425"/>
      <c r="CZ5" s="425"/>
      <c r="DA5" s="426"/>
      <c r="DB5" s="424">
        <v>92.2</v>
      </c>
      <c r="DC5" s="425"/>
      <c r="DD5" s="425"/>
      <c r="DE5" s="425"/>
      <c r="DF5" s="425"/>
      <c r="DG5" s="425"/>
      <c r="DH5" s="425"/>
      <c r="DI5" s="426"/>
      <c r="DJ5" s="41"/>
      <c r="DK5" s="41"/>
      <c r="DL5" s="41"/>
      <c r="DM5" s="41"/>
      <c r="DN5" s="41"/>
      <c r="DO5" s="41"/>
    </row>
    <row r="6" spans="1:119" ht="18.75" customHeight="1" x14ac:dyDescent="0.15">
      <c r="A6" s="42"/>
      <c r="B6" s="433" t="s">
        <v>36</v>
      </c>
      <c r="C6" s="434"/>
      <c r="D6" s="434"/>
      <c r="E6" s="435"/>
      <c r="F6" s="435"/>
      <c r="G6" s="435"/>
      <c r="H6" s="435"/>
      <c r="I6" s="435"/>
      <c r="J6" s="435"/>
      <c r="K6" s="435"/>
      <c r="L6" s="435" t="s">
        <v>37</v>
      </c>
      <c r="M6" s="435"/>
      <c r="N6" s="435"/>
      <c r="O6" s="435"/>
      <c r="P6" s="435"/>
      <c r="Q6" s="435"/>
      <c r="R6" s="439"/>
      <c r="S6" s="439"/>
      <c r="T6" s="439"/>
      <c r="U6" s="439"/>
      <c r="V6" s="440"/>
      <c r="W6" s="443" t="s">
        <v>38</v>
      </c>
      <c r="X6" s="444"/>
      <c r="Y6" s="444"/>
      <c r="Z6" s="444"/>
      <c r="AA6" s="444"/>
      <c r="AB6" s="434"/>
      <c r="AC6" s="447" t="s">
        <v>39</v>
      </c>
      <c r="AD6" s="448"/>
      <c r="AE6" s="448"/>
      <c r="AF6" s="448"/>
      <c r="AG6" s="448"/>
      <c r="AH6" s="448"/>
      <c r="AI6" s="448"/>
      <c r="AJ6" s="448"/>
      <c r="AK6" s="448"/>
      <c r="AL6" s="449"/>
      <c r="AM6" s="456" t="s">
        <v>40</v>
      </c>
      <c r="AN6" s="457"/>
      <c r="AO6" s="457"/>
      <c r="AP6" s="457"/>
      <c r="AQ6" s="457"/>
      <c r="AR6" s="457"/>
      <c r="AS6" s="457"/>
      <c r="AT6" s="458"/>
      <c r="AU6" s="459" t="s">
        <v>33</v>
      </c>
      <c r="AV6" s="460"/>
      <c r="AW6" s="460"/>
      <c r="AX6" s="460"/>
      <c r="AY6" s="461" t="s">
        <v>41</v>
      </c>
      <c r="AZ6" s="462"/>
      <c r="BA6" s="462"/>
      <c r="BB6" s="462"/>
      <c r="BC6" s="462"/>
      <c r="BD6" s="462"/>
      <c r="BE6" s="462"/>
      <c r="BF6" s="462"/>
      <c r="BG6" s="462"/>
      <c r="BH6" s="462"/>
      <c r="BI6" s="462"/>
      <c r="BJ6" s="462"/>
      <c r="BK6" s="462"/>
      <c r="BL6" s="462"/>
      <c r="BM6" s="463"/>
      <c r="BN6" s="427">
        <v>2739707</v>
      </c>
      <c r="BO6" s="428"/>
      <c r="BP6" s="428"/>
      <c r="BQ6" s="428"/>
      <c r="BR6" s="428"/>
      <c r="BS6" s="428"/>
      <c r="BT6" s="428"/>
      <c r="BU6" s="429"/>
      <c r="BV6" s="427">
        <v>3176762</v>
      </c>
      <c r="BW6" s="428"/>
      <c r="BX6" s="428"/>
      <c r="BY6" s="428"/>
      <c r="BZ6" s="428"/>
      <c r="CA6" s="428"/>
      <c r="CB6" s="428"/>
      <c r="CC6" s="429"/>
      <c r="CD6" s="430" t="s">
        <v>42</v>
      </c>
      <c r="CE6" s="431"/>
      <c r="CF6" s="431"/>
      <c r="CG6" s="431"/>
      <c r="CH6" s="431"/>
      <c r="CI6" s="431"/>
      <c r="CJ6" s="431"/>
      <c r="CK6" s="431"/>
      <c r="CL6" s="431"/>
      <c r="CM6" s="431"/>
      <c r="CN6" s="431"/>
      <c r="CO6" s="431"/>
      <c r="CP6" s="431"/>
      <c r="CQ6" s="431"/>
      <c r="CR6" s="431"/>
      <c r="CS6" s="432"/>
      <c r="CT6" s="464">
        <v>97.5</v>
      </c>
      <c r="CU6" s="465"/>
      <c r="CV6" s="465"/>
      <c r="CW6" s="465"/>
      <c r="CX6" s="465"/>
      <c r="CY6" s="465"/>
      <c r="CZ6" s="465"/>
      <c r="DA6" s="466"/>
      <c r="DB6" s="464">
        <v>97.6</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43</v>
      </c>
      <c r="AN7" s="457"/>
      <c r="AO7" s="457"/>
      <c r="AP7" s="457"/>
      <c r="AQ7" s="457"/>
      <c r="AR7" s="457"/>
      <c r="AS7" s="457"/>
      <c r="AT7" s="458"/>
      <c r="AU7" s="459" t="s">
        <v>33</v>
      </c>
      <c r="AV7" s="460"/>
      <c r="AW7" s="460"/>
      <c r="AX7" s="460"/>
      <c r="AY7" s="461" t="s">
        <v>44</v>
      </c>
      <c r="AZ7" s="462"/>
      <c r="BA7" s="462"/>
      <c r="BB7" s="462"/>
      <c r="BC7" s="462"/>
      <c r="BD7" s="462"/>
      <c r="BE7" s="462"/>
      <c r="BF7" s="462"/>
      <c r="BG7" s="462"/>
      <c r="BH7" s="462"/>
      <c r="BI7" s="462"/>
      <c r="BJ7" s="462"/>
      <c r="BK7" s="462"/>
      <c r="BL7" s="462"/>
      <c r="BM7" s="463"/>
      <c r="BN7" s="427">
        <v>332175</v>
      </c>
      <c r="BO7" s="428"/>
      <c r="BP7" s="428"/>
      <c r="BQ7" s="428"/>
      <c r="BR7" s="428"/>
      <c r="BS7" s="428"/>
      <c r="BT7" s="428"/>
      <c r="BU7" s="429"/>
      <c r="BV7" s="427">
        <v>553318</v>
      </c>
      <c r="BW7" s="428"/>
      <c r="BX7" s="428"/>
      <c r="BY7" s="428"/>
      <c r="BZ7" s="428"/>
      <c r="CA7" s="428"/>
      <c r="CB7" s="428"/>
      <c r="CC7" s="429"/>
      <c r="CD7" s="430" t="s">
        <v>45</v>
      </c>
      <c r="CE7" s="431"/>
      <c r="CF7" s="431"/>
      <c r="CG7" s="431"/>
      <c r="CH7" s="431"/>
      <c r="CI7" s="431"/>
      <c r="CJ7" s="431"/>
      <c r="CK7" s="431"/>
      <c r="CL7" s="431"/>
      <c r="CM7" s="431"/>
      <c r="CN7" s="431"/>
      <c r="CO7" s="431"/>
      <c r="CP7" s="431"/>
      <c r="CQ7" s="431"/>
      <c r="CR7" s="431"/>
      <c r="CS7" s="432"/>
      <c r="CT7" s="427">
        <v>67915309</v>
      </c>
      <c r="CU7" s="428"/>
      <c r="CV7" s="428"/>
      <c r="CW7" s="428"/>
      <c r="CX7" s="428"/>
      <c r="CY7" s="428"/>
      <c r="CZ7" s="428"/>
      <c r="DA7" s="429"/>
      <c r="DB7" s="427">
        <v>66410982</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46</v>
      </c>
      <c r="AN8" s="457"/>
      <c r="AO8" s="457"/>
      <c r="AP8" s="457"/>
      <c r="AQ8" s="457"/>
      <c r="AR8" s="457"/>
      <c r="AS8" s="457"/>
      <c r="AT8" s="458"/>
      <c r="AU8" s="459" t="s">
        <v>33</v>
      </c>
      <c r="AV8" s="460"/>
      <c r="AW8" s="460"/>
      <c r="AX8" s="460"/>
      <c r="AY8" s="461" t="s">
        <v>47</v>
      </c>
      <c r="AZ8" s="462"/>
      <c r="BA8" s="462"/>
      <c r="BB8" s="462"/>
      <c r="BC8" s="462"/>
      <c r="BD8" s="462"/>
      <c r="BE8" s="462"/>
      <c r="BF8" s="462"/>
      <c r="BG8" s="462"/>
      <c r="BH8" s="462"/>
      <c r="BI8" s="462"/>
      <c r="BJ8" s="462"/>
      <c r="BK8" s="462"/>
      <c r="BL8" s="462"/>
      <c r="BM8" s="463"/>
      <c r="BN8" s="427">
        <v>2407532</v>
      </c>
      <c r="BO8" s="428"/>
      <c r="BP8" s="428"/>
      <c r="BQ8" s="428"/>
      <c r="BR8" s="428"/>
      <c r="BS8" s="428"/>
      <c r="BT8" s="428"/>
      <c r="BU8" s="429"/>
      <c r="BV8" s="427">
        <v>2623444</v>
      </c>
      <c r="BW8" s="428"/>
      <c r="BX8" s="428"/>
      <c r="BY8" s="428"/>
      <c r="BZ8" s="428"/>
      <c r="CA8" s="428"/>
      <c r="CB8" s="428"/>
      <c r="CC8" s="429"/>
      <c r="CD8" s="430" t="s">
        <v>48</v>
      </c>
      <c r="CE8" s="431"/>
      <c r="CF8" s="431"/>
      <c r="CG8" s="431"/>
      <c r="CH8" s="431"/>
      <c r="CI8" s="431"/>
      <c r="CJ8" s="431"/>
      <c r="CK8" s="431"/>
      <c r="CL8" s="431"/>
      <c r="CM8" s="431"/>
      <c r="CN8" s="431"/>
      <c r="CO8" s="431"/>
      <c r="CP8" s="431"/>
      <c r="CQ8" s="431"/>
      <c r="CR8" s="431"/>
      <c r="CS8" s="432"/>
      <c r="CT8" s="467">
        <v>0.56000000000000005</v>
      </c>
      <c r="CU8" s="468"/>
      <c r="CV8" s="468"/>
      <c r="CW8" s="468"/>
      <c r="CX8" s="468"/>
      <c r="CY8" s="468"/>
      <c r="CZ8" s="468"/>
      <c r="DA8" s="469"/>
      <c r="DB8" s="467">
        <v>0.56000000000000005</v>
      </c>
      <c r="DC8" s="468"/>
      <c r="DD8" s="468"/>
      <c r="DE8" s="468"/>
      <c r="DF8" s="468"/>
      <c r="DG8" s="468"/>
      <c r="DH8" s="468"/>
      <c r="DI8" s="469"/>
      <c r="DJ8" s="41"/>
      <c r="DK8" s="41"/>
      <c r="DL8" s="41"/>
      <c r="DM8" s="41"/>
      <c r="DN8" s="41"/>
      <c r="DO8" s="41"/>
    </row>
    <row r="9" spans="1:119" ht="18.75" customHeight="1" thickBot="1" x14ac:dyDescent="0.2">
      <c r="A9" s="42"/>
      <c r="B9" s="421" t="s">
        <v>49</v>
      </c>
      <c r="C9" s="422"/>
      <c r="D9" s="422"/>
      <c r="E9" s="422"/>
      <c r="F9" s="422"/>
      <c r="G9" s="422"/>
      <c r="H9" s="422"/>
      <c r="I9" s="422"/>
      <c r="J9" s="422"/>
      <c r="K9" s="470"/>
      <c r="L9" s="471" t="s">
        <v>50</v>
      </c>
      <c r="M9" s="472"/>
      <c r="N9" s="472"/>
      <c r="O9" s="472"/>
      <c r="P9" s="472"/>
      <c r="Q9" s="473"/>
      <c r="R9" s="474">
        <v>275192</v>
      </c>
      <c r="S9" s="475"/>
      <c r="T9" s="475"/>
      <c r="U9" s="475"/>
      <c r="V9" s="476"/>
      <c r="W9" s="384" t="s">
        <v>51</v>
      </c>
      <c r="X9" s="385"/>
      <c r="Y9" s="385"/>
      <c r="Z9" s="385"/>
      <c r="AA9" s="385"/>
      <c r="AB9" s="385"/>
      <c r="AC9" s="385"/>
      <c r="AD9" s="385"/>
      <c r="AE9" s="385"/>
      <c r="AF9" s="385"/>
      <c r="AG9" s="385"/>
      <c r="AH9" s="385"/>
      <c r="AI9" s="385"/>
      <c r="AJ9" s="385"/>
      <c r="AK9" s="385"/>
      <c r="AL9" s="386"/>
      <c r="AM9" s="456" t="s">
        <v>52</v>
      </c>
      <c r="AN9" s="457"/>
      <c r="AO9" s="457"/>
      <c r="AP9" s="457"/>
      <c r="AQ9" s="457"/>
      <c r="AR9" s="457"/>
      <c r="AS9" s="457"/>
      <c r="AT9" s="458"/>
      <c r="AU9" s="459" t="s">
        <v>33</v>
      </c>
      <c r="AV9" s="460"/>
      <c r="AW9" s="460"/>
      <c r="AX9" s="460"/>
      <c r="AY9" s="461" t="s">
        <v>53</v>
      </c>
      <c r="AZ9" s="462"/>
      <c r="BA9" s="462"/>
      <c r="BB9" s="462"/>
      <c r="BC9" s="462"/>
      <c r="BD9" s="462"/>
      <c r="BE9" s="462"/>
      <c r="BF9" s="462"/>
      <c r="BG9" s="462"/>
      <c r="BH9" s="462"/>
      <c r="BI9" s="462"/>
      <c r="BJ9" s="462"/>
      <c r="BK9" s="462"/>
      <c r="BL9" s="462"/>
      <c r="BM9" s="463"/>
      <c r="BN9" s="427">
        <v>-215912</v>
      </c>
      <c r="BO9" s="428"/>
      <c r="BP9" s="428"/>
      <c r="BQ9" s="428"/>
      <c r="BR9" s="428"/>
      <c r="BS9" s="428"/>
      <c r="BT9" s="428"/>
      <c r="BU9" s="429"/>
      <c r="BV9" s="427">
        <v>1398375</v>
      </c>
      <c r="BW9" s="428"/>
      <c r="BX9" s="428"/>
      <c r="BY9" s="428"/>
      <c r="BZ9" s="428"/>
      <c r="CA9" s="428"/>
      <c r="CB9" s="428"/>
      <c r="CC9" s="429"/>
      <c r="CD9" s="430" t="s">
        <v>54</v>
      </c>
      <c r="CE9" s="431"/>
      <c r="CF9" s="431"/>
      <c r="CG9" s="431"/>
      <c r="CH9" s="431"/>
      <c r="CI9" s="431"/>
      <c r="CJ9" s="431"/>
      <c r="CK9" s="431"/>
      <c r="CL9" s="431"/>
      <c r="CM9" s="431"/>
      <c r="CN9" s="431"/>
      <c r="CO9" s="431"/>
      <c r="CP9" s="431"/>
      <c r="CQ9" s="431"/>
      <c r="CR9" s="431"/>
      <c r="CS9" s="432"/>
      <c r="CT9" s="424">
        <v>17.5</v>
      </c>
      <c r="CU9" s="425"/>
      <c r="CV9" s="425"/>
      <c r="CW9" s="425"/>
      <c r="CX9" s="425"/>
      <c r="CY9" s="425"/>
      <c r="CZ9" s="425"/>
      <c r="DA9" s="426"/>
      <c r="DB9" s="424">
        <v>19.7</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55</v>
      </c>
      <c r="M10" s="457"/>
      <c r="N10" s="457"/>
      <c r="O10" s="457"/>
      <c r="P10" s="457"/>
      <c r="Q10" s="458"/>
      <c r="R10" s="478">
        <v>287648</v>
      </c>
      <c r="S10" s="479"/>
      <c r="T10" s="479"/>
      <c r="U10" s="479"/>
      <c r="V10" s="480"/>
      <c r="W10" s="415"/>
      <c r="X10" s="416"/>
      <c r="Y10" s="416"/>
      <c r="Z10" s="416"/>
      <c r="AA10" s="416"/>
      <c r="AB10" s="416"/>
      <c r="AC10" s="416"/>
      <c r="AD10" s="416"/>
      <c r="AE10" s="416"/>
      <c r="AF10" s="416"/>
      <c r="AG10" s="416"/>
      <c r="AH10" s="416"/>
      <c r="AI10" s="416"/>
      <c r="AJ10" s="416"/>
      <c r="AK10" s="416"/>
      <c r="AL10" s="419"/>
      <c r="AM10" s="456" t="s">
        <v>56</v>
      </c>
      <c r="AN10" s="457"/>
      <c r="AO10" s="457"/>
      <c r="AP10" s="457"/>
      <c r="AQ10" s="457"/>
      <c r="AR10" s="457"/>
      <c r="AS10" s="457"/>
      <c r="AT10" s="458"/>
      <c r="AU10" s="459" t="s">
        <v>57</v>
      </c>
      <c r="AV10" s="460"/>
      <c r="AW10" s="460"/>
      <c r="AX10" s="460"/>
      <c r="AY10" s="461" t="s">
        <v>58</v>
      </c>
      <c r="AZ10" s="462"/>
      <c r="BA10" s="462"/>
      <c r="BB10" s="462"/>
      <c r="BC10" s="462"/>
      <c r="BD10" s="462"/>
      <c r="BE10" s="462"/>
      <c r="BF10" s="462"/>
      <c r="BG10" s="462"/>
      <c r="BH10" s="462"/>
      <c r="BI10" s="462"/>
      <c r="BJ10" s="462"/>
      <c r="BK10" s="462"/>
      <c r="BL10" s="462"/>
      <c r="BM10" s="463"/>
      <c r="BN10" s="427">
        <v>671</v>
      </c>
      <c r="BO10" s="428"/>
      <c r="BP10" s="428"/>
      <c r="BQ10" s="428"/>
      <c r="BR10" s="428"/>
      <c r="BS10" s="428"/>
      <c r="BT10" s="428"/>
      <c r="BU10" s="429"/>
      <c r="BV10" s="427">
        <v>806</v>
      </c>
      <c r="BW10" s="428"/>
      <c r="BX10" s="428"/>
      <c r="BY10" s="428"/>
      <c r="BZ10" s="428"/>
      <c r="CA10" s="428"/>
      <c r="CB10" s="428"/>
      <c r="CC10" s="429"/>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60</v>
      </c>
      <c r="M11" s="482"/>
      <c r="N11" s="482"/>
      <c r="O11" s="482"/>
      <c r="P11" s="482"/>
      <c r="Q11" s="483"/>
      <c r="R11" s="484" t="s">
        <v>61</v>
      </c>
      <c r="S11" s="485"/>
      <c r="T11" s="485"/>
      <c r="U11" s="485"/>
      <c r="V11" s="486"/>
      <c r="W11" s="415"/>
      <c r="X11" s="416"/>
      <c r="Y11" s="416"/>
      <c r="Z11" s="416"/>
      <c r="AA11" s="416"/>
      <c r="AB11" s="416"/>
      <c r="AC11" s="416"/>
      <c r="AD11" s="416"/>
      <c r="AE11" s="416"/>
      <c r="AF11" s="416"/>
      <c r="AG11" s="416"/>
      <c r="AH11" s="416"/>
      <c r="AI11" s="416"/>
      <c r="AJ11" s="416"/>
      <c r="AK11" s="416"/>
      <c r="AL11" s="419"/>
      <c r="AM11" s="456" t="s">
        <v>62</v>
      </c>
      <c r="AN11" s="457"/>
      <c r="AO11" s="457"/>
      <c r="AP11" s="457"/>
      <c r="AQ11" s="457"/>
      <c r="AR11" s="457"/>
      <c r="AS11" s="457"/>
      <c r="AT11" s="458"/>
      <c r="AU11" s="459" t="s">
        <v>63</v>
      </c>
      <c r="AV11" s="460"/>
      <c r="AW11" s="460"/>
      <c r="AX11" s="460"/>
      <c r="AY11" s="461" t="s">
        <v>64</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800</v>
      </c>
      <c r="BW11" s="428"/>
      <c r="BX11" s="428"/>
      <c r="BY11" s="428"/>
      <c r="BZ11" s="428"/>
      <c r="CA11" s="428"/>
      <c r="CB11" s="428"/>
      <c r="CC11" s="429"/>
      <c r="CD11" s="430" t="s">
        <v>65</v>
      </c>
      <c r="CE11" s="431"/>
      <c r="CF11" s="431"/>
      <c r="CG11" s="431"/>
      <c r="CH11" s="431"/>
      <c r="CI11" s="431"/>
      <c r="CJ11" s="431"/>
      <c r="CK11" s="431"/>
      <c r="CL11" s="431"/>
      <c r="CM11" s="431"/>
      <c r="CN11" s="431"/>
      <c r="CO11" s="431"/>
      <c r="CP11" s="431"/>
      <c r="CQ11" s="431"/>
      <c r="CR11" s="431"/>
      <c r="CS11" s="432"/>
      <c r="CT11" s="467" t="s">
        <v>66</v>
      </c>
      <c r="CU11" s="468"/>
      <c r="CV11" s="468"/>
      <c r="CW11" s="468"/>
      <c r="CX11" s="468"/>
      <c r="CY11" s="468"/>
      <c r="CZ11" s="468"/>
      <c r="DA11" s="469"/>
      <c r="DB11" s="467" t="s">
        <v>67</v>
      </c>
      <c r="DC11" s="468"/>
      <c r="DD11" s="468"/>
      <c r="DE11" s="468"/>
      <c r="DF11" s="468"/>
      <c r="DG11" s="468"/>
      <c r="DH11" s="468"/>
      <c r="DI11" s="469"/>
      <c r="DJ11" s="41"/>
      <c r="DK11" s="41"/>
      <c r="DL11" s="41"/>
      <c r="DM11" s="41"/>
      <c r="DN11" s="41"/>
      <c r="DO11" s="41"/>
    </row>
    <row r="12" spans="1:119" ht="18.75" customHeight="1" x14ac:dyDescent="0.15">
      <c r="A12" s="42"/>
      <c r="B12" s="487" t="s">
        <v>68</v>
      </c>
      <c r="C12" s="488"/>
      <c r="D12" s="488"/>
      <c r="E12" s="488"/>
      <c r="F12" s="488"/>
      <c r="G12" s="488"/>
      <c r="H12" s="488"/>
      <c r="I12" s="488"/>
      <c r="J12" s="488"/>
      <c r="K12" s="489"/>
      <c r="L12" s="496" t="s">
        <v>69</v>
      </c>
      <c r="M12" s="497"/>
      <c r="N12" s="497"/>
      <c r="O12" s="497"/>
      <c r="P12" s="497"/>
      <c r="Q12" s="498"/>
      <c r="R12" s="499">
        <v>278446</v>
      </c>
      <c r="S12" s="500"/>
      <c r="T12" s="500"/>
      <c r="U12" s="500"/>
      <c r="V12" s="501"/>
      <c r="W12" s="502" t="s">
        <v>25</v>
      </c>
      <c r="X12" s="460"/>
      <c r="Y12" s="460"/>
      <c r="Z12" s="460"/>
      <c r="AA12" s="460"/>
      <c r="AB12" s="503"/>
      <c r="AC12" s="504" t="s">
        <v>70</v>
      </c>
      <c r="AD12" s="505"/>
      <c r="AE12" s="505"/>
      <c r="AF12" s="505"/>
      <c r="AG12" s="506"/>
      <c r="AH12" s="504" t="s">
        <v>71</v>
      </c>
      <c r="AI12" s="505"/>
      <c r="AJ12" s="505"/>
      <c r="AK12" s="505"/>
      <c r="AL12" s="507"/>
      <c r="AM12" s="456" t="s">
        <v>72</v>
      </c>
      <c r="AN12" s="457"/>
      <c r="AO12" s="457"/>
      <c r="AP12" s="457"/>
      <c r="AQ12" s="457"/>
      <c r="AR12" s="457"/>
      <c r="AS12" s="457"/>
      <c r="AT12" s="458"/>
      <c r="AU12" s="459" t="s">
        <v>73</v>
      </c>
      <c r="AV12" s="460"/>
      <c r="AW12" s="460"/>
      <c r="AX12" s="460"/>
      <c r="AY12" s="461" t="s">
        <v>74</v>
      </c>
      <c r="AZ12" s="462"/>
      <c r="BA12" s="462"/>
      <c r="BB12" s="462"/>
      <c r="BC12" s="462"/>
      <c r="BD12" s="462"/>
      <c r="BE12" s="462"/>
      <c r="BF12" s="462"/>
      <c r="BG12" s="462"/>
      <c r="BH12" s="462"/>
      <c r="BI12" s="462"/>
      <c r="BJ12" s="462"/>
      <c r="BK12" s="462"/>
      <c r="BL12" s="462"/>
      <c r="BM12" s="463"/>
      <c r="BN12" s="427">
        <v>415778</v>
      </c>
      <c r="BO12" s="428"/>
      <c r="BP12" s="428"/>
      <c r="BQ12" s="428"/>
      <c r="BR12" s="428"/>
      <c r="BS12" s="428"/>
      <c r="BT12" s="428"/>
      <c r="BU12" s="429"/>
      <c r="BV12" s="427">
        <v>0</v>
      </c>
      <c r="BW12" s="428"/>
      <c r="BX12" s="428"/>
      <c r="BY12" s="428"/>
      <c r="BZ12" s="428"/>
      <c r="CA12" s="428"/>
      <c r="CB12" s="428"/>
      <c r="CC12" s="429"/>
      <c r="CD12" s="430" t="s">
        <v>75</v>
      </c>
      <c r="CE12" s="431"/>
      <c r="CF12" s="431"/>
      <c r="CG12" s="431"/>
      <c r="CH12" s="431"/>
      <c r="CI12" s="431"/>
      <c r="CJ12" s="431"/>
      <c r="CK12" s="431"/>
      <c r="CL12" s="431"/>
      <c r="CM12" s="431"/>
      <c r="CN12" s="431"/>
      <c r="CO12" s="431"/>
      <c r="CP12" s="431"/>
      <c r="CQ12" s="431"/>
      <c r="CR12" s="431"/>
      <c r="CS12" s="432"/>
      <c r="CT12" s="467" t="s">
        <v>67</v>
      </c>
      <c r="CU12" s="468"/>
      <c r="CV12" s="468"/>
      <c r="CW12" s="468"/>
      <c r="CX12" s="468"/>
      <c r="CY12" s="468"/>
      <c r="CZ12" s="468"/>
      <c r="DA12" s="469"/>
      <c r="DB12" s="467" t="s">
        <v>67</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76</v>
      </c>
      <c r="N13" s="519"/>
      <c r="O13" s="519"/>
      <c r="P13" s="519"/>
      <c r="Q13" s="520"/>
      <c r="R13" s="511">
        <v>277378</v>
      </c>
      <c r="S13" s="512"/>
      <c r="T13" s="512"/>
      <c r="U13" s="512"/>
      <c r="V13" s="513"/>
      <c r="W13" s="443" t="s">
        <v>77</v>
      </c>
      <c r="X13" s="444"/>
      <c r="Y13" s="444"/>
      <c r="Z13" s="444"/>
      <c r="AA13" s="444"/>
      <c r="AB13" s="434"/>
      <c r="AC13" s="478">
        <v>3956</v>
      </c>
      <c r="AD13" s="479"/>
      <c r="AE13" s="479"/>
      <c r="AF13" s="479"/>
      <c r="AG13" s="521"/>
      <c r="AH13" s="478">
        <v>4382</v>
      </c>
      <c r="AI13" s="479"/>
      <c r="AJ13" s="479"/>
      <c r="AK13" s="479"/>
      <c r="AL13" s="480"/>
      <c r="AM13" s="456" t="s">
        <v>78</v>
      </c>
      <c r="AN13" s="457"/>
      <c r="AO13" s="457"/>
      <c r="AP13" s="457"/>
      <c r="AQ13" s="457"/>
      <c r="AR13" s="457"/>
      <c r="AS13" s="457"/>
      <c r="AT13" s="458"/>
      <c r="AU13" s="459" t="s">
        <v>63</v>
      </c>
      <c r="AV13" s="460"/>
      <c r="AW13" s="460"/>
      <c r="AX13" s="460"/>
      <c r="AY13" s="461" t="s">
        <v>79</v>
      </c>
      <c r="AZ13" s="462"/>
      <c r="BA13" s="462"/>
      <c r="BB13" s="462"/>
      <c r="BC13" s="462"/>
      <c r="BD13" s="462"/>
      <c r="BE13" s="462"/>
      <c r="BF13" s="462"/>
      <c r="BG13" s="462"/>
      <c r="BH13" s="462"/>
      <c r="BI13" s="462"/>
      <c r="BJ13" s="462"/>
      <c r="BK13" s="462"/>
      <c r="BL13" s="462"/>
      <c r="BM13" s="463"/>
      <c r="BN13" s="427">
        <v>-631019</v>
      </c>
      <c r="BO13" s="428"/>
      <c r="BP13" s="428"/>
      <c r="BQ13" s="428"/>
      <c r="BR13" s="428"/>
      <c r="BS13" s="428"/>
      <c r="BT13" s="428"/>
      <c r="BU13" s="429"/>
      <c r="BV13" s="427">
        <v>1399981</v>
      </c>
      <c r="BW13" s="428"/>
      <c r="BX13" s="428"/>
      <c r="BY13" s="428"/>
      <c r="BZ13" s="428"/>
      <c r="CA13" s="428"/>
      <c r="CB13" s="428"/>
      <c r="CC13" s="429"/>
      <c r="CD13" s="430" t="s">
        <v>80</v>
      </c>
      <c r="CE13" s="431"/>
      <c r="CF13" s="431"/>
      <c r="CG13" s="431"/>
      <c r="CH13" s="431"/>
      <c r="CI13" s="431"/>
      <c r="CJ13" s="431"/>
      <c r="CK13" s="431"/>
      <c r="CL13" s="431"/>
      <c r="CM13" s="431"/>
      <c r="CN13" s="431"/>
      <c r="CO13" s="431"/>
      <c r="CP13" s="431"/>
      <c r="CQ13" s="431"/>
      <c r="CR13" s="431"/>
      <c r="CS13" s="432"/>
      <c r="CT13" s="424">
        <v>14.2</v>
      </c>
      <c r="CU13" s="425"/>
      <c r="CV13" s="425"/>
      <c r="CW13" s="425"/>
      <c r="CX13" s="425"/>
      <c r="CY13" s="425"/>
      <c r="CZ13" s="425"/>
      <c r="DA13" s="426"/>
      <c r="DB13" s="424">
        <v>15</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81</v>
      </c>
      <c r="M14" s="509"/>
      <c r="N14" s="509"/>
      <c r="O14" s="509"/>
      <c r="P14" s="509"/>
      <c r="Q14" s="510"/>
      <c r="R14" s="511">
        <v>281232</v>
      </c>
      <c r="S14" s="512"/>
      <c r="T14" s="512"/>
      <c r="U14" s="512"/>
      <c r="V14" s="513"/>
      <c r="W14" s="417"/>
      <c r="X14" s="418"/>
      <c r="Y14" s="418"/>
      <c r="Z14" s="418"/>
      <c r="AA14" s="418"/>
      <c r="AB14" s="407"/>
      <c r="AC14" s="514">
        <v>3.1</v>
      </c>
      <c r="AD14" s="515"/>
      <c r="AE14" s="515"/>
      <c r="AF14" s="515"/>
      <c r="AG14" s="516"/>
      <c r="AH14" s="514">
        <v>3.4</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82</v>
      </c>
      <c r="CE14" s="523"/>
      <c r="CF14" s="523"/>
      <c r="CG14" s="523"/>
      <c r="CH14" s="523"/>
      <c r="CI14" s="523"/>
      <c r="CJ14" s="523"/>
      <c r="CK14" s="523"/>
      <c r="CL14" s="523"/>
      <c r="CM14" s="523"/>
      <c r="CN14" s="523"/>
      <c r="CO14" s="523"/>
      <c r="CP14" s="523"/>
      <c r="CQ14" s="523"/>
      <c r="CR14" s="523"/>
      <c r="CS14" s="524"/>
      <c r="CT14" s="525">
        <v>89.3</v>
      </c>
      <c r="CU14" s="526"/>
      <c r="CV14" s="526"/>
      <c r="CW14" s="526"/>
      <c r="CX14" s="526"/>
      <c r="CY14" s="526"/>
      <c r="CZ14" s="526"/>
      <c r="DA14" s="527"/>
      <c r="DB14" s="525">
        <v>93.6</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76</v>
      </c>
      <c r="N15" s="519"/>
      <c r="O15" s="519"/>
      <c r="P15" s="519"/>
      <c r="Q15" s="520"/>
      <c r="R15" s="511">
        <v>280124</v>
      </c>
      <c r="S15" s="512"/>
      <c r="T15" s="512"/>
      <c r="U15" s="512"/>
      <c r="V15" s="513"/>
      <c r="W15" s="443" t="s">
        <v>83</v>
      </c>
      <c r="X15" s="444"/>
      <c r="Y15" s="444"/>
      <c r="Z15" s="444"/>
      <c r="AA15" s="444"/>
      <c r="AB15" s="434"/>
      <c r="AC15" s="478">
        <v>19050</v>
      </c>
      <c r="AD15" s="479"/>
      <c r="AE15" s="479"/>
      <c r="AF15" s="479"/>
      <c r="AG15" s="521"/>
      <c r="AH15" s="478">
        <v>19341</v>
      </c>
      <c r="AI15" s="479"/>
      <c r="AJ15" s="479"/>
      <c r="AK15" s="479"/>
      <c r="AL15" s="480"/>
      <c r="AM15" s="456"/>
      <c r="AN15" s="457"/>
      <c r="AO15" s="457"/>
      <c r="AP15" s="457"/>
      <c r="AQ15" s="457"/>
      <c r="AR15" s="457"/>
      <c r="AS15" s="457"/>
      <c r="AT15" s="458"/>
      <c r="AU15" s="459"/>
      <c r="AV15" s="460"/>
      <c r="AW15" s="460"/>
      <c r="AX15" s="460"/>
      <c r="AY15" s="387" t="s">
        <v>84</v>
      </c>
      <c r="AZ15" s="388"/>
      <c r="BA15" s="388"/>
      <c r="BB15" s="388"/>
      <c r="BC15" s="388"/>
      <c r="BD15" s="388"/>
      <c r="BE15" s="388"/>
      <c r="BF15" s="388"/>
      <c r="BG15" s="388"/>
      <c r="BH15" s="388"/>
      <c r="BI15" s="388"/>
      <c r="BJ15" s="388"/>
      <c r="BK15" s="388"/>
      <c r="BL15" s="388"/>
      <c r="BM15" s="389"/>
      <c r="BN15" s="390">
        <v>31706089</v>
      </c>
      <c r="BO15" s="391"/>
      <c r="BP15" s="391"/>
      <c r="BQ15" s="391"/>
      <c r="BR15" s="391"/>
      <c r="BS15" s="391"/>
      <c r="BT15" s="391"/>
      <c r="BU15" s="392"/>
      <c r="BV15" s="390">
        <v>30022064</v>
      </c>
      <c r="BW15" s="391"/>
      <c r="BX15" s="391"/>
      <c r="BY15" s="391"/>
      <c r="BZ15" s="391"/>
      <c r="CA15" s="391"/>
      <c r="CB15" s="391"/>
      <c r="CC15" s="392"/>
      <c r="CD15" s="528" t="s">
        <v>85</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86</v>
      </c>
      <c r="M16" s="539"/>
      <c r="N16" s="539"/>
      <c r="O16" s="539"/>
      <c r="P16" s="539"/>
      <c r="Q16" s="540"/>
      <c r="R16" s="531" t="s">
        <v>87</v>
      </c>
      <c r="S16" s="532"/>
      <c r="T16" s="532"/>
      <c r="U16" s="532"/>
      <c r="V16" s="533"/>
      <c r="W16" s="417"/>
      <c r="X16" s="418"/>
      <c r="Y16" s="418"/>
      <c r="Z16" s="418"/>
      <c r="AA16" s="418"/>
      <c r="AB16" s="407"/>
      <c r="AC16" s="514">
        <v>15.1</v>
      </c>
      <c r="AD16" s="515"/>
      <c r="AE16" s="515"/>
      <c r="AF16" s="515"/>
      <c r="AG16" s="516"/>
      <c r="AH16" s="514">
        <v>15.2</v>
      </c>
      <c r="AI16" s="515"/>
      <c r="AJ16" s="515"/>
      <c r="AK16" s="515"/>
      <c r="AL16" s="517"/>
      <c r="AM16" s="456"/>
      <c r="AN16" s="457"/>
      <c r="AO16" s="457"/>
      <c r="AP16" s="457"/>
      <c r="AQ16" s="457"/>
      <c r="AR16" s="457"/>
      <c r="AS16" s="457"/>
      <c r="AT16" s="458"/>
      <c r="AU16" s="459"/>
      <c r="AV16" s="460"/>
      <c r="AW16" s="460"/>
      <c r="AX16" s="460"/>
      <c r="AY16" s="461" t="s">
        <v>88</v>
      </c>
      <c r="AZ16" s="462"/>
      <c r="BA16" s="462"/>
      <c r="BB16" s="462"/>
      <c r="BC16" s="462"/>
      <c r="BD16" s="462"/>
      <c r="BE16" s="462"/>
      <c r="BF16" s="462"/>
      <c r="BG16" s="462"/>
      <c r="BH16" s="462"/>
      <c r="BI16" s="462"/>
      <c r="BJ16" s="462"/>
      <c r="BK16" s="462"/>
      <c r="BL16" s="462"/>
      <c r="BM16" s="463"/>
      <c r="BN16" s="427">
        <v>55741486</v>
      </c>
      <c r="BO16" s="428"/>
      <c r="BP16" s="428"/>
      <c r="BQ16" s="428"/>
      <c r="BR16" s="428"/>
      <c r="BS16" s="428"/>
      <c r="BT16" s="428"/>
      <c r="BU16" s="429"/>
      <c r="BV16" s="427">
        <v>54278836</v>
      </c>
      <c r="BW16" s="428"/>
      <c r="BX16" s="428"/>
      <c r="BY16" s="428"/>
      <c r="BZ16" s="428"/>
      <c r="CA16" s="428"/>
      <c r="CB16" s="428"/>
      <c r="CC16" s="429"/>
      <c r="CD16" s="56"/>
      <c r="CE16" s="537" t="s">
        <v>89</v>
      </c>
      <c r="CF16" s="537"/>
      <c r="CG16" s="537"/>
      <c r="CH16" s="537"/>
      <c r="CI16" s="537"/>
      <c r="CJ16" s="537"/>
      <c r="CK16" s="537"/>
      <c r="CL16" s="537"/>
      <c r="CM16" s="537"/>
      <c r="CN16" s="537"/>
      <c r="CO16" s="537"/>
      <c r="CP16" s="537"/>
      <c r="CQ16" s="537"/>
      <c r="CR16" s="537"/>
      <c r="CS16" s="538"/>
      <c r="CT16" s="424">
        <v>11.7</v>
      </c>
      <c r="CU16" s="425"/>
      <c r="CV16" s="425"/>
      <c r="CW16" s="425"/>
      <c r="CX16" s="425"/>
      <c r="CY16" s="425"/>
      <c r="CZ16" s="425"/>
      <c r="DA16" s="426"/>
      <c r="DB16" s="424">
        <v>17.399999999999999</v>
      </c>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90</v>
      </c>
      <c r="N17" s="535"/>
      <c r="O17" s="535"/>
      <c r="P17" s="535"/>
      <c r="Q17" s="536"/>
      <c r="R17" s="531" t="s">
        <v>91</v>
      </c>
      <c r="S17" s="532"/>
      <c r="T17" s="532"/>
      <c r="U17" s="532"/>
      <c r="V17" s="533"/>
      <c r="W17" s="443" t="s">
        <v>92</v>
      </c>
      <c r="X17" s="444"/>
      <c r="Y17" s="444"/>
      <c r="Z17" s="444"/>
      <c r="AA17" s="444"/>
      <c r="AB17" s="434"/>
      <c r="AC17" s="478">
        <v>102763</v>
      </c>
      <c r="AD17" s="479"/>
      <c r="AE17" s="479"/>
      <c r="AF17" s="479"/>
      <c r="AG17" s="521"/>
      <c r="AH17" s="478">
        <v>103571</v>
      </c>
      <c r="AI17" s="479"/>
      <c r="AJ17" s="479"/>
      <c r="AK17" s="479"/>
      <c r="AL17" s="480"/>
      <c r="AM17" s="456"/>
      <c r="AN17" s="457"/>
      <c r="AO17" s="457"/>
      <c r="AP17" s="457"/>
      <c r="AQ17" s="457"/>
      <c r="AR17" s="457"/>
      <c r="AS17" s="457"/>
      <c r="AT17" s="458"/>
      <c r="AU17" s="459"/>
      <c r="AV17" s="460"/>
      <c r="AW17" s="460"/>
      <c r="AX17" s="460"/>
      <c r="AY17" s="461" t="s">
        <v>93</v>
      </c>
      <c r="AZ17" s="462"/>
      <c r="BA17" s="462"/>
      <c r="BB17" s="462"/>
      <c r="BC17" s="462"/>
      <c r="BD17" s="462"/>
      <c r="BE17" s="462"/>
      <c r="BF17" s="462"/>
      <c r="BG17" s="462"/>
      <c r="BH17" s="462"/>
      <c r="BI17" s="462"/>
      <c r="BJ17" s="462"/>
      <c r="BK17" s="462"/>
      <c r="BL17" s="462"/>
      <c r="BM17" s="463"/>
      <c r="BN17" s="427">
        <v>40152916</v>
      </c>
      <c r="BO17" s="428"/>
      <c r="BP17" s="428"/>
      <c r="BQ17" s="428"/>
      <c r="BR17" s="428"/>
      <c r="BS17" s="428"/>
      <c r="BT17" s="428"/>
      <c r="BU17" s="429"/>
      <c r="BV17" s="427">
        <v>38159027</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94</v>
      </c>
      <c r="C18" s="470"/>
      <c r="D18" s="470"/>
      <c r="E18" s="542"/>
      <c r="F18" s="542"/>
      <c r="G18" s="542"/>
      <c r="H18" s="542"/>
      <c r="I18" s="542"/>
      <c r="J18" s="542"/>
      <c r="K18" s="542"/>
      <c r="L18" s="543">
        <v>824.61</v>
      </c>
      <c r="M18" s="543"/>
      <c r="N18" s="543"/>
      <c r="O18" s="543"/>
      <c r="P18" s="543"/>
      <c r="Q18" s="543"/>
      <c r="R18" s="544"/>
      <c r="S18" s="544"/>
      <c r="T18" s="544"/>
      <c r="U18" s="544"/>
      <c r="V18" s="545"/>
      <c r="W18" s="445"/>
      <c r="X18" s="446"/>
      <c r="Y18" s="446"/>
      <c r="Z18" s="446"/>
      <c r="AA18" s="446"/>
      <c r="AB18" s="437"/>
      <c r="AC18" s="546">
        <v>81.7</v>
      </c>
      <c r="AD18" s="547"/>
      <c r="AE18" s="547"/>
      <c r="AF18" s="547"/>
      <c r="AG18" s="548"/>
      <c r="AH18" s="546">
        <v>81.400000000000006</v>
      </c>
      <c r="AI18" s="547"/>
      <c r="AJ18" s="547"/>
      <c r="AK18" s="547"/>
      <c r="AL18" s="549"/>
      <c r="AM18" s="456"/>
      <c r="AN18" s="457"/>
      <c r="AO18" s="457"/>
      <c r="AP18" s="457"/>
      <c r="AQ18" s="457"/>
      <c r="AR18" s="457"/>
      <c r="AS18" s="457"/>
      <c r="AT18" s="458"/>
      <c r="AU18" s="459"/>
      <c r="AV18" s="460"/>
      <c r="AW18" s="460"/>
      <c r="AX18" s="460"/>
      <c r="AY18" s="461" t="s">
        <v>95</v>
      </c>
      <c r="AZ18" s="462"/>
      <c r="BA18" s="462"/>
      <c r="BB18" s="462"/>
      <c r="BC18" s="462"/>
      <c r="BD18" s="462"/>
      <c r="BE18" s="462"/>
      <c r="BF18" s="462"/>
      <c r="BG18" s="462"/>
      <c r="BH18" s="462"/>
      <c r="BI18" s="462"/>
      <c r="BJ18" s="462"/>
      <c r="BK18" s="462"/>
      <c r="BL18" s="462"/>
      <c r="BM18" s="463"/>
      <c r="BN18" s="427">
        <v>64471311</v>
      </c>
      <c r="BO18" s="428"/>
      <c r="BP18" s="428"/>
      <c r="BQ18" s="428"/>
      <c r="BR18" s="428"/>
      <c r="BS18" s="428"/>
      <c r="BT18" s="428"/>
      <c r="BU18" s="429"/>
      <c r="BV18" s="427">
        <v>64273712</v>
      </c>
      <c r="BW18" s="428"/>
      <c r="BX18" s="428"/>
      <c r="BY18" s="428"/>
      <c r="BZ18" s="428"/>
      <c r="CA18" s="428"/>
      <c r="CB18" s="428"/>
      <c r="CC18" s="429"/>
      <c r="CD18" s="56"/>
      <c r="CE18" s="537" t="s">
        <v>96</v>
      </c>
      <c r="CF18" s="537"/>
      <c r="CG18" s="537"/>
      <c r="CH18" s="537"/>
      <c r="CI18" s="537"/>
      <c r="CJ18" s="537"/>
      <c r="CK18" s="537"/>
      <c r="CL18" s="537"/>
      <c r="CM18" s="537"/>
      <c r="CN18" s="537"/>
      <c r="CO18" s="537"/>
      <c r="CP18" s="537"/>
      <c r="CQ18" s="537"/>
      <c r="CR18" s="537"/>
      <c r="CS18" s="538"/>
      <c r="CT18" s="424">
        <v>9.9</v>
      </c>
      <c r="CU18" s="425"/>
      <c r="CV18" s="425"/>
      <c r="CW18" s="425"/>
      <c r="CX18" s="425"/>
      <c r="CY18" s="425"/>
      <c r="CZ18" s="425"/>
      <c r="DA18" s="426"/>
      <c r="DB18" s="424">
        <v>9.9</v>
      </c>
      <c r="DC18" s="425"/>
      <c r="DD18" s="425"/>
      <c r="DE18" s="425"/>
      <c r="DF18" s="425"/>
      <c r="DG18" s="425"/>
      <c r="DH18" s="425"/>
      <c r="DI18" s="426"/>
      <c r="DJ18" s="41"/>
      <c r="DK18" s="41"/>
      <c r="DL18" s="41"/>
      <c r="DM18" s="41"/>
      <c r="DN18" s="41"/>
      <c r="DO18" s="41"/>
    </row>
    <row r="19" spans="1:119" ht="18.75" customHeight="1" thickBot="1" x14ac:dyDescent="0.2">
      <c r="A19" s="42"/>
      <c r="B19" s="541" t="s">
        <v>97</v>
      </c>
      <c r="C19" s="470"/>
      <c r="D19" s="470"/>
      <c r="E19" s="542"/>
      <c r="F19" s="542"/>
      <c r="G19" s="542"/>
      <c r="H19" s="542"/>
      <c r="I19" s="542"/>
      <c r="J19" s="542"/>
      <c r="K19" s="542"/>
      <c r="L19" s="550">
        <v>334</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98</v>
      </c>
      <c r="AZ19" s="462"/>
      <c r="BA19" s="462"/>
      <c r="BB19" s="462"/>
      <c r="BC19" s="462"/>
      <c r="BD19" s="462"/>
      <c r="BE19" s="462"/>
      <c r="BF19" s="462"/>
      <c r="BG19" s="462"/>
      <c r="BH19" s="462"/>
      <c r="BI19" s="462"/>
      <c r="BJ19" s="462"/>
      <c r="BK19" s="462"/>
      <c r="BL19" s="462"/>
      <c r="BM19" s="463"/>
      <c r="BN19" s="427">
        <v>80156182</v>
      </c>
      <c r="BO19" s="428"/>
      <c r="BP19" s="428"/>
      <c r="BQ19" s="428"/>
      <c r="BR19" s="428"/>
      <c r="BS19" s="428"/>
      <c r="BT19" s="428"/>
      <c r="BU19" s="429"/>
      <c r="BV19" s="427">
        <v>74560542</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99</v>
      </c>
      <c r="C20" s="470"/>
      <c r="D20" s="470"/>
      <c r="E20" s="542"/>
      <c r="F20" s="542"/>
      <c r="G20" s="542"/>
      <c r="H20" s="542"/>
      <c r="I20" s="542"/>
      <c r="J20" s="542"/>
      <c r="K20" s="542"/>
      <c r="L20" s="550">
        <v>118483</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100</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101</v>
      </c>
      <c r="C22" s="565"/>
      <c r="D22" s="566"/>
      <c r="E22" s="439" t="s">
        <v>25</v>
      </c>
      <c r="F22" s="444"/>
      <c r="G22" s="444"/>
      <c r="H22" s="444"/>
      <c r="I22" s="444"/>
      <c r="J22" s="444"/>
      <c r="K22" s="434"/>
      <c r="L22" s="439" t="s">
        <v>102</v>
      </c>
      <c r="M22" s="444"/>
      <c r="N22" s="444"/>
      <c r="O22" s="444"/>
      <c r="P22" s="434"/>
      <c r="Q22" s="573" t="s">
        <v>103</v>
      </c>
      <c r="R22" s="574"/>
      <c r="S22" s="574"/>
      <c r="T22" s="574"/>
      <c r="U22" s="574"/>
      <c r="V22" s="575"/>
      <c r="W22" s="579" t="s">
        <v>104</v>
      </c>
      <c r="X22" s="565"/>
      <c r="Y22" s="566"/>
      <c r="Z22" s="439" t="s">
        <v>25</v>
      </c>
      <c r="AA22" s="444"/>
      <c r="AB22" s="444"/>
      <c r="AC22" s="444"/>
      <c r="AD22" s="444"/>
      <c r="AE22" s="444"/>
      <c r="AF22" s="444"/>
      <c r="AG22" s="434"/>
      <c r="AH22" s="590" t="s">
        <v>105</v>
      </c>
      <c r="AI22" s="444"/>
      <c r="AJ22" s="444"/>
      <c r="AK22" s="444"/>
      <c r="AL22" s="434"/>
      <c r="AM22" s="590" t="s">
        <v>106</v>
      </c>
      <c r="AN22" s="591"/>
      <c r="AO22" s="591"/>
      <c r="AP22" s="591"/>
      <c r="AQ22" s="591"/>
      <c r="AR22" s="592"/>
      <c r="AS22" s="573" t="s">
        <v>103</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107</v>
      </c>
      <c r="AZ23" s="388"/>
      <c r="BA23" s="388"/>
      <c r="BB23" s="388"/>
      <c r="BC23" s="388"/>
      <c r="BD23" s="388"/>
      <c r="BE23" s="388"/>
      <c r="BF23" s="388"/>
      <c r="BG23" s="388"/>
      <c r="BH23" s="388"/>
      <c r="BI23" s="388"/>
      <c r="BJ23" s="388"/>
      <c r="BK23" s="388"/>
      <c r="BL23" s="388"/>
      <c r="BM23" s="389"/>
      <c r="BN23" s="427">
        <v>133005809</v>
      </c>
      <c r="BO23" s="428"/>
      <c r="BP23" s="428"/>
      <c r="BQ23" s="428"/>
      <c r="BR23" s="428"/>
      <c r="BS23" s="428"/>
      <c r="BT23" s="428"/>
      <c r="BU23" s="429"/>
      <c r="BV23" s="427">
        <v>136924899</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108</v>
      </c>
      <c r="F24" s="457"/>
      <c r="G24" s="457"/>
      <c r="H24" s="457"/>
      <c r="I24" s="457"/>
      <c r="J24" s="457"/>
      <c r="K24" s="458"/>
      <c r="L24" s="478">
        <v>1</v>
      </c>
      <c r="M24" s="479"/>
      <c r="N24" s="479"/>
      <c r="O24" s="479"/>
      <c r="P24" s="521"/>
      <c r="Q24" s="478">
        <v>8000</v>
      </c>
      <c r="R24" s="479"/>
      <c r="S24" s="479"/>
      <c r="T24" s="479"/>
      <c r="U24" s="479"/>
      <c r="V24" s="521"/>
      <c r="W24" s="580"/>
      <c r="X24" s="568"/>
      <c r="Y24" s="569"/>
      <c r="Z24" s="477" t="s">
        <v>109</v>
      </c>
      <c r="AA24" s="457"/>
      <c r="AB24" s="457"/>
      <c r="AC24" s="457"/>
      <c r="AD24" s="457"/>
      <c r="AE24" s="457"/>
      <c r="AF24" s="457"/>
      <c r="AG24" s="458"/>
      <c r="AH24" s="478">
        <v>1410</v>
      </c>
      <c r="AI24" s="479"/>
      <c r="AJ24" s="479"/>
      <c r="AK24" s="479"/>
      <c r="AL24" s="521"/>
      <c r="AM24" s="478">
        <v>4502130</v>
      </c>
      <c r="AN24" s="479"/>
      <c r="AO24" s="479"/>
      <c r="AP24" s="479"/>
      <c r="AQ24" s="479"/>
      <c r="AR24" s="521"/>
      <c r="AS24" s="478">
        <v>3193</v>
      </c>
      <c r="AT24" s="479"/>
      <c r="AU24" s="479"/>
      <c r="AV24" s="479"/>
      <c r="AW24" s="479"/>
      <c r="AX24" s="480"/>
      <c r="AY24" s="598" t="s">
        <v>110</v>
      </c>
      <c r="AZ24" s="599"/>
      <c r="BA24" s="599"/>
      <c r="BB24" s="599"/>
      <c r="BC24" s="599"/>
      <c r="BD24" s="599"/>
      <c r="BE24" s="599"/>
      <c r="BF24" s="599"/>
      <c r="BG24" s="599"/>
      <c r="BH24" s="599"/>
      <c r="BI24" s="599"/>
      <c r="BJ24" s="599"/>
      <c r="BK24" s="599"/>
      <c r="BL24" s="599"/>
      <c r="BM24" s="600"/>
      <c r="BN24" s="427">
        <v>88175464</v>
      </c>
      <c r="BO24" s="428"/>
      <c r="BP24" s="428"/>
      <c r="BQ24" s="428"/>
      <c r="BR24" s="428"/>
      <c r="BS24" s="428"/>
      <c r="BT24" s="428"/>
      <c r="BU24" s="429"/>
      <c r="BV24" s="427">
        <v>88750433</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111</v>
      </c>
      <c r="F25" s="457"/>
      <c r="G25" s="457"/>
      <c r="H25" s="457"/>
      <c r="I25" s="457"/>
      <c r="J25" s="457"/>
      <c r="K25" s="458"/>
      <c r="L25" s="478">
        <v>2</v>
      </c>
      <c r="M25" s="479"/>
      <c r="N25" s="479"/>
      <c r="O25" s="479"/>
      <c r="P25" s="521"/>
      <c r="Q25" s="478">
        <v>6698</v>
      </c>
      <c r="R25" s="479"/>
      <c r="S25" s="479"/>
      <c r="T25" s="479"/>
      <c r="U25" s="479"/>
      <c r="V25" s="521"/>
      <c r="W25" s="580"/>
      <c r="X25" s="568"/>
      <c r="Y25" s="569"/>
      <c r="Z25" s="477" t="s">
        <v>112</v>
      </c>
      <c r="AA25" s="457"/>
      <c r="AB25" s="457"/>
      <c r="AC25" s="457"/>
      <c r="AD25" s="457"/>
      <c r="AE25" s="457"/>
      <c r="AF25" s="457"/>
      <c r="AG25" s="458"/>
      <c r="AH25" s="478" t="s">
        <v>113</v>
      </c>
      <c r="AI25" s="479"/>
      <c r="AJ25" s="479"/>
      <c r="AK25" s="479"/>
      <c r="AL25" s="521"/>
      <c r="AM25" s="478" t="s">
        <v>113</v>
      </c>
      <c r="AN25" s="479"/>
      <c r="AO25" s="479"/>
      <c r="AP25" s="479"/>
      <c r="AQ25" s="479"/>
      <c r="AR25" s="521"/>
      <c r="AS25" s="478" t="s">
        <v>113</v>
      </c>
      <c r="AT25" s="479"/>
      <c r="AU25" s="479"/>
      <c r="AV25" s="479"/>
      <c r="AW25" s="479"/>
      <c r="AX25" s="480"/>
      <c r="AY25" s="387" t="s">
        <v>114</v>
      </c>
      <c r="AZ25" s="388"/>
      <c r="BA25" s="388"/>
      <c r="BB25" s="388"/>
      <c r="BC25" s="388"/>
      <c r="BD25" s="388"/>
      <c r="BE25" s="388"/>
      <c r="BF25" s="388"/>
      <c r="BG25" s="388"/>
      <c r="BH25" s="388"/>
      <c r="BI25" s="388"/>
      <c r="BJ25" s="388"/>
      <c r="BK25" s="388"/>
      <c r="BL25" s="388"/>
      <c r="BM25" s="389"/>
      <c r="BN25" s="390">
        <v>42095335</v>
      </c>
      <c r="BO25" s="391"/>
      <c r="BP25" s="391"/>
      <c r="BQ25" s="391"/>
      <c r="BR25" s="391"/>
      <c r="BS25" s="391"/>
      <c r="BT25" s="391"/>
      <c r="BU25" s="392"/>
      <c r="BV25" s="390">
        <v>29598872</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115</v>
      </c>
      <c r="F26" s="457"/>
      <c r="G26" s="457"/>
      <c r="H26" s="457"/>
      <c r="I26" s="457"/>
      <c r="J26" s="457"/>
      <c r="K26" s="458"/>
      <c r="L26" s="478">
        <v>1</v>
      </c>
      <c r="M26" s="479"/>
      <c r="N26" s="479"/>
      <c r="O26" s="479"/>
      <c r="P26" s="521"/>
      <c r="Q26" s="478">
        <v>6605</v>
      </c>
      <c r="R26" s="479"/>
      <c r="S26" s="479"/>
      <c r="T26" s="479"/>
      <c r="U26" s="479"/>
      <c r="V26" s="521"/>
      <c r="W26" s="580"/>
      <c r="X26" s="568"/>
      <c r="Y26" s="569"/>
      <c r="Z26" s="477" t="s">
        <v>116</v>
      </c>
      <c r="AA26" s="604"/>
      <c r="AB26" s="604"/>
      <c r="AC26" s="604"/>
      <c r="AD26" s="604"/>
      <c r="AE26" s="604"/>
      <c r="AF26" s="604"/>
      <c r="AG26" s="605"/>
      <c r="AH26" s="478">
        <v>182</v>
      </c>
      <c r="AI26" s="479"/>
      <c r="AJ26" s="479"/>
      <c r="AK26" s="479"/>
      <c r="AL26" s="521"/>
      <c r="AM26" s="478">
        <v>648648</v>
      </c>
      <c r="AN26" s="479"/>
      <c r="AO26" s="479"/>
      <c r="AP26" s="479"/>
      <c r="AQ26" s="479"/>
      <c r="AR26" s="521"/>
      <c r="AS26" s="478">
        <v>3564</v>
      </c>
      <c r="AT26" s="479"/>
      <c r="AU26" s="479"/>
      <c r="AV26" s="479"/>
      <c r="AW26" s="479"/>
      <c r="AX26" s="480"/>
      <c r="AY26" s="430" t="s">
        <v>117</v>
      </c>
      <c r="AZ26" s="431"/>
      <c r="BA26" s="431"/>
      <c r="BB26" s="431"/>
      <c r="BC26" s="431"/>
      <c r="BD26" s="431"/>
      <c r="BE26" s="431"/>
      <c r="BF26" s="431"/>
      <c r="BG26" s="431"/>
      <c r="BH26" s="431"/>
      <c r="BI26" s="431"/>
      <c r="BJ26" s="431"/>
      <c r="BK26" s="431"/>
      <c r="BL26" s="431"/>
      <c r="BM26" s="432"/>
      <c r="BN26" s="427">
        <v>310000</v>
      </c>
      <c r="BO26" s="428"/>
      <c r="BP26" s="428"/>
      <c r="BQ26" s="428"/>
      <c r="BR26" s="428"/>
      <c r="BS26" s="428"/>
      <c r="BT26" s="428"/>
      <c r="BU26" s="429"/>
      <c r="BV26" s="427">
        <v>240000</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118</v>
      </c>
      <c r="F27" s="457"/>
      <c r="G27" s="457"/>
      <c r="H27" s="457"/>
      <c r="I27" s="457"/>
      <c r="J27" s="457"/>
      <c r="K27" s="458"/>
      <c r="L27" s="478">
        <v>1</v>
      </c>
      <c r="M27" s="479"/>
      <c r="N27" s="479"/>
      <c r="O27" s="479"/>
      <c r="P27" s="521"/>
      <c r="Q27" s="478">
        <v>6580</v>
      </c>
      <c r="R27" s="479"/>
      <c r="S27" s="479"/>
      <c r="T27" s="479"/>
      <c r="U27" s="479"/>
      <c r="V27" s="521"/>
      <c r="W27" s="580"/>
      <c r="X27" s="568"/>
      <c r="Y27" s="569"/>
      <c r="Z27" s="477" t="s">
        <v>119</v>
      </c>
      <c r="AA27" s="457"/>
      <c r="AB27" s="457"/>
      <c r="AC27" s="457"/>
      <c r="AD27" s="457"/>
      <c r="AE27" s="457"/>
      <c r="AF27" s="457"/>
      <c r="AG27" s="458"/>
      <c r="AH27" s="478">
        <v>22</v>
      </c>
      <c r="AI27" s="479"/>
      <c r="AJ27" s="479"/>
      <c r="AK27" s="479"/>
      <c r="AL27" s="521"/>
      <c r="AM27" s="478">
        <v>86240</v>
      </c>
      <c r="AN27" s="479"/>
      <c r="AO27" s="479"/>
      <c r="AP27" s="479"/>
      <c r="AQ27" s="479"/>
      <c r="AR27" s="521"/>
      <c r="AS27" s="478">
        <v>3920</v>
      </c>
      <c r="AT27" s="479"/>
      <c r="AU27" s="479"/>
      <c r="AV27" s="479"/>
      <c r="AW27" s="479"/>
      <c r="AX27" s="480"/>
      <c r="AY27" s="522" t="s">
        <v>120</v>
      </c>
      <c r="AZ27" s="523"/>
      <c r="BA27" s="523"/>
      <c r="BB27" s="523"/>
      <c r="BC27" s="523"/>
      <c r="BD27" s="523"/>
      <c r="BE27" s="523"/>
      <c r="BF27" s="523"/>
      <c r="BG27" s="523"/>
      <c r="BH27" s="523"/>
      <c r="BI27" s="523"/>
      <c r="BJ27" s="523"/>
      <c r="BK27" s="523"/>
      <c r="BL27" s="523"/>
      <c r="BM27" s="524"/>
      <c r="BN27" s="601" t="s">
        <v>113</v>
      </c>
      <c r="BO27" s="602"/>
      <c r="BP27" s="602"/>
      <c r="BQ27" s="602"/>
      <c r="BR27" s="602"/>
      <c r="BS27" s="602"/>
      <c r="BT27" s="602"/>
      <c r="BU27" s="603"/>
      <c r="BV27" s="601" t="s">
        <v>113</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121</v>
      </c>
      <c r="F28" s="457"/>
      <c r="G28" s="457"/>
      <c r="H28" s="457"/>
      <c r="I28" s="457"/>
      <c r="J28" s="457"/>
      <c r="K28" s="458"/>
      <c r="L28" s="478">
        <v>1</v>
      </c>
      <c r="M28" s="479"/>
      <c r="N28" s="479"/>
      <c r="O28" s="479"/>
      <c r="P28" s="521"/>
      <c r="Q28" s="478">
        <v>6030</v>
      </c>
      <c r="R28" s="479"/>
      <c r="S28" s="479"/>
      <c r="T28" s="479"/>
      <c r="U28" s="479"/>
      <c r="V28" s="521"/>
      <c r="W28" s="580"/>
      <c r="X28" s="568"/>
      <c r="Y28" s="569"/>
      <c r="Z28" s="477" t="s">
        <v>122</v>
      </c>
      <c r="AA28" s="457"/>
      <c r="AB28" s="457"/>
      <c r="AC28" s="457"/>
      <c r="AD28" s="457"/>
      <c r="AE28" s="457"/>
      <c r="AF28" s="457"/>
      <c r="AG28" s="458"/>
      <c r="AH28" s="478" t="s">
        <v>113</v>
      </c>
      <c r="AI28" s="479"/>
      <c r="AJ28" s="479"/>
      <c r="AK28" s="479"/>
      <c r="AL28" s="521"/>
      <c r="AM28" s="478" t="s">
        <v>113</v>
      </c>
      <c r="AN28" s="479"/>
      <c r="AO28" s="479"/>
      <c r="AP28" s="479"/>
      <c r="AQ28" s="479"/>
      <c r="AR28" s="521"/>
      <c r="AS28" s="478" t="s">
        <v>67</v>
      </c>
      <c r="AT28" s="479"/>
      <c r="AU28" s="479"/>
      <c r="AV28" s="479"/>
      <c r="AW28" s="479"/>
      <c r="AX28" s="480"/>
      <c r="AY28" s="606" t="s">
        <v>123</v>
      </c>
      <c r="AZ28" s="607"/>
      <c r="BA28" s="607"/>
      <c r="BB28" s="608"/>
      <c r="BC28" s="387" t="s">
        <v>124</v>
      </c>
      <c r="BD28" s="388"/>
      <c r="BE28" s="388"/>
      <c r="BF28" s="388"/>
      <c r="BG28" s="388"/>
      <c r="BH28" s="388"/>
      <c r="BI28" s="388"/>
      <c r="BJ28" s="388"/>
      <c r="BK28" s="388"/>
      <c r="BL28" s="388"/>
      <c r="BM28" s="389"/>
      <c r="BN28" s="390">
        <v>3762148</v>
      </c>
      <c r="BO28" s="391"/>
      <c r="BP28" s="391"/>
      <c r="BQ28" s="391"/>
      <c r="BR28" s="391"/>
      <c r="BS28" s="391"/>
      <c r="BT28" s="391"/>
      <c r="BU28" s="392"/>
      <c r="BV28" s="390">
        <v>2777255</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125</v>
      </c>
      <c r="F29" s="457"/>
      <c r="G29" s="457"/>
      <c r="H29" s="457"/>
      <c r="I29" s="457"/>
      <c r="J29" s="457"/>
      <c r="K29" s="458"/>
      <c r="L29" s="478">
        <v>33</v>
      </c>
      <c r="M29" s="479"/>
      <c r="N29" s="479"/>
      <c r="O29" s="479"/>
      <c r="P29" s="521"/>
      <c r="Q29" s="478">
        <v>5800</v>
      </c>
      <c r="R29" s="479"/>
      <c r="S29" s="479"/>
      <c r="T29" s="479"/>
      <c r="U29" s="479"/>
      <c r="V29" s="521"/>
      <c r="W29" s="581"/>
      <c r="X29" s="582"/>
      <c r="Y29" s="583"/>
      <c r="Z29" s="477" t="s">
        <v>126</v>
      </c>
      <c r="AA29" s="457"/>
      <c r="AB29" s="457"/>
      <c r="AC29" s="457"/>
      <c r="AD29" s="457"/>
      <c r="AE29" s="457"/>
      <c r="AF29" s="457"/>
      <c r="AG29" s="458"/>
      <c r="AH29" s="478">
        <v>1432</v>
      </c>
      <c r="AI29" s="479"/>
      <c r="AJ29" s="479"/>
      <c r="AK29" s="479"/>
      <c r="AL29" s="521"/>
      <c r="AM29" s="478">
        <v>4588370</v>
      </c>
      <c r="AN29" s="479"/>
      <c r="AO29" s="479"/>
      <c r="AP29" s="479"/>
      <c r="AQ29" s="479"/>
      <c r="AR29" s="521"/>
      <c r="AS29" s="478">
        <v>3204</v>
      </c>
      <c r="AT29" s="479"/>
      <c r="AU29" s="479"/>
      <c r="AV29" s="479"/>
      <c r="AW29" s="479"/>
      <c r="AX29" s="480"/>
      <c r="AY29" s="609"/>
      <c r="AZ29" s="610"/>
      <c r="BA29" s="610"/>
      <c r="BB29" s="611"/>
      <c r="BC29" s="461" t="s">
        <v>127</v>
      </c>
      <c r="BD29" s="462"/>
      <c r="BE29" s="462"/>
      <c r="BF29" s="462"/>
      <c r="BG29" s="462"/>
      <c r="BH29" s="462"/>
      <c r="BI29" s="462"/>
      <c r="BJ29" s="462"/>
      <c r="BK29" s="462"/>
      <c r="BL29" s="462"/>
      <c r="BM29" s="463"/>
      <c r="BN29" s="427">
        <v>257649</v>
      </c>
      <c r="BO29" s="428"/>
      <c r="BP29" s="428"/>
      <c r="BQ29" s="428"/>
      <c r="BR29" s="428"/>
      <c r="BS29" s="428"/>
      <c r="BT29" s="428"/>
      <c r="BU29" s="429"/>
      <c r="BV29" s="427">
        <v>1257595</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128</v>
      </c>
      <c r="X30" s="588"/>
      <c r="Y30" s="588"/>
      <c r="Z30" s="588"/>
      <c r="AA30" s="588"/>
      <c r="AB30" s="588"/>
      <c r="AC30" s="588"/>
      <c r="AD30" s="588"/>
      <c r="AE30" s="588"/>
      <c r="AF30" s="588"/>
      <c r="AG30" s="589"/>
      <c r="AH30" s="546">
        <v>97</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129</v>
      </c>
      <c r="BD30" s="599"/>
      <c r="BE30" s="599"/>
      <c r="BF30" s="599"/>
      <c r="BG30" s="599"/>
      <c r="BH30" s="599"/>
      <c r="BI30" s="599"/>
      <c r="BJ30" s="599"/>
      <c r="BK30" s="599"/>
      <c r="BL30" s="599"/>
      <c r="BM30" s="600"/>
      <c r="BN30" s="601">
        <v>3950276</v>
      </c>
      <c r="BO30" s="602"/>
      <c r="BP30" s="602"/>
      <c r="BQ30" s="602"/>
      <c r="BR30" s="602"/>
      <c r="BS30" s="602"/>
      <c r="BT30" s="602"/>
      <c r="BU30" s="603"/>
      <c r="BV30" s="601">
        <v>4251129</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136</v>
      </c>
      <c r="D33" s="451"/>
      <c r="E33" s="416" t="s">
        <v>137</v>
      </c>
      <c r="F33" s="416"/>
      <c r="G33" s="416"/>
      <c r="H33" s="416"/>
      <c r="I33" s="416"/>
      <c r="J33" s="416"/>
      <c r="K33" s="416"/>
      <c r="L33" s="416"/>
      <c r="M33" s="416"/>
      <c r="N33" s="416"/>
      <c r="O33" s="416"/>
      <c r="P33" s="416"/>
      <c r="Q33" s="416"/>
      <c r="R33" s="416"/>
      <c r="S33" s="416"/>
      <c r="T33" s="71"/>
      <c r="U33" s="451" t="s">
        <v>136</v>
      </c>
      <c r="V33" s="451"/>
      <c r="W33" s="416" t="s">
        <v>137</v>
      </c>
      <c r="X33" s="416"/>
      <c r="Y33" s="416"/>
      <c r="Z33" s="416"/>
      <c r="AA33" s="416"/>
      <c r="AB33" s="416"/>
      <c r="AC33" s="416"/>
      <c r="AD33" s="416"/>
      <c r="AE33" s="416"/>
      <c r="AF33" s="416"/>
      <c r="AG33" s="416"/>
      <c r="AH33" s="416"/>
      <c r="AI33" s="416"/>
      <c r="AJ33" s="416"/>
      <c r="AK33" s="416"/>
      <c r="AL33" s="71"/>
      <c r="AM33" s="451" t="s">
        <v>138</v>
      </c>
      <c r="AN33" s="451"/>
      <c r="AO33" s="416" t="s">
        <v>137</v>
      </c>
      <c r="AP33" s="416"/>
      <c r="AQ33" s="416"/>
      <c r="AR33" s="416"/>
      <c r="AS33" s="416"/>
      <c r="AT33" s="416"/>
      <c r="AU33" s="416"/>
      <c r="AV33" s="416"/>
      <c r="AW33" s="416"/>
      <c r="AX33" s="416"/>
      <c r="AY33" s="416"/>
      <c r="AZ33" s="416"/>
      <c r="BA33" s="416"/>
      <c r="BB33" s="416"/>
      <c r="BC33" s="416"/>
      <c r="BD33" s="72"/>
      <c r="BE33" s="416" t="s">
        <v>139</v>
      </c>
      <c r="BF33" s="416"/>
      <c r="BG33" s="416" t="s">
        <v>140</v>
      </c>
      <c r="BH33" s="416"/>
      <c r="BI33" s="416"/>
      <c r="BJ33" s="416"/>
      <c r="BK33" s="416"/>
      <c r="BL33" s="416"/>
      <c r="BM33" s="416"/>
      <c r="BN33" s="416"/>
      <c r="BO33" s="416"/>
      <c r="BP33" s="416"/>
      <c r="BQ33" s="416"/>
      <c r="BR33" s="416"/>
      <c r="BS33" s="416"/>
      <c r="BT33" s="416"/>
      <c r="BU33" s="416"/>
      <c r="BV33" s="72"/>
      <c r="BW33" s="451" t="s">
        <v>139</v>
      </c>
      <c r="BX33" s="451"/>
      <c r="BY33" s="416" t="s">
        <v>141</v>
      </c>
      <c r="BZ33" s="416"/>
      <c r="CA33" s="416"/>
      <c r="CB33" s="416"/>
      <c r="CC33" s="416"/>
      <c r="CD33" s="416"/>
      <c r="CE33" s="416"/>
      <c r="CF33" s="416"/>
      <c r="CG33" s="416"/>
      <c r="CH33" s="416"/>
      <c r="CI33" s="416"/>
      <c r="CJ33" s="416"/>
      <c r="CK33" s="416"/>
      <c r="CL33" s="416"/>
      <c r="CM33" s="416"/>
      <c r="CN33" s="71"/>
      <c r="CO33" s="451" t="s">
        <v>136</v>
      </c>
      <c r="CP33" s="451"/>
      <c r="CQ33" s="416" t="s">
        <v>142</v>
      </c>
      <c r="CR33" s="416"/>
      <c r="CS33" s="416"/>
      <c r="CT33" s="416"/>
      <c r="CU33" s="416"/>
      <c r="CV33" s="416"/>
      <c r="CW33" s="416"/>
      <c r="CX33" s="416"/>
      <c r="CY33" s="416"/>
      <c r="CZ33" s="416"/>
      <c r="DA33" s="416"/>
      <c r="DB33" s="416"/>
      <c r="DC33" s="416"/>
      <c r="DD33" s="416"/>
      <c r="DE33" s="416"/>
      <c r="DF33" s="71"/>
      <c r="DG33" s="615" t="s">
        <v>143</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競輪事業特別会計</v>
      </c>
      <c r="X34" s="617"/>
      <c r="Y34" s="617"/>
      <c r="Z34" s="617"/>
      <c r="AA34" s="617"/>
      <c r="AB34" s="617"/>
      <c r="AC34" s="617"/>
      <c r="AD34" s="617"/>
      <c r="AE34" s="617"/>
      <c r="AF34" s="617"/>
      <c r="AG34" s="617"/>
      <c r="AH34" s="617"/>
      <c r="AI34" s="617"/>
      <c r="AJ34" s="617"/>
      <c r="AK34" s="617"/>
      <c r="AL34" s="69"/>
      <c r="AM34" s="616">
        <f>IF(AO34="","",MAX(C34:D43,U34:V43)+1)</f>
        <v>8</v>
      </c>
      <c r="AN34" s="616"/>
      <c r="AO34" s="617" t="str">
        <f>IF('各会計、関係団体の財政状況及び健全化判断比率'!B33="","",'各会計、関係団体の財政状況及び健全化判断比率'!B33)</f>
        <v>病院事業会計</v>
      </c>
      <c r="AP34" s="617"/>
      <c r="AQ34" s="617"/>
      <c r="AR34" s="617"/>
      <c r="AS34" s="617"/>
      <c r="AT34" s="617"/>
      <c r="AU34" s="617"/>
      <c r="AV34" s="617"/>
      <c r="AW34" s="617"/>
      <c r="AX34" s="617"/>
      <c r="AY34" s="617"/>
      <c r="AZ34" s="617"/>
      <c r="BA34" s="617"/>
      <c r="BB34" s="617"/>
      <c r="BC34" s="617"/>
      <c r="BD34" s="69"/>
      <c r="BE34" s="616">
        <f>IF(BG34="","",MAX(C34:D43,U34:V43,AM34:AN43)+1)</f>
        <v>13</v>
      </c>
      <c r="BF34" s="616"/>
      <c r="BG34" s="617" t="str">
        <f>IF('各会計、関係団体の財政状況及び健全化判断比率'!B38="","",'各会計、関係団体の財政状況及び健全化判断比率'!B38)</f>
        <v>卸売市場事業特別会計</v>
      </c>
      <c r="BH34" s="617"/>
      <c r="BI34" s="617"/>
      <c r="BJ34" s="617"/>
      <c r="BK34" s="617"/>
      <c r="BL34" s="617"/>
      <c r="BM34" s="617"/>
      <c r="BN34" s="617"/>
      <c r="BO34" s="617"/>
      <c r="BP34" s="617"/>
      <c r="BQ34" s="617"/>
      <c r="BR34" s="617"/>
      <c r="BS34" s="617"/>
      <c r="BT34" s="617"/>
      <c r="BU34" s="617"/>
      <c r="BV34" s="69"/>
      <c r="BW34" s="616">
        <f>IF(BY34="","",MAX(C34:D43,U34:V43,AM34:AN43,BE34:BF43)+1)</f>
        <v>15</v>
      </c>
      <c r="BX34" s="616"/>
      <c r="BY34" s="617" t="str">
        <f>IF('各会計、関係団体の財政状況及び健全化判断比率'!B68="","",'各会計、関係団体の財政状況及び健全化判断比率'!B68)</f>
        <v>青森地域広域事務組合</v>
      </c>
      <c r="BZ34" s="617"/>
      <c r="CA34" s="617"/>
      <c r="CB34" s="617"/>
      <c r="CC34" s="617"/>
      <c r="CD34" s="617"/>
      <c r="CE34" s="617"/>
      <c r="CF34" s="617"/>
      <c r="CG34" s="617"/>
      <c r="CH34" s="617"/>
      <c r="CI34" s="617"/>
      <c r="CJ34" s="617"/>
      <c r="CK34" s="617"/>
      <c r="CL34" s="617"/>
      <c r="CM34" s="617"/>
      <c r="CN34" s="69"/>
      <c r="CO34" s="616">
        <f>IF(CQ34="","",MAX(C34:D43,U34:V43,AM34:AN43,BE34:BF43,BW34:BX43)+1)</f>
        <v>22</v>
      </c>
      <c r="CP34" s="616"/>
      <c r="CQ34" s="617" t="str">
        <f>IF('各会計、関係団体の財政状況及び健全化判断比率'!BS7="","",'各会計、関係団体の財政状況及び健全化判断比率'!BS7)</f>
        <v>青森市文化観光振興財団</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母子父子寡婦福祉資金貸付金特別会計</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国民健康保険事業特別会計</v>
      </c>
      <c r="X35" s="617"/>
      <c r="Y35" s="617"/>
      <c r="Z35" s="617"/>
      <c r="AA35" s="617"/>
      <c r="AB35" s="617"/>
      <c r="AC35" s="617"/>
      <c r="AD35" s="617"/>
      <c r="AE35" s="617"/>
      <c r="AF35" s="617"/>
      <c r="AG35" s="617"/>
      <c r="AH35" s="617"/>
      <c r="AI35" s="617"/>
      <c r="AJ35" s="617"/>
      <c r="AK35" s="617"/>
      <c r="AL35" s="69"/>
      <c r="AM35" s="616">
        <f t="shared" ref="AM35:AM43" si="0">IF(AO35="","",AM34+1)</f>
        <v>9</v>
      </c>
      <c r="AN35" s="616"/>
      <c r="AO35" s="617" t="str">
        <f>IF('各会計、関係団体の財政状況及び健全化判断比率'!B34="","",'各会計、関係団体の財政状況及び健全化判断比率'!B34)</f>
        <v>自動車運送事業会計</v>
      </c>
      <c r="AP35" s="617"/>
      <c r="AQ35" s="617"/>
      <c r="AR35" s="617"/>
      <c r="AS35" s="617"/>
      <c r="AT35" s="617"/>
      <c r="AU35" s="617"/>
      <c r="AV35" s="617"/>
      <c r="AW35" s="617"/>
      <c r="AX35" s="617"/>
      <c r="AY35" s="617"/>
      <c r="AZ35" s="617"/>
      <c r="BA35" s="617"/>
      <c r="BB35" s="617"/>
      <c r="BC35" s="617"/>
      <c r="BD35" s="69"/>
      <c r="BE35" s="616">
        <f t="shared" ref="BE35:BE43" si="1">IF(BG35="","",BE34+1)</f>
        <v>14</v>
      </c>
      <c r="BF35" s="616"/>
      <c r="BG35" s="617" t="str">
        <f>IF('各会計、関係団体の財政状況及び健全化判断比率'!B39="","",'各会計、関係団体の財政状況及び健全化判断比率'!B39)</f>
        <v>宅地造成事業特別会計</v>
      </c>
      <c r="BH35" s="617"/>
      <c r="BI35" s="617"/>
      <c r="BJ35" s="617"/>
      <c r="BK35" s="617"/>
      <c r="BL35" s="617"/>
      <c r="BM35" s="617"/>
      <c r="BN35" s="617"/>
      <c r="BO35" s="617"/>
      <c r="BP35" s="617"/>
      <c r="BQ35" s="617"/>
      <c r="BR35" s="617"/>
      <c r="BS35" s="617"/>
      <c r="BT35" s="617"/>
      <c r="BU35" s="617"/>
      <c r="BV35" s="69"/>
      <c r="BW35" s="616">
        <f t="shared" ref="BW35:BW43" si="2">IF(BY35="","",BW34+1)</f>
        <v>16</v>
      </c>
      <c r="BX35" s="616"/>
      <c r="BY35" s="617" t="str">
        <f>IF('各会計、関係団体の財政状況及び健全化判断比率'!B69="","",'各会計、関係団体の財政状況及び健全化判断比率'!B69)</f>
        <v>津軽広域水道企業団津軽事業部</v>
      </c>
      <c r="BZ35" s="617"/>
      <c r="CA35" s="617"/>
      <c r="CB35" s="617"/>
      <c r="CC35" s="617"/>
      <c r="CD35" s="617"/>
      <c r="CE35" s="617"/>
      <c r="CF35" s="617"/>
      <c r="CG35" s="617"/>
      <c r="CH35" s="617"/>
      <c r="CI35" s="617"/>
      <c r="CJ35" s="617"/>
      <c r="CK35" s="617"/>
      <c r="CL35" s="617"/>
      <c r="CM35" s="617"/>
      <c r="CN35" s="69"/>
      <c r="CO35" s="616">
        <f t="shared" ref="CO35:CO43" si="3">IF(CQ35="","",CO34+1)</f>
        <v>23</v>
      </c>
      <c r="CP35" s="616"/>
      <c r="CQ35" s="617" t="str">
        <f>IF('各会計、関係団体の財政状況及び健全化判断比率'!BS8="","",'各会計、関係団体の財政状況及び健全化判断比率'!BS8)</f>
        <v>アップルヒル</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介護保険事業特別会計</v>
      </c>
      <c r="X36" s="617"/>
      <c r="Y36" s="617"/>
      <c r="Z36" s="617"/>
      <c r="AA36" s="617"/>
      <c r="AB36" s="617"/>
      <c r="AC36" s="617"/>
      <c r="AD36" s="617"/>
      <c r="AE36" s="617"/>
      <c r="AF36" s="617"/>
      <c r="AG36" s="617"/>
      <c r="AH36" s="617"/>
      <c r="AI36" s="617"/>
      <c r="AJ36" s="617"/>
      <c r="AK36" s="617"/>
      <c r="AL36" s="69"/>
      <c r="AM36" s="616">
        <f t="shared" si="0"/>
        <v>10</v>
      </c>
      <c r="AN36" s="616"/>
      <c r="AO36" s="617" t="str">
        <f>IF('各会計、関係団体の財政状況及び健全化判断比率'!B35="","",'各会計、関係団体の財政状況及び健全化判断比率'!B35)</f>
        <v>水道事業会計</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17</v>
      </c>
      <c r="BX36" s="616"/>
      <c r="BY36" s="617" t="str">
        <f>IF('各会計、関係団体の財政状況及び健全化判断比率'!B70="","",'各会計、関係団体の財政状況及び健全化判断比率'!B70)</f>
        <v>黒石地区清掃施設組合</v>
      </c>
      <c r="BZ36" s="617"/>
      <c r="CA36" s="617"/>
      <c r="CB36" s="617"/>
      <c r="CC36" s="617"/>
      <c r="CD36" s="617"/>
      <c r="CE36" s="617"/>
      <c r="CF36" s="617"/>
      <c r="CG36" s="617"/>
      <c r="CH36" s="617"/>
      <c r="CI36" s="617"/>
      <c r="CJ36" s="617"/>
      <c r="CK36" s="617"/>
      <c r="CL36" s="617"/>
      <c r="CM36" s="617"/>
      <c r="CN36" s="69"/>
      <c r="CO36" s="616">
        <f t="shared" si="3"/>
        <v>24</v>
      </c>
      <c r="CP36" s="616"/>
      <c r="CQ36" s="617" t="str">
        <f>IF('各会計、関係団体の財政状況及び健全化判断比率'!BS9="","",'各会計、関係団体の財政状況及び健全化判断比率'!BS9)</f>
        <v>青森学術文化振興財団</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6</v>
      </c>
      <c r="V37" s="616"/>
      <c r="W37" s="617" t="str">
        <f>IF('各会計、関係団体の財政状況及び健全化判断比率'!B31="","",'各会計、関係団体の財政状況及び健全化判断比率'!B31)</f>
        <v>後期高齢者医療特別会計</v>
      </c>
      <c r="X37" s="617"/>
      <c r="Y37" s="617"/>
      <c r="Z37" s="617"/>
      <c r="AA37" s="617"/>
      <c r="AB37" s="617"/>
      <c r="AC37" s="617"/>
      <c r="AD37" s="617"/>
      <c r="AE37" s="617"/>
      <c r="AF37" s="617"/>
      <c r="AG37" s="617"/>
      <c r="AH37" s="617"/>
      <c r="AI37" s="617"/>
      <c r="AJ37" s="617"/>
      <c r="AK37" s="617"/>
      <c r="AL37" s="69"/>
      <c r="AM37" s="616">
        <f t="shared" si="0"/>
        <v>11</v>
      </c>
      <c r="AN37" s="616"/>
      <c r="AO37" s="617" t="str">
        <f>IF('各会計、関係団体の財政状況及び健全化判断比率'!B36="","",'各会計、関係団体の財政状況及び健全化判断比率'!B36)</f>
        <v>下水道事業会計</v>
      </c>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18</v>
      </c>
      <c r="BX37" s="616"/>
      <c r="BY37" s="617" t="str">
        <f>IF('各会計、関係団体の財政状況及び健全化判断比率'!B71="","",'各会計、関係団体の財政状況及び健全化判断比率'!B71)</f>
        <v>青森県後期高齢者広域連合（一般会計）</v>
      </c>
      <c r="BZ37" s="617"/>
      <c r="CA37" s="617"/>
      <c r="CB37" s="617"/>
      <c r="CC37" s="617"/>
      <c r="CD37" s="617"/>
      <c r="CE37" s="617"/>
      <c r="CF37" s="617"/>
      <c r="CG37" s="617"/>
      <c r="CH37" s="617"/>
      <c r="CI37" s="617"/>
      <c r="CJ37" s="617"/>
      <c r="CK37" s="617"/>
      <c r="CL37" s="617"/>
      <c r="CM37" s="617"/>
      <c r="CN37" s="69"/>
      <c r="CO37" s="616">
        <f t="shared" si="3"/>
        <v>25</v>
      </c>
      <c r="CP37" s="616"/>
      <c r="CQ37" s="617" t="str">
        <f>IF('各会計、関係団体の財政状況及び健全化判断比率'!BS10="","",'各会計、関係団体の財政状況及び健全化判断比率'!BS10)</f>
        <v>青森公立大学</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f t="shared" si="4"/>
        <v>7</v>
      </c>
      <c r="V38" s="616"/>
      <c r="W38" s="617" t="str">
        <f>IF('各会計、関係団体の財政状況及び健全化判断比率'!B32="","",'各会計、関係団体の財政状況及び健全化判断比率'!B32)</f>
        <v>駐車場事業特別会計</v>
      </c>
      <c r="X38" s="617"/>
      <c r="Y38" s="617"/>
      <c r="Z38" s="617"/>
      <c r="AA38" s="617"/>
      <c r="AB38" s="617"/>
      <c r="AC38" s="617"/>
      <c r="AD38" s="617"/>
      <c r="AE38" s="617"/>
      <c r="AF38" s="617"/>
      <c r="AG38" s="617"/>
      <c r="AH38" s="617"/>
      <c r="AI38" s="617"/>
      <c r="AJ38" s="617"/>
      <c r="AK38" s="617"/>
      <c r="AL38" s="69"/>
      <c r="AM38" s="616">
        <f t="shared" si="0"/>
        <v>12</v>
      </c>
      <c r="AN38" s="616"/>
      <c r="AO38" s="617" t="str">
        <f>IF('各会計、関係団体の財政状況及び健全化判断比率'!B37="","",'各会計、関係団体の財政状況及び健全化判断比率'!B37)</f>
        <v>農業集落排水事業会計</v>
      </c>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19</v>
      </c>
      <c r="BX38" s="616"/>
      <c r="BY38" s="617" t="str">
        <f>IF('各会計、関係団体の財政状況及び健全化判断比率'!B72="","",'各会計、関係団体の財政状況及び健全化判断比率'!B72)</f>
        <v>青森県後期高齢者広域連合（特別会計）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20</v>
      </c>
      <c r="BX39" s="616"/>
      <c r="BY39" s="617" t="str">
        <f>IF('各会計、関係団体の財政状況及び健全化判断比率'!B73="","",'各会計、関係団体の財政状況及び健全化判断比率'!B73)</f>
        <v>青森県市長会館管理組合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21</v>
      </c>
      <c r="BX40" s="616"/>
      <c r="BY40" s="617" t="str">
        <f>IF('各会計、関係団体の財政状況及び健全化判断比率'!B74="","",'各会計、関係団体の財政状況及び健全化判断比率'!B74)</f>
        <v>青森県交通災害共済組合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sheetData>
  <sheetProtection algorithmName="SHA-512" hashValue="Aa6qG7/rpPJunuR0Vr18HiK69njwI+mBSqf5rcPQ18iC7AD1gRtvYArL4iQqROfp/GTwhx3cOHMJCPjtEJE9FQ==" saltValue="sOIHvlBbNHpcAF7WKEc1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F22" zoomScaleSheetLayoutView="100" workbookViewId="0">
      <selection activeCell="H60" sqref="H60"/>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521</v>
      </c>
      <c r="K32" s="262"/>
      <c r="L32" s="262"/>
      <c r="M32" s="262"/>
      <c r="N32" s="262"/>
      <c r="O32" s="262"/>
      <c r="P32" s="262"/>
    </row>
    <row r="33" spans="1:16" ht="39" customHeight="1" thickBot="1" x14ac:dyDescent="0.25">
      <c r="A33" s="262"/>
      <c r="B33" s="265" t="s">
        <v>530</v>
      </c>
      <c r="C33" s="266"/>
      <c r="D33" s="266"/>
      <c r="E33" s="267" t="s">
        <v>522</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531</v>
      </c>
      <c r="D34" s="1208"/>
      <c r="E34" s="1209"/>
      <c r="F34" s="272" t="s">
        <v>532</v>
      </c>
      <c r="G34" s="273" t="s">
        <v>533</v>
      </c>
      <c r="H34" s="273" t="s">
        <v>534</v>
      </c>
      <c r="I34" s="273" t="s">
        <v>535</v>
      </c>
      <c r="J34" s="274" t="s">
        <v>536</v>
      </c>
      <c r="K34" s="262"/>
      <c r="L34" s="262"/>
      <c r="M34" s="262"/>
      <c r="N34" s="262"/>
      <c r="O34" s="262"/>
      <c r="P34" s="262"/>
    </row>
    <row r="35" spans="1:16" ht="39" customHeight="1" x14ac:dyDescent="0.15">
      <c r="A35" s="262"/>
      <c r="B35" s="275"/>
      <c r="C35" s="1202" t="s">
        <v>537</v>
      </c>
      <c r="D35" s="1203"/>
      <c r="E35" s="1204"/>
      <c r="F35" s="276" t="s">
        <v>538</v>
      </c>
      <c r="G35" s="277">
        <v>0</v>
      </c>
      <c r="H35" s="277" t="s">
        <v>539</v>
      </c>
      <c r="I35" s="277" t="s">
        <v>540</v>
      </c>
      <c r="J35" s="278" t="s">
        <v>541</v>
      </c>
      <c r="K35" s="262"/>
      <c r="L35" s="262"/>
      <c r="M35" s="262"/>
      <c r="N35" s="262"/>
      <c r="O35" s="262"/>
      <c r="P35" s="262"/>
    </row>
    <row r="36" spans="1:16" ht="39" customHeight="1" x14ac:dyDescent="0.15">
      <c r="A36" s="262"/>
      <c r="B36" s="275"/>
      <c r="C36" s="1202" t="s">
        <v>542</v>
      </c>
      <c r="D36" s="1203"/>
      <c r="E36" s="1204"/>
      <c r="F36" s="276">
        <v>11.73</v>
      </c>
      <c r="G36" s="277">
        <v>11.65</v>
      </c>
      <c r="H36" s="277">
        <v>11.61</v>
      </c>
      <c r="I36" s="277">
        <v>11.66</v>
      </c>
      <c r="J36" s="278">
        <v>9.82</v>
      </c>
      <c r="K36" s="262"/>
      <c r="L36" s="262"/>
      <c r="M36" s="262"/>
      <c r="N36" s="262"/>
      <c r="O36" s="262"/>
      <c r="P36" s="262"/>
    </row>
    <row r="37" spans="1:16" ht="39" customHeight="1" x14ac:dyDescent="0.15">
      <c r="A37" s="262"/>
      <c r="B37" s="275"/>
      <c r="C37" s="1202" t="s">
        <v>543</v>
      </c>
      <c r="D37" s="1203"/>
      <c r="E37" s="1204"/>
      <c r="F37" s="276">
        <v>3.41</v>
      </c>
      <c r="G37" s="277">
        <v>3.14</v>
      </c>
      <c r="H37" s="277">
        <v>1.85</v>
      </c>
      <c r="I37" s="277">
        <v>3.94</v>
      </c>
      <c r="J37" s="278">
        <v>3.54</v>
      </c>
      <c r="K37" s="262"/>
      <c r="L37" s="262"/>
      <c r="M37" s="262"/>
      <c r="N37" s="262"/>
      <c r="O37" s="262"/>
      <c r="P37" s="262"/>
    </row>
    <row r="38" spans="1:16" ht="39" customHeight="1" x14ac:dyDescent="0.15">
      <c r="A38" s="262"/>
      <c r="B38" s="275"/>
      <c r="C38" s="1202" t="s">
        <v>544</v>
      </c>
      <c r="D38" s="1203"/>
      <c r="E38" s="1204"/>
      <c r="F38" s="276">
        <v>0.56999999999999995</v>
      </c>
      <c r="G38" s="277">
        <v>0.57999999999999996</v>
      </c>
      <c r="H38" s="277">
        <v>0.57999999999999996</v>
      </c>
      <c r="I38" s="277">
        <v>0.56000000000000005</v>
      </c>
      <c r="J38" s="278">
        <v>0.55000000000000004</v>
      </c>
      <c r="K38" s="262"/>
      <c r="L38" s="262"/>
      <c r="M38" s="262"/>
      <c r="N38" s="262"/>
      <c r="O38" s="262"/>
      <c r="P38" s="262"/>
    </row>
    <row r="39" spans="1:16" ht="39" customHeight="1" x14ac:dyDescent="0.15">
      <c r="A39" s="262"/>
      <c r="B39" s="275"/>
      <c r="C39" s="1202" t="s">
        <v>545</v>
      </c>
      <c r="D39" s="1203"/>
      <c r="E39" s="1204"/>
      <c r="F39" s="276">
        <v>1.07</v>
      </c>
      <c r="G39" s="277">
        <v>1.84</v>
      </c>
      <c r="H39" s="277">
        <v>0.71</v>
      </c>
      <c r="I39" s="277">
        <v>0.28000000000000003</v>
      </c>
      <c r="J39" s="278">
        <v>0.46</v>
      </c>
      <c r="K39" s="262"/>
      <c r="L39" s="262"/>
      <c r="M39" s="262"/>
      <c r="N39" s="262"/>
      <c r="O39" s="262"/>
      <c r="P39" s="262"/>
    </row>
    <row r="40" spans="1:16" ht="39" customHeight="1" x14ac:dyDescent="0.15">
      <c r="A40" s="262"/>
      <c r="B40" s="275"/>
      <c r="C40" s="1202" t="s">
        <v>546</v>
      </c>
      <c r="D40" s="1203"/>
      <c r="E40" s="1204"/>
      <c r="F40" s="276" t="s">
        <v>330</v>
      </c>
      <c r="G40" s="277" t="s">
        <v>330</v>
      </c>
      <c r="H40" s="277" t="s">
        <v>330</v>
      </c>
      <c r="I40" s="277" t="s">
        <v>330</v>
      </c>
      <c r="J40" s="278">
        <v>0.2</v>
      </c>
      <c r="K40" s="262"/>
      <c r="L40" s="262"/>
      <c r="M40" s="262"/>
      <c r="N40" s="262"/>
      <c r="O40" s="262"/>
      <c r="P40" s="262"/>
    </row>
    <row r="41" spans="1:16" ht="39" customHeight="1" x14ac:dyDescent="0.15">
      <c r="A41" s="262"/>
      <c r="B41" s="275"/>
      <c r="C41" s="1202" t="s">
        <v>547</v>
      </c>
      <c r="D41" s="1203"/>
      <c r="E41" s="1204"/>
      <c r="F41" s="276">
        <v>7.0000000000000007E-2</v>
      </c>
      <c r="G41" s="277">
        <v>0.89</v>
      </c>
      <c r="H41" s="277">
        <v>0.54</v>
      </c>
      <c r="I41" s="277">
        <v>0.03</v>
      </c>
      <c r="J41" s="278">
        <v>0.1</v>
      </c>
      <c r="K41" s="262"/>
      <c r="L41" s="262"/>
      <c r="M41" s="262"/>
      <c r="N41" s="262"/>
      <c r="O41" s="262"/>
      <c r="P41" s="262"/>
    </row>
    <row r="42" spans="1:16" ht="39" customHeight="1" x14ac:dyDescent="0.15">
      <c r="A42" s="262"/>
      <c r="B42" s="279"/>
      <c r="C42" s="1202" t="s">
        <v>548</v>
      </c>
      <c r="D42" s="1203"/>
      <c r="E42" s="1204"/>
      <c r="F42" s="276" t="s">
        <v>539</v>
      </c>
      <c r="G42" s="277" t="s">
        <v>549</v>
      </c>
      <c r="H42" s="277" t="s">
        <v>550</v>
      </c>
      <c r="I42" s="277" t="s">
        <v>330</v>
      </c>
      <c r="J42" s="278" t="s">
        <v>330</v>
      </c>
      <c r="K42" s="262"/>
      <c r="L42" s="262"/>
      <c r="M42" s="262"/>
      <c r="N42" s="262"/>
      <c r="O42" s="262"/>
      <c r="P42" s="262"/>
    </row>
    <row r="43" spans="1:16" ht="39" customHeight="1" thickBot="1" x14ac:dyDescent="0.2">
      <c r="A43" s="262"/>
      <c r="B43" s="280"/>
      <c r="C43" s="1205" t="s">
        <v>551</v>
      </c>
      <c r="D43" s="1206"/>
      <c r="E43" s="1207"/>
      <c r="F43" s="281">
        <v>0.4</v>
      </c>
      <c r="G43" s="282">
        <v>0.42</v>
      </c>
      <c r="H43" s="282">
        <v>0.37</v>
      </c>
      <c r="I43" s="282">
        <v>0.84</v>
      </c>
      <c r="J43" s="283">
        <v>0.21</v>
      </c>
      <c r="K43" s="262"/>
      <c r="L43" s="262"/>
      <c r="M43" s="262"/>
      <c r="N43" s="262"/>
      <c r="O43" s="262"/>
      <c r="P43" s="262"/>
    </row>
    <row r="44" spans="1:16" ht="39" customHeight="1" x14ac:dyDescent="0.15">
      <c r="A44" s="262"/>
      <c r="B44" s="284" t="s">
        <v>552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YABbs+29QaoyuIod4AB5SsqBcukfuS8y/LS64weTFdc6M2u9lfKzCITWXjGEpuh835ksYo4mosa6okQkeLLbCg==" saltValue="M+Iqg+/LEl7dv+bzKu4O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H37" zoomScaleSheetLayoutView="55" workbookViewId="0">
      <selection activeCell="H60" sqref="H60"/>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553</v>
      </c>
      <c r="P43" s="288"/>
      <c r="Q43" s="288"/>
      <c r="R43" s="288"/>
      <c r="S43" s="288"/>
      <c r="T43" s="288"/>
      <c r="U43" s="288"/>
    </row>
    <row r="44" spans="1:21" ht="30.75" customHeight="1" thickBot="1" x14ac:dyDescent="0.2">
      <c r="A44" s="288"/>
      <c r="B44" s="291" t="s">
        <v>554</v>
      </c>
      <c r="C44" s="292"/>
      <c r="D44" s="292"/>
      <c r="E44" s="293"/>
      <c r="F44" s="293"/>
      <c r="G44" s="293"/>
      <c r="H44" s="293"/>
      <c r="I44" s="293"/>
      <c r="J44" s="294" t="s">
        <v>522</v>
      </c>
      <c r="K44" s="295" t="s">
        <v>4</v>
      </c>
      <c r="L44" s="296" t="s">
        <v>5</v>
      </c>
      <c r="M44" s="296" t="s">
        <v>6</v>
      </c>
      <c r="N44" s="296" t="s">
        <v>7</v>
      </c>
      <c r="O44" s="297" t="s">
        <v>8</v>
      </c>
      <c r="P44" s="288"/>
      <c r="Q44" s="288"/>
      <c r="R44" s="288"/>
      <c r="S44" s="288"/>
      <c r="T44" s="288"/>
      <c r="U44" s="288"/>
    </row>
    <row r="45" spans="1:21" ht="30.75" customHeight="1" x14ac:dyDescent="0.15">
      <c r="A45" s="288"/>
      <c r="B45" s="1210" t="s">
        <v>555</v>
      </c>
      <c r="C45" s="1211"/>
      <c r="D45" s="298"/>
      <c r="E45" s="1216" t="s">
        <v>556</v>
      </c>
      <c r="F45" s="1216"/>
      <c r="G45" s="1216"/>
      <c r="H45" s="1216"/>
      <c r="I45" s="1216"/>
      <c r="J45" s="1217"/>
      <c r="K45" s="299">
        <v>16799</v>
      </c>
      <c r="L45" s="300">
        <v>16379</v>
      </c>
      <c r="M45" s="300">
        <v>15823</v>
      </c>
      <c r="N45" s="300">
        <v>15107</v>
      </c>
      <c r="O45" s="301">
        <v>14307</v>
      </c>
      <c r="P45" s="288"/>
      <c r="Q45" s="288"/>
      <c r="R45" s="288"/>
      <c r="S45" s="288"/>
      <c r="T45" s="288"/>
      <c r="U45" s="288"/>
    </row>
    <row r="46" spans="1:21" ht="30.75" customHeight="1" x14ac:dyDescent="0.15">
      <c r="A46" s="288"/>
      <c r="B46" s="1212"/>
      <c r="C46" s="1213"/>
      <c r="D46" s="302"/>
      <c r="E46" s="1218" t="s">
        <v>557</v>
      </c>
      <c r="F46" s="1218"/>
      <c r="G46" s="1218"/>
      <c r="H46" s="1218"/>
      <c r="I46" s="1218"/>
      <c r="J46" s="1219"/>
      <c r="K46" s="303" t="s">
        <v>330</v>
      </c>
      <c r="L46" s="304" t="s">
        <v>330</v>
      </c>
      <c r="M46" s="304" t="s">
        <v>330</v>
      </c>
      <c r="N46" s="304" t="s">
        <v>330</v>
      </c>
      <c r="O46" s="305" t="s">
        <v>330</v>
      </c>
      <c r="P46" s="288"/>
      <c r="Q46" s="288"/>
      <c r="R46" s="288"/>
      <c r="S46" s="288"/>
      <c r="T46" s="288"/>
      <c r="U46" s="288"/>
    </row>
    <row r="47" spans="1:21" ht="30.75" customHeight="1" x14ac:dyDescent="0.15">
      <c r="A47" s="288"/>
      <c r="B47" s="1212"/>
      <c r="C47" s="1213"/>
      <c r="D47" s="302"/>
      <c r="E47" s="1218" t="s">
        <v>558</v>
      </c>
      <c r="F47" s="1218"/>
      <c r="G47" s="1218"/>
      <c r="H47" s="1218"/>
      <c r="I47" s="1218"/>
      <c r="J47" s="1219"/>
      <c r="K47" s="303" t="s">
        <v>330</v>
      </c>
      <c r="L47" s="304" t="s">
        <v>330</v>
      </c>
      <c r="M47" s="304" t="s">
        <v>330</v>
      </c>
      <c r="N47" s="304" t="s">
        <v>330</v>
      </c>
      <c r="O47" s="305" t="s">
        <v>330</v>
      </c>
      <c r="P47" s="288"/>
      <c r="Q47" s="288"/>
      <c r="R47" s="288"/>
      <c r="S47" s="288"/>
      <c r="T47" s="288"/>
      <c r="U47" s="288"/>
    </row>
    <row r="48" spans="1:21" ht="30.75" customHeight="1" x14ac:dyDescent="0.15">
      <c r="A48" s="288"/>
      <c r="B48" s="1212"/>
      <c r="C48" s="1213"/>
      <c r="D48" s="302"/>
      <c r="E48" s="1218" t="s">
        <v>559</v>
      </c>
      <c r="F48" s="1218"/>
      <c r="G48" s="1218"/>
      <c r="H48" s="1218"/>
      <c r="I48" s="1218"/>
      <c r="J48" s="1219"/>
      <c r="K48" s="303">
        <v>2768</v>
      </c>
      <c r="L48" s="304">
        <v>2845</v>
      </c>
      <c r="M48" s="304">
        <v>2927</v>
      </c>
      <c r="N48" s="304">
        <v>3066</v>
      </c>
      <c r="O48" s="305">
        <v>3101</v>
      </c>
      <c r="P48" s="288"/>
      <c r="Q48" s="288"/>
      <c r="R48" s="288"/>
      <c r="S48" s="288"/>
      <c r="T48" s="288"/>
      <c r="U48" s="288"/>
    </row>
    <row r="49" spans="1:21" ht="30.75" customHeight="1" x14ac:dyDescent="0.15">
      <c r="A49" s="288"/>
      <c r="B49" s="1212"/>
      <c r="C49" s="1213"/>
      <c r="D49" s="302"/>
      <c r="E49" s="1218" t="s">
        <v>560</v>
      </c>
      <c r="F49" s="1218"/>
      <c r="G49" s="1218"/>
      <c r="H49" s="1218"/>
      <c r="I49" s="1218"/>
      <c r="J49" s="1219"/>
      <c r="K49" s="303">
        <v>205</v>
      </c>
      <c r="L49" s="304">
        <v>223</v>
      </c>
      <c r="M49" s="304">
        <v>213</v>
      </c>
      <c r="N49" s="304">
        <v>193</v>
      </c>
      <c r="O49" s="305">
        <v>206</v>
      </c>
      <c r="P49" s="288"/>
      <c r="Q49" s="288"/>
      <c r="R49" s="288"/>
      <c r="S49" s="288"/>
      <c r="T49" s="288"/>
      <c r="U49" s="288"/>
    </row>
    <row r="50" spans="1:21" ht="30.75" customHeight="1" x14ac:dyDescent="0.15">
      <c r="A50" s="288"/>
      <c r="B50" s="1212"/>
      <c r="C50" s="1213"/>
      <c r="D50" s="302"/>
      <c r="E50" s="1218" t="s">
        <v>561</v>
      </c>
      <c r="F50" s="1218"/>
      <c r="G50" s="1218"/>
      <c r="H50" s="1218"/>
      <c r="I50" s="1218"/>
      <c r="J50" s="1219"/>
      <c r="K50" s="303">
        <v>97</v>
      </c>
      <c r="L50" s="304">
        <v>62</v>
      </c>
      <c r="M50" s="304">
        <v>57</v>
      </c>
      <c r="N50" s="304">
        <v>62</v>
      </c>
      <c r="O50" s="305">
        <v>53</v>
      </c>
      <c r="P50" s="288"/>
      <c r="Q50" s="288"/>
      <c r="R50" s="288"/>
      <c r="S50" s="288"/>
      <c r="T50" s="288"/>
      <c r="U50" s="288"/>
    </row>
    <row r="51" spans="1:21" ht="30.75" customHeight="1" x14ac:dyDescent="0.15">
      <c r="A51" s="288"/>
      <c r="B51" s="1214"/>
      <c r="C51" s="1215"/>
      <c r="D51" s="306"/>
      <c r="E51" s="1218" t="s">
        <v>562</v>
      </c>
      <c r="F51" s="1218"/>
      <c r="G51" s="1218"/>
      <c r="H51" s="1218"/>
      <c r="I51" s="1218"/>
      <c r="J51" s="1219"/>
      <c r="K51" s="303" t="s">
        <v>330</v>
      </c>
      <c r="L51" s="304" t="s">
        <v>330</v>
      </c>
      <c r="M51" s="304" t="s">
        <v>330</v>
      </c>
      <c r="N51" s="304" t="s">
        <v>330</v>
      </c>
      <c r="O51" s="305" t="s">
        <v>330</v>
      </c>
      <c r="P51" s="288"/>
      <c r="Q51" s="288"/>
      <c r="R51" s="288"/>
      <c r="S51" s="288"/>
      <c r="T51" s="288"/>
      <c r="U51" s="288"/>
    </row>
    <row r="52" spans="1:21" ht="30.75" customHeight="1" x14ac:dyDescent="0.15">
      <c r="A52" s="288"/>
      <c r="B52" s="1220" t="s">
        <v>563</v>
      </c>
      <c r="C52" s="1221"/>
      <c r="D52" s="306"/>
      <c r="E52" s="1218" t="s">
        <v>564</v>
      </c>
      <c r="F52" s="1218"/>
      <c r="G52" s="1218"/>
      <c r="H52" s="1218"/>
      <c r="I52" s="1218"/>
      <c r="J52" s="1219"/>
      <c r="K52" s="303">
        <v>11245</v>
      </c>
      <c r="L52" s="304">
        <v>10755</v>
      </c>
      <c r="M52" s="304">
        <v>10493</v>
      </c>
      <c r="N52" s="304">
        <v>10193</v>
      </c>
      <c r="O52" s="305">
        <v>10011</v>
      </c>
      <c r="P52" s="288"/>
      <c r="Q52" s="288"/>
      <c r="R52" s="288"/>
      <c r="S52" s="288"/>
      <c r="T52" s="288"/>
      <c r="U52" s="288"/>
    </row>
    <row r="53" spans="1:21" ht="30.75" customHeight="1" thickBot="1" x14ac:dyDescent="0.2">
      <c r="A53" s="288"/>
      <c r="B53" s="1222" t="s">
        <v>566</v>
      </c>
      <c r="C53" s="1223"/>
      <c r="D53" s="307"/>
      <c r="E53" s="1224" t="s">
        <v>567</v>
      </c>
      <c r="F53" s="1224"/>
      <c r="G53" s="1224"/>
      <c r="H53" s="1224"/>
      <c r="I53" s="1224"/>
      <c r="J53" s="1225"/>
      <c r="K53" s="308">
        <v>8624</v>
      </c>
      <c r="L53" s="309">
        <v>8754</v>
      </c>
      <c r="M53" s="309">
        <v>8527</v>
      </c>
      <c r="N53" s="309">
        <v>8235</v>
      </c>
      <c r="O53" s="310">
        <v>7656</v>
      </c>
      <c r="P53" s="288"/>
      <c r="Q53" s="288"/>
      <c r="R53" s="288"/>
      <c r="S53" s="288"/>
      <c r="T53" s="288"/>
      <c r="U53" s="288"/>
    </row>
    <row r="54" spans="1:21" ht="24" customHeight="1" x14ac:dyDescent="0.15">
      <c r="A54" s="288"/>
      <c r="B54" s="311" t="s">
        <v>568</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569</v>
      </c>
      <c r="C55" s="313"/>
      <c r="D55" s="313"/>
      <c r="E55" s="313"/>
      <c r="F55" s="313"/>
      <c r="G55" s="313"/>
      <c r="H55" s="313"/>
      <c r="I55" s="313"/>
      <c r="J55" s="313"/>
      <c r="K55" s="314"/>
      <c r="L55" s="314"/>
      <c r="M55" s="314"/>
      <c r="N55" s="314"/>
      <c r="O55" s="315" t="s">
        <v>570</v>
      </c>
      <c r="P55" s="288"/>
      <c r="Q55" s="288"/>
      <c r="R55" s="288"/>
      <c r="S55" s="288"/>
      <c r="T55" s="288"/>
      <c r="U55" s="288"/>
    </row>
    <row r="56" spans="1:21" ht="31.5" customHeight="1" thickBot="1" x14ac:dyDescent="0.2">
      <c r="A56" s="288"/>
      <c r="B56" s="316"/>
      <c r="C56" s="317"/>
      <c r="D56" s="317"/>
      <c r="E56" s="318"/>
      <c r="F56" s="318"/>
      <c r="G56" s="318"/>
      <c r="H56" s="318"/>
      <c r="I56" s="318"/>
      <c r="J56" s="319" t="s">
        <v>522</v>
      </c>
      <c r="K56" s="320" t="s">
        <v>571</v>
      </c>
      <c r="L56" s="321" t="s">
        <v>572</v>
      </c>
      <c r="M56" s="321" t="s">
        <v>573</v>
      </c>
      <c r="N56" s="321" t="s">
        <v>574</v>
      </c>
      <c r="O56" s="322" t="s">
        <v>575</v>
      </c>
      <c r="P56" s="288"/>
      <c r="Q56" s="288"/>
      <c r="R56" s="288"/>
      <c r="S56" s="288"/>
      <c r="T56" s="288"/>
      <c r="U56" s="288"/>
    </row>
    <row r="57" spans="1:21" ht="31.5" customHeight="1" x14ac:dyDescent="0.15">
      <c r="B57" s="1226" t="s">
        <v>576</v>
      </c>
      <c r="C57" s="1227"/>
      <c r="D57" s="1230" t="s">
        <v>577</v>
      </c>
      <c r="E57" s="1231"/>
      <c r="F57" s="1231"/>
      <c r="G57" s="1231"/>
      <c r="H57" s="1231"/>
      <c r="I57" s="1231"/>
      <c r="J57" s="1232"/>
      <c r="K57" s="323"/>
      <c r="L57" s="324"/>
      <c r="M57" s="324"/>
      <c r="N57" s="324"/>
      <c r="O57" s="325"/>
    </row>
    <row r="58" spans="1:21" ht="31.5" customHeight="1" thickBot="1" x14ac:dyDescent="0.2">
      <c r="B58" s="1228"/>
      <c r="C58" s="1229"/>
      <c r="D58" s="1233" t="s">
        <v>578</v>
      </c>
      <c r="E58" s="1234"/>
      <c r="F58" s="1234"/>
      <c r="G58" s="1234"/>
      <c r="H58" s="1234"/>
      <c r="I58" s="1234"/>
      <c r="J58" s="1235"/>
      <c r="K58" s="326"/>
      <c r="L58" s="327"/>
      <c r="M58" s="327"/>
      <c r="N58" s="327"/>
      <c r="O58" s="328"/>
    </row>
    <row r="59" spans="1:21" ht="24" customHeight="1" x14ac:dyDescent="0.15">
      <c r="B59" s="329"/>
      <c r="C59" s="329"/>
      <c r="D59" s="330" t="s">
        <v>579</v>
      </c>
      <c r="E59" s="331"/>
      <c r="F59" s="331"/>
      <c r="G59" s="331"/>
      <c r="H59" s="331"/>
      <c r="I59" s="331"/>
      <c r="J59" s="331"/>
      <c r="K59" s="331"/>
      <c r="L59" s="331"/>
      <c r="M59" s="331"/>
      <c r="N59" s="331"/>
      <c r="O59" s="331"/>
    </row>
    <row r="60" spans="1:21" ht="24" customHeight="1" x14ac:dyDescent="0.15">
      <c r="B60" s="332"/>
      <c r="C60" s="332"/>
      <c r="D60" s="330" t="s">
        <v>580</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iI0EsrNjk+0oam+Lw9F8orJHk2/BVZ5z6UYciDIW57wx2ORb9/2ckAWoF85T8Z3l0qQZFVYUMnagafzJDpLbCQ==" saltValue="PYdoqoCXD5qG+EsdlYbC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19" zoomScaleSheetLayoutView="100" workbookViewId="0">
      <selection activeCell="H60" sqref="H60"/>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553</v>
      </c>
    </row>
    <row r="40" spans="2:13" ht="27.75" customHeight="1" thickBot="1" x14ac:dyDescent="0.2">
      <c r="B40" s="335" t="s">
        <v>554</v>
      </c>
      <c r="C40" s="336"/>
      <c r="D40" s="336"/>
      <c r="E40" s="337"/>
      <c r="F40" s="337"/>
      <c r="G40" s="337"/>
      <c r="H40" s="338" t="s">
        <v>522</v>
      </c>
      <c r="I40" s="339" t="s">
        <v>4</v>
      </c>
      <c r="J40" s="340" t="s">
        <v>5</v>
      </c>
      <c r="K40" s="340" t="s">
        <v>6</v>
      </c>
      <c r="L40" s="340" t="s">
        <v>7</v>
      </c>
      <c r="M40" s="341" t="s">
        <v>8</v>
      </c>
    </row>
    <row r="41" spans="2:13" ht="27.75" customHeight="1" x14ac:dyDescent="0.15">
      <c r="B41" s="1236" t="s">
        <v>581</v>
      </c>
      <c r="C41" s="1237"/>
      <c r="D41" s="342"/>
      <c r="E41" s="1242" t="s">
        <v>582</v>
      </c>
      <c r="F41" s="1242"/>
      <c r="G41" s="1242"/>
      <c r="H41" s="1243"/>
      <c r="I41" s="343">
        <v>151191</v>
      </c>
      <c r="J41" s="344">
        <v>145147</v>
      </c>
      <c r="K41" s="344">
        <v>139382</v>
      </c>
      <c r="L41" s="344">
        <v>136925</v>
      </c>
      <c r="M41" s="345">
        <v>133006</v>
      </c>
    </row>
    <row r="42" spans="2:13" ht="27.75" customHeight="1" x14ac:dyDescent="0.15">
      <c r="B42" s="1238"/>
      <c r="C42" s="1239"/>
      <c r="D42" s="346"/>
      <c r="E42" s="1244" t="s">
        <v>583</v>
      </c>
      <c r="F42" s="1244"/>
      <c r="G42" s="1244"/>
      <c r="H42" s="1245"/>
      <c r="I42" s="347">
        <v>3744</v>
      </c>
      <c r="J42" s="348">
        <v>3808</v>
      </c>
      <c r="K42" s="348">
        <v>3683</v>
      </c>
      <c r="L42" s="348" t="s">
        <v>330</v>
      </c>
      <c r="M42" s="349" t="s">
        <v>330</v>
      </c>
    </row>
    <row r="43" spans="2:13" ht="27.75" customHeight="1" x14ac:dyDescent="0.15">
      <c r="B43" s="1238"/>
      <c r="C43" s="1239"/>
      <c r="D43" s="346"/>
      <c r="E43" s="1244" t="s">
        <v>584</v>
      </c>
      <c r="F43" s="1244"/>
      <c r="G43" s="1244"/>
      <c r="H43" s="1245"/>
      <c r="I43" s="347">
        <v>32136</v>
      </c>
      <c r="J43" s="348">
        <v>32043</v>
      </c>
      <c r="K43" s="348">
        <v>31698</v>
      </c>
      <c r="L43" s="348">
        <v>32509</v>
      </c>
      <c r="M43" s="349">
        <v>34639</v>
      </c>
    </row>
    <row r="44" spans="2:13" ht="27.75" customHeight="1" x14ac:dyDescent="0.15">
      <c r="B44" s="1238"/>
      <c r="C44" s="1239"/>
      <c r="D44" s="346"/>
      <c r="E44" s="1244" t="s">
        <v>585</v>
      </c>
      <c r="F44" s="1244"/>
      <c r="G44" s="1244"/>
      <c r="H44" s="1245"/>
      <c r="I44" s="347">
        <v>1883</v>
      </c>
      <c r="J44" s="348">
        <v>1822</v>
      </c>
      <c r="K44" s="348">
        <v>2236</v>
      </c>
      <c r="L44" s="348">
        <v>2361</v>
      </c>
      <c r="M44" s="349">
        <v>2316</v>
      </c>
    </row>
    <row r="45" spans="2:13" ht="27.75" customHeight="1" x14ac:dyDescent="0.15">
      <c r="B45" s="1238"/>
      <c r="C45" s="1239"/>
      <c r="D45" s="346"/>
      <c r="E45" s="1244" t="s">
        <v>586</v>
      </c>
      <c r="F45" s="1244"/>
      <c r="G45" s="1244"/>
      <c r="H45" s="1245"/>
      <c r="I45" s="347">
        <v>13511</v>
      </c>
      <c r="J45" s="348">
        <v>12976</v>
      </c>
      <c r="K45" s="348">
        <v>12670</v>
      </c>
      <c r="L45" s="348">
        <v>12920</v>
      </c>
      <c r="M45" s="349">
        <v>13103</v>
      </c>
    </row>
    <row r="46" spans="2:13" ht="27.75" customHeight="1" x14ac:dyDescent="0.15">
      <c r="B46" s="1238"/>
      <c r="C46" s="1239"/>
      <c r="D46" s="350"/>
      <c r="E46" s="1244" t="s">
        <v>587</v>
      </c>
      <c r="F46" s="1244"/>
      <c r="G46" s="1244"/>
      <c r="H46" s="1245"/>
      <c r="I46" s="347" t="s">
        <v>330</v>
      </c>
      <c r="J46" s="348" t="s">
        <v>330</v>
      </c>
      <c r="K46" s="348" t="s">
        <v>330</v>
      </c>
      <c r="L46" s="348" t="s">
        <v>330</v>
      </c>
      <c r="M46" s="349" t="s">
        <v>330</v>
      </c>
    </row>
    <row r="47" spans="2:13" ht="27.75" customHeight="1" x14ac:dyDescent="0.15">
      <c r="B47" s="1238"/>
      <c r="C47" s="1239"/>
      <c r="D47" s="351"/>
      <c r="E47" s="1246" t="s">
        <v>588</v>
      </c>
      <c r="F47" s="1247"/>
      <c r="G47" s="1247"/>
      <c r="H47" s="1248"/>
      <c r="I47" s="347" t="s">
        <v>330</v>
      </c>
      <c r="J47" s="348" t="s">
        <v>330</v>
      </c>
      <c r="K47" s="348" t="s">
        <v>330</v>
      </c>
      <c r="L47" s="348" t="s">
        <v>330</v>
      </c>
      <c r="M47" s="349" t="s">
        <v>330</v>
      </c>
    </row>
    <row r="48" spans="2:13" ht="27.75" customHeight="1" x14ac:dyDescent="0.15">
      <c r="B48" s="1238"/>
      <c r="C48" s="1239"/>
      <c r="D48" s="346"/>
      <c r="E48" s="1244" t="s">
        <v>589</v>
      </c>
      <c r="F48" s="1244"/>
      <c r="G48" s="1244"/>
      <c r="H48" s="1245"/>
      <c r="I48" s="347" t="s">
        <v>330</v>
      </c>
      <c r="J48" s="348" t="s">
        <v>330</v>
      </c>
      <c r="K48" s="348" t="s">
        <v>330</v>
      </c>
      <c r="L48" s="348" t="s">
        <v>330</v>
      </c>
      <c r="M48" s="349" t="s">
        <v>330</v>
      </c>
    </row>
    <row r="49" spans="2:13" ht="27.75" customHeight="1" x14ac:dyDescent="0.15">
      <c r="B49" s="1240"/>
      <c r="C49" s="1241"/>
      <c r="D49" s="346"/>
      <c r="E49" s="1244" t="s">
        <v>590</v>
      </c>
      <c r="F49" s="1244"/>
      <c r="G49" s="1244"/>
      <c r="H49" s="1245"/>
      <c r="I49" s="347" t="s">
        <v>330</v>
      </c>
      <c r="J49" s="348" t="s">
        <v>330</v>
      </c>
      <c r="K49" s="348" t="s">
        <v>330</v>
      </c>
      <c r="L49" s="348" t="s">
        <v>330</v>
      </c>
      <c r="M49" s="349" t="s">
        <v>330</v>
      </c>
    </row>
    <row r="50" spans="2:13" ht="27.75" customHeight="1" x14ac:dyDescent="0.15">
      <c r="B50" s="1249" t="s">
        <v>591</v>
      </c>
      <c r="C50" s="1250"/>
      <c r="D50" s="352"/>
      <c r="E50" s="1244" t="s">
        <v>592</v>
      </c>
      <c r="F50" s="1244"/>
      <c r="G50" s="1244"/>
      <c r="H50" s="1245"/>
      <c r="I50" s="347">
        <v>11583</v>
      </c>
      <c r="J50" s="348">
        <v>11771</v>
      </c>
      <c r="K50" s="348">
        <v>10793</v>
      </c>
      <c r="L50" s="348">
        <v>9797</v>
      </c>
      <c r="M50" s="349">
        <v>9449</v>
      </c>
    </row>
    <row r="51" spans="2:13" ht="27.75" customHeight="1" x14ac:dyDescent="0.15">
      <c r="B51" s="1238"/>
      <c r="C51" s="1239"/>
      <c r="D51" s="346"/>
      <c r="E51" s="1244" t="s">
        <v>593</v>
      </c>
      <c r="F51" s="1244"/>
      <c r="G51" s="1244"/>
      <c r="H51" s="1245"/>
      <c r="I51" s="347">
        <v>3912</v>
      </c>
      <c r="J51" s="348">
        <v>4082</v>
      </c>
      <c r="K51" s="348">
        <v>4370</v>
      </c>
      <c r="L51" s="348">
        <v>4469</v>
      </c>
      <c r="M51" s="349">
        <v>4239</v>
      </c>
    </row>
    <row r="52" spans="2:13" ht="27.75" customHeight="1" x14ac:dyDescent="0.15">
      <c r="B52" s="1240"/>
      <c r="C52" s="1241"/>
      <c r="D52" s="346"/>
      <c r="E52" s="1244" t="s">
        <v>594</v>
      </c>
      <c r="F52" s="1244"/>
      <c r="G52" s="1244"/>
      <c r="H52" s="1245"/>
      <c r="I52" s="347">
        <v>124078</v>
      </c>
      <c r="J52" s="348">
        <v>120896</v>
      </c>
      <c r="K52" s="348">
        <v>119288</v>
      </c>
      <c r="L52" s="348">
        <v>117424</v>
      </c>
      <c r="M52" s="349">
        <v>117443</v>
      </c>
    </row>
    <row r="53" spans="2:13" ht="27.75" customHeight="1" thickBot="1" x14ac:dyDescent="0.2">
      <c r="B53" s="1251" t="s">
        <v>565</v>
      </c>
      <c r="C53" s="1252"/>
      <c r="D53" s="353"/>
      <c r="E53" s="1253" t="s">
        <v>595</v>
      </c>
      <c r="F53" s="1253"/>
      <c r="G53" s="1253"/>
      <c r="H53" s="1254"/>
      <c r="I53" s="354">
        <v>62893</v>
      </c>
      <c r="J53" s="355">
        <v>59047</v>
      </c>
      <c r="K53" s="355">
        <v>55217</v>
      </c>
      <c r="L53" s="355">
        <v>53026</v>
      </c>
      <c r="M53" s="356">
        <v>51932</v>
      </c>
    </row>
    <row r="54" spans="2:13" ht="27.75" customHeight="1" x14ac:dyDescent="0.15">
      <c r="B54" s="357" t="s">
        <v>596</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xpX/MryPVJ8fe3zeQ3/qtz43oHF6DDYf8XYfipFc6oWo6PvcUBzaOdlGS/unkZb1T5XIb+VebG7OT29RbEeg==" saltValue="jdWTvK2qohebU3ZZ2umO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election activeCell="H60" sqref="H60"/>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597</v>
      </c>
    </row>
    <row r="54" spans="2:8" ht="29.25" customHeight="1" thickBot="1" x14ac:dyDescent="0.25">
      <c r="B54" s="362" t="s">
        <v>25</v>
      </c>
      <c r="C54" s="363"/>
      <c r="D54" s="363"/>
      <c r="E54" s="364" t="s">
        <v>522</v>
      </c>
      <c r="F54" s="365" t="s">
        <v>6</v>
      </c>
      <c r="G54" s="365" t="s">
        <v>7</v>
      </c>
      <c r="H54" s="366" t="s">
        <v>8</v>
      </c>
    </row>
    <row r="55" spans="2:8" ht="52.5" customHeight="1" x14ac:dyDescent="0.15">
      <c r="B55" s="367"/>
      <c r="C55" s="1263" t="s">
        <v>124</v>
      </c>
      <c r="D55" s="1263"/>
      <c r="E55" s="1264"/>
      <c r="F55" s="368">
        <v>2076</v>
      </c>
      <c r="G55" s="368">
        <v>2777</v>
      </c>
      <c r="H55" s="369">
        <v>3762</v>
      </c>
    </row>
    <row r="56" spans="2:8" ht="52.5" customHeight="1" x14ac:dyDescent="0.15">
      <c r="B56" s="370"/>
      <c r="C56" s="1265" t="s">
        <v>598</v>
      </c>
      <c r="D56" s="1265"/>
      <c r="E56" s="1266"/>
      <c r="F56" s="371">
        <v>2017</v>
      </c>
      <c r="G56" s="371">
        <v>1258</v>
      </c>
      <c r="H56" s="372">
        <v>258</v>
      </c>
    </row>
    <row r="57" spans="2:8" ht="53.25" customHeight="1" x14ac:dyDescent="0.15">
      <c r="B57" s="370"/>
      <c r="C57" s="1267" t="s">
        <v>129</v>
      </c>
      <c r="D57" s="1267"/>
      <c r="E57" s="1268"/>
      <c r="F57" s="373">
        <v>7632</v>
      </c>
      <c r="G57" s="373">
        <v>4251</v>
      </c>
      <c r="H57" s="374">
        <v>3950</v>
      </c>
    </row>
    <row r="58" spans="2:8" ht="45.75" customHeight="1" x14ac:dyDescent="0.15">
      <c r="B58" s="375"/>
      <c r="C58" s="1255" t="s">
        <v>599</v>
      </c>
      <c r="D58" s="1256"/>
      <c r="E58" s="1257"/>
      <c r="F58" s="376">
        <v>3138</v>
      </c>
      <c r="G58" s="376">
        <v>1518</v>
      </c>
      <c r="H58" s="377">
        <v>1518</v>
      </c>
    </row>
    <row r="59" spans="2:8" ht="45.75" customHeight="1" x14ac:dyDescent="0.15">
      <c r="B59" s="375"/>
      <c r="C59" s="1255" t="s">
        <v>600</v>
      </c>
      <c r="D59" s="1256"/>
      <c r="E59" s="1257"/>
      <c r="F59" s="376">
        <v>2036</v>
      </c>
      <c r="G59" s="376">
        <v>1364</v>
      </c>
      <c r="H59" s="377">
        <v>1387</v>
      </c>
    </row>
    <row r="60" spans="2:8" ht="45.75" customHeight="1" x14ac:dyDescent="0.15">
      <c r="B60" s="375"/>
      <c r="C60" s="1255" t="s">
        <v>601</v>
      </c>
      <c r="D60" s="1256"/>
      <c r="E60" s="1257"/>
      <c r="F60" s="376">
        <v>676</v>
      </c>
      <c r="G60" s="376">
        <v>672</v>
      </c>
      <c r="H60" s="377">
        <v>452</v>
      </c>
    </row>
    <row r="61" spans="2:8" ht="45.75" customHeight="1" x14ac:dyDescent="0.15">
      <c r="B61" s="375"/>
      <c r="C61" s="1255" t="s">
        <v>602</v>
      </c>
      <c r="D61" s="1256"/>
      <c r="E61" s="1257"/>
      <c r="F61" s="376">
        <v>208</v>
      </c>
      <c r="G61" s="376">
        <v>191</v>
      </c>
      <c r="H61" s="377">
        <v>183</v>
      </c>
    </row>
    <row r="62" spans="2:8" ht="45.75" customHeight="1" thickBot="1" x14ac:dyDescent="0.2">
      <c r="B62" s="378"/>
      <c r="C62" s="1258" t="s">
        <v>603</v>
      </c>
      <c r="D62" s="1259"/>
      <c r="E62" s="1260"/>
      <c r="F62" s="379">
        <v>230</v>
      </c>
      <c r="G62" s="379">
        <v>205</v>
      </c>
      <c r="H62" s="380">
        <v>170</v>
      </c>
    </row>
    <row r="63" spans="2:8" ht="52.5" customHeight="1" thickBot="1" x14ac:dyDescent="0.2">
      <c r="B63" s="381"/>
      <c r="C63" s="1261" t="s">
        <v>604</v>
      </c>
      <c r="D63" s="1261"/>
      <c r="E63" s="1262"/>
      <c r="F63" s="382">
        <v>11726</v>
      </c>
      <c r="G63" s="382">
        <v>8286</v>
      </c>
      <c r="H63" s="383">
        <v>7970</v>
      </c>
    </row>
    <row r="64" spans="2:8" ht="15" customHeight="1" x14ac:dyDescent="0.15"/>
  </sheetData>
  <sheetProtection algorithmName="SHA-512" hashValue="yCywklVnv+PKnJnBVLhAEqxVfUA144RLnRdMVmrU1s1n4TDpryjUizBZdKwCP/UzDxfjQ4yQx595mvnEK26gSw==" saltValue="AyPU1G6kAN+uWZhKULht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110.7</v>
      </c>
      <c r="BQ51" s="1269"/>
      <c r="BR51" s="1269"/>
      <c r="BS51" s="1269"/>
      <c r="BT51" s="1269"/>
      <c r="BU51" s="1269"/>
      <c r="BV51" s="1269"/>
      <c r="BW51" s="1269"/>
      <c r="BX51" s="1269">
        <v>104.3</v>
      </c>
      <c r="BY51" s="1269"/>
      <c r="BZ51" s="1269"/>
      <c r="CA51" s="1269"/>
      <c r="CB51" s="1269"/>
      <c r="CC51" s="1269"/>
      <c r="CD51" s="1269"/>
      <c r="CE51" s="1269"/>
      <c r="CF51" s="1269">
        <v>97.5</v>
      </c>
      <c r="CG51" s="1269"/>
      <c r="CH51" s="1269"/>
      <c r="CI51" s="1269"/>
      <c r="CJ51" s="1269"/>
      <c r="CK51" s="1269"/>
      <c r="CL51" s="1269"/>
      <c r="CM51" s="1269"/>
      <c r="CN51" s="1269">
        <v>93.6</v>
      </c>
      <c r="CO51" s="1269"/>
      <c r="CP51" s="1269"/>
      <c r="CQ51" s="1269"/>
      <c r="CR51" s="1269"/>
      <c r="CS51" s="1269"/>
      <c r="CT51" s="1269"/>
      <c r="CU51" s="1269"/>
      <c r="CV51" s="1269">
        <v>89.3</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54.1</v>
      </c>
      <c r="BQ53" s="1269"/>
      <c r="BR53" s="1269"/>
      <c r="BS53" s="1269"/>
      <c r="BT53" s="1269"/>
      <c r="BU53" s="1269"/>
      <c r="BV53" s="1269"/>
      <c r="BW53" s="1269"/>
      <c r="BX53" s="1269">
        <v>55.8</v>
      </c>
      <c r="BY53" s="1269"/>
      <c r="BZ53" s="1269"/>
      <c r="CA53" s="1269"/>
      <c r="CB53" s="1269"/>
      <c r="CC53" s="1269"/>
      <c r="CD53" s="1269"/>
      <c r="CE53" s="1269"/>
      <c r="CF53" s="1269">
        <v>56.8</v>
      </c>
      <c r="CG53" s="1269"/>
      <c r="CH53" s="1269"/>
      <c r="CI53" s="1269"/>
      <c r="CJ53" s="1269"/>
      <c r="CK53" s="1269"/>
      <c r="CL53" s="1269"/>
      <c r="CM53" s="1269"/>
      <c r="CN53" s="1269">
        <v>58.1</v>
      </c>
      <c r="CO53" s="1269"/>
      <c r="CP53" s="1269"/>
      <c r="CQ53" s="1269"/>
      <c r="CR53" s="1269"/>
      <c r="CS53" s="1269"/>
      <c r="CT53" s="1269"/>
      <c r="CU53" s="1269"/>
      <c r="CV53" s="1269">
        <v>59.6</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38.9</v>
      </c>
      <c r="BQ55" s="1269"/>
      <c r="BR55" s="1269"/>
      <c r="BS55" s="1269"/>
      <c r="BT55" s="1269"/>
      <c r="BU55" s="1269"/>
      <c r="BV55" s="1269"/>
      <c r="BW55" s="1269"/>
      <c r="BX55" s="1269">
        <v>37.6</v>
      </c>
      <c r="BY55" s="1269"/>
      <c r="BZ55" s="1269"/>
      <c r="CA55" s="1269"/>
      <c r="CB55" s="1269"/>
      <c r="CC55" s="1269"/>
      <c r="CD55" s="1269"/>
      <c r="CE55" s="1269"/>
      <c r="CF55" s="1269">
        <v>34</v>
      </c>
      <c r="CG55" s="1269"/>
      <c r="CH55" s="1269"/>
      <c r="CI55" s="1269"/>
      <c r="CJ55" s="1269"/>
      <c r="CK55" s="1269"/>
      <c r="CL55" s="1269"/>
      <c r="CM55" s="1269"/>
      <c r="CN55" s="1269">
        <v>33.9</v>
      </c>
      <c r="CO55" s="1269"/>
      <c r="CP55" s="1269"/>
      <c r="CQ55" s="1269"/>
      <c r="CR55" s="1269"/>
      <c r="CS55" s="1269"/>
      <c r="CT55" s="1269"/>
      <c r="CU55" s="1269"/>
      <c r="CV55" s="1269">
        <v>31.5</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59.3</v>
      </c>
      <c r="BQ57" s="1269"/>
      <c r="BR57" s="1269"/>
      <c r="BS57" s="1269"/>
      <c r="BT57" s="1269"/>
      <c r="BU57" s="1269"/>
      <c r="BV57" s="1269"/>
      <c r="BW57" s="1269"/>
      <c r="BX57" s="1269">
        <v>60</v>
      </c>
      <c r="BY57" s="1269"/>
      <c r="BZ57" s="1269"/>
      <c r="CA57" s="1269"/>
      <c r="CB57" s="1269"/>
      <c r="CC57" s="1269"/>
      <c r="CD57" s="1269"/>
      <c r="CE57" s="1269"/>
      <c r="CF57" s="1269">
        <v>61.1</v>
      </c>
      <c r="CG57" s="1269"/>
      <c r="CH57" s="1269"/>
      <c r="CI57" s="1269"/>
      <c r="CJ57" s="1269"/>
      <c r="CK57" s="1269"/>
      <c r="CL57" s="1269"/>
      <c r="CM57" s="1269"/>
      <c r="CN57" s="1269">
        <v>61.9</v>
      </c>
      <c r="CO57" s="1269"/>
      <c r="CP57" s="1269"/>
      <c r="CQ57" s="1269"/>
      <c r="CR57" s="1269"/>
      <c r="CS57" s="1269"/>
      <c r="CT57" s="1269"/>
      <c r="CU57" s="1269"/>
      <c r="CV57" s="1269">
        <v>62.6</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605</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110.7</v>
      </c>
      <c r="BQ73" s="1269"/>
      <c r="BR73" s="1269"/>
      <c r="BS73" s="1269"/>
      <c r="BT73" s="1269"/>
      <c r="BU73" s="1269"/>
      <c r="BV73" s="1269"/>
      <c r="BW73" s="1269"/>
      <c r="BX73" s="1269">
        <v>104.3</v>
      </c>
      <c r="BY73" s="1269"/>
      <c r="BZ73" s="1269"/>
      <c r="CA73" s="1269"/>
      <c r="CB73" s="1269"/>
      <c r="CC73" s="1269"/>
      <c r="CD73" s="1269"/>
      <c r="CE73" s="1269"/>
      <c r="CF73" s="1269">
        <v>97.5</v>
      </c>
      <c r="CG73" s="1269"/>
      <c r="CH73" s="1269"/>
      <c r="CI73" s="1269"/>
      <c r="CJ73" s="1269"/>
      <c r="CK73" s="1269"/>
      <c r="CL73" s="1269"/>
      <c r="CM73" s="1269"/>
      <c r="CN73" s="1269">
        <v>93.6</v>
      </c>
      <c r="CO73" s="1269"/>
      <c r="CP73" s="1269"/>
      <c r="CQ73" s="1269"/>
      <c r="CR73" s="1269"/>
      <c r="CS73" s="1269"/>
      <c r="CT73" s="1269"/>
      <c r="CU73" s="1269"/>
      <c r="CV73" s="1269">
        <v>89.3</v>
      </c>
      <c r="CW73" s="1269"/>
      <c r="CX73" s="1269"/>
      <c r="CY73" s="1269"/>
      <c r="CZ73" s="1269"/>
      <c r="DA73" s="1269"/>
      <c r="DB73" s="1269"/>
      <c r="DC73" s="1269"/>
    </row>
    <row r="74" spans="2:107" x14ac:dyDescent="0.15">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14.6</v>
      </c>
      <c r="BQ75" s="1269"/>
      <c r="BR75" s="1269"/>
      <c r="BS75" s="1269"/>
      <c r="BT75" s="1269"/>
      <c r="BU75" s="1269"/>
      <c r="BV75" s="1269"/>
      <c r="BW75" s="1269"/>
      <c r="BX75" s="1269">
        <v>15.2</v>
      </c>
      <c r="BY75" s="1269"/>
      <c r="BZ75" s="1269"/>
      <c r="CA75" s="1269"/>
      <c r="CB75" s="1269"/>
      <c r="CC75" s="1269"/>
      <c r="CD75" s="1269"/>
      <c r="CE75" s="1269"/>
      <c r="CF75" s="1269">
        <v>15.2</v>
      </c>
      <c r="CG75" s="1269"/>
      <c r="CH75" s="1269"/>
      <c r="CI75" s="1269"/>
      <c r="CJ75" s="1269"/>
      <c r="CK75" s="1269"/>
      <c r="CL75" s="1269"/>
      <c r="CM75" s="1269"/>
      <c r="CN75" s="1269">
        <v>15</v>
      </c>
      <c r="CO75" s="1269"/>
      <c r="CP75" s="1269"/>
      <c r="CQ75" s="1269"/>
      <c r="CR75" s="1269"/>
      <c r="CS75" s="1269"/>
      <c r="CT75" s="1269"/>
      <c r="CU75" s="1269"/>
      <c r="CV75" s="1269">
        <v>14.2</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38.9</v>
      </c>
      <c r="BQ77" s="1269"/>
      <c r="BR77" s="1269"/>
      <c r="BS77" s="1269"/>
      <c r="BT77" s="1269"/>
      <c r="BU77" s="1269"/>
      <c r="BV77" s="1269"/>
      <c r="BW77" s="1269"/>
      <c r="BX77" s="1269">
        <v>37.6</v>
      </c>
      <c r="BY77" s="1269"/>
      <c r="BZ77" s="1269"/>
      <c r="CA77" s="1269"/>
      <c r="CB77" s="1269"/>
      <c r="CC77" s="1269"/>
      <c r="CD77" s="1269"/>
      <c r="CE77" s="1269"/>
      <c r="CF77" s="1269">
        <v>34</v>
      </c>
      <c r="CG77" s="1269"/>
      <c r="CH77" s="1269"/>
      <c r="CI77" s="1269"/>
      <c r="CJ77" s="1269"/>
      <c r="CK77" s="1269"/>
      <c r="CL77" s="1269"/>
      <c r="CM77" s="1269"/>
      <c r="CN77" s="1269">
        <v>33.9</v>
      </c>
      <c r="CO77" s="1269"/>
      <c r="CP77" s="1269"/>
      <c r="CQ77" s="1269"/>
      <c r="CR77" s="1269"/>
      <c r="CS77" s="1269"/>
      <c r="CT77" s="1269"/>
      <c r="CU77" s="1269"/>
      <c r="CV77" s="1269">
        <v>31.5</v>
      </c>
      <c r="CW77" s="1269"/>
      <c r="CX77" s="1269"/>
      <c r="CY77" s="1269"/>
      <c r="CZ77" s="1269"/>
      <c r="DA77" s="1269"/>
      <c r="DB77" s="1269"/>
      <c r="DC77" s="1269"/>
    </row>
    <row r="78" spans="2:107" x14ac:dyDescent="0.15">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6.4</v>
      </c>
      <c r="BQ79" s="1269"/>
      <c r="BR79" s="1269"/>
      <c r="BS79" s="1269"/>
      <c r="BT79" s="1269"/>
      <c r="BU79" s="1269"/>
      <c r="BV79" s="1269"/>
      <c r="BW79" s="1269"/>
      <c r="BX79" s="1269">
        <v>6.1</v>
      </c>
      <c r="BY79" s="1269"/>
      <c r="BZ79" s="1269"/>
      <c r="CA79" s="1269"/>
      <c r="CB79" s="1269"/>
      <c r="CC79" s="1269"/>
      <c r="CD79" s="1269"/>
      <c r="CE79" s="1269"/>
      <c r="CF79" s="1269">
        <v>5.9</v>
      </c>
      <c r="CG79" s="1269"/>
      <c r="CH79" s="1269"/>
      <c r="CI79" s="1269"/>
      <c r="CJ79" s="1269"/>
      <c r="CK79" s="1269"/>
      <c r="CL79" s="1269"/>
      <c r="CM79" s="1269"/>
      <c r="CN79" s="1269">
        <v>5.7</v>
      </c>
      <c r="CO79" s="1269"/>
      <c r="CP79" s="1269"/>
      <c r="CQ79" s="1269"/>
      <c r="CR79" s="1269"/>
      <c r="CS79" s="1269"/>
      <c r="CT79" s="1269"/>
      <c r="CU79" s="1269"/>
      <c r="CV79" s="1269">
        <v>5.4</v>
      </c>
      <c r="CW79" s="1269"/>
      <c r="CX79" s="1269"/>
      <c r="CY79" s="1269"/>
      <c r="CZ79" s="1269"/>
      <c r="DA79" s="1269"/>
      <c r="DB79" s="1269"/>
      <c r="DC79" s="1269"/>
    </row>
    <row r="80" spans="2:107" x14ac:dyDescent="0.15">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UFQ9g8Hz7b7TwKBkzgP4FSOnlj2tbGZVwBu/sWQfhMJ3+Adjlp9HUqeZY2i+FTMqP4Y4WbBKaLP3/nxxNfqxFw==" saltValue="RK1p9haDPeHCwR1tPXvd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4" zoomScaleNormal="64"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2GgOU1OJhfTbHkayJRPil1zLDdYKUAJCZNdoPdxwsajmSZUdKMb7A7QhEJqLhT8yrCzYaBnyPj0Ezlt5nkxpQQ==" saltValue="DBxjK7AjV+xuDjyKfvcJ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06" zoomScaleNormal="106"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nL6gq9WEwycrfsUYmCfttwZTlEQYRkT68tYkBkG0EAD98Lek0TukpmXNycxqE+lsCyrXLiauwv4NyEQ06WYj/Q==" saltValue="4CcKCqJ1PIA1arlvnTf3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60" sqref="H60"/>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152</v>
      </c>
      <c r="DI1" s="620"/>
      <c r="DJ1" s="620"/>
      <c r="DK1" s="620"/>
      <c r="DL1" s="620"/>
      <c r="DM1" s="620"/>
      <c r="DN1" s="621"/>
      <c r="DO1" s="81"/>
      <c r="DP1" s="619" t="s">
        <v>153</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155</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156</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157</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25</v>
      </c>
      <c r="C4" s="623"/>
      <c r="D4" s="623"/>
      <c r="E4" s="623"/>
      <c r="F4" s="623"/>
      <c r="G4" s="623"/>
      <c r="H4" s="623"/>
      <c r="I4" s="623"/>
      <c r="J4" s="623"/>
      <c r="K4" s="623"/>
      <c r="L4" s="623"/>
      <c r="M4" s="623"/>
      <c r="N4" s="623"/>
      <c r="O4" s="623"/>
      <c r="P4" s="623"/>
      <c r="Q4" s="624"/>
      <c r="R4" s="622" t="s">
        <v>158</v>
      </c>
      <c r="S4" s="623"/>
      <c r="T4" s="623"/>
      <c r="U4" s="623"/>
      <c r="V4" s="623"/>
      <c r="W4" s="623"/>
      <c r="X4" s="623"/>
      <c r="Y4" s="624"/>
      <c r="Z4" s="622" t="s">
        <v>159</v>
      </c>
      <c r="AA4" s="623"/>
      <c r="AB4" s="623"/>
      <c r="AC4" s="624"/>
      <c r="AD4" s="622" t="s">
        <v>160</v>
      </c>
      <c r="AE4" s="623"/>
      <c r="AF4" s="623"/>
      <c r="AG4" s="623"/>
      <c r="AH4" s="623"/>
      <c r="AI4" s="623"/>
      <c r="AJ4" s="623"/>
      <c r="AK4" s="624"/>
      <c r="AL4" s="622" t="s">
        <v>159</v>
      </c>
      <c r="AM4" s="623"/>
      <c r="AN4" s="623"/>
      <c r="AO4" s="624"/>
      <c r="AP4" s="628" t="s">
        <v>161</v>
      </c>
      <c r="AQ4" s="628"/>
      <c r="AR4" s="628"/>
      <c r="AS4" s="628"/>
      <c r="AT4" s="628"/>
      <c r="AU4" s="628"/>
      <c r="AV4" s="628"/>
      <c r="AW4" s="628"/>
      <c r="AX4" s="628"/>
      <c r="AY4" s="628"/>
      <c r="AZ4" s="628"/>
      <c r="BA4" s="628"/>
      <c r="BB4" s="628"/>
      <c r="BC4" s="628"/>
      <c r="BD4" s="628"/>
      <c r="BE4" s="628"/>
      <c r="BF4" s="628"/>
      <c r="BG4" s="628" t="s">
        <v>162</v>
      </c>
      <c r="BH4" s="628"/>
      <c r="BI4" s="628"/>
      <c r="BJ4" s="628"/>
      <c r="BK4" s="628"/>
      <c r="BL4" s="628"/>
      <c r="BM4" s="628"/>
      <c r="BN4" s="628"/>
      <c r="BO4" s="628" t="s">
        <v>159</v>
      </c>
      <c r="BP4" s="628"/>
      <c r="BQ4" s="628"/>
      <c r="BR4" s="628"/>
      <c r="BS4" s="628" t="s">
        <v>163</v>
      </c>
      <c r="BT4" s="628"/>
      <c r="BU4" s="628"/>
      <c r="BV4" s="628"/>
      <c r="BW4" s="628"/>
      <c r="BX4" s="628"/>
      <c r="BY4" s="628"/>
      <c r="BZ4" s="628"/>
      <c r="CA4" s="628"/>
      <c r="CB4" s="628"/>
      <c r="CD4" s="625" t="s">
        <v>164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165</v>
      </c>
      <c r="C5" s="630"/>
      <c r="D5" s="630"/>
      <c r="E5" s="630"/>
      <c r="F5" s="630"/>
      <c r="G5" s="630"/>
      <c r="H5" s="630"/>
      <c r="I5" s="630"/>
      <c r="J5" s="630"/>
      <c r="K5" s="630"/>
      <c r="L5" s="630"/>
      <c r="M5" s="630"/>
      <c r="N5" s="630"/>
      <c r="O5" s="630"/>
      <c r="P5" s="630"/>
      <c r="Q5" s="631"/>
      <c r="R5" s="632">
        <v>33595820</v>
      </c>
      <c r="S5" s="633"/>
      <c r="T5" s="633"/>
      <c r="U5" s="633"/>
      <c r="V5" s="633"/>
      <c r="W5" s="633"/>
      <c r="X5" s="633"/>
      <c r="Y5" s="634"/>
      <c r="Z5" s="635">
        <v>21.2</v>
      </c>
      <c r="AA5" s="635"/>
      <c r="AB5" s="635"/>
      <c r="AC5" s="635"/>
      <c r="AD5" s="636">
        <v>33595820</v>
      </c>
      <c r="AE5" s="636"/>
      <c r="AF5" s="636"/>
      <c r="AG5" s="636"/>
      <c r="AH5" s="636"/>
      <c r="AI5" s="636"/>
      <c r="AJ5" s="636"/>
      <c r="AK5" s="636"/>
      <c r="AL5" s="637">
        <v>50.8</v>
      </c>
      <c r="AM5" s="638"/>
      <c r="AN5" s="638"/>
      <c r="AO5" s="639"/>
      <c r="AP5" s="629" t="s">
        <v>166</v>
      </c>
      <c r="AQ5" s="630"/>
      <c r="AR5" s="630"/>
      <c r="AS5" s="630"/>
      <c r="AT5" s="630"/>
      <c r="AU5" s="630"/>
      <c r="AV5" s="630"/>
      <c r="AW5" s="630"/>
      <c r="AX5" s="630"/>
      <c r="AY5" s="630"/>
      <c r="AZ5" s="630"/>
      <c r="BA5" s="630"/>
      <c r="BB5" s="630"/>
      <c r="BC5" s="630"/>
      <c r="BD5" s="630"/>
      <c r="BE5" s="630"/>
      <c r="BF5" s="631"/>
      <c r="BG5" s="643">
        <v>33581207</v>
      </c>
      <c r="BH5" s="644"/>
      <c r="BI5" s="644"/>
      <c r="BJ5" s="644"/>
      <c r="BK5" s="644"/>
      <c r="BL5" s="644"/>
      <c r="BM5" s="644"/>
      <c r="BN5" s="645"/>
      <c r="BO5" s="646">
        <v>100</v>
      </c>
      <c r="BP5" s="646"/>
      <c r="BQ5" s="646"/>
      <c r="BR5" s="646"/>
      <c r="BS5" s="647">
        <v>2334694</v>
      </c>
      <c r="BT5" s="647"/>
      <c r="BU5" s="647"/>
      <c r="BV5" s="647"/>
      <c r="BW5" s="647"/>
      <c r="BX5" s="647"/>
      <c r="BY5" s="647"/>
      <c r="BZ5" s="647"/>
      <c r="CA5" s="647"/>
      <c r="CB5" s="651"/>
      <c r="CD5" s="625" t="s">
        <v>161</v>
      </c>
      <c r="CE5" s="626"/>
      <c r="CF5" s="626"/>
      <c r="CG5" s="626"/>
      <c r="CH5" s="626"/>
      <c r="CI5" s="626"/>
      <c r="CJ5" s="626"/>
      <c r="CK5" s="626"/>
      <c r="CL5" s="626"/>
      <c r="CM5" s="626"/>
      <c r="CN5" s="626"/>
      <c r="CO5" s="626"/>
      <c r="CP5" s="626"/>
      <c r="CQ5" s="627"/>
      <c r="CR5" s="625" t="s">
        <v>167</v>
      </c>
      <c r="CS5" s="626"/>
      <c r="CT5" s="626"/>
      <c r="CU5" s="626"/>
      <c r="CV5" s="626"/>
      <c r="CW5" s="626"/>
      <c r="CX5" s="626"/>
      <c r="CY5" s="627"/>
      <c r="CZ5" s="625" t="s">
        <v>159</v>
      </c>
      <c r="DA5" s="626"/>
      <c r="DB5" s="626"/>
      <c r="DC5" s="627"/>
      <c r="DD5" s="625" t="s">
        <v>168</v>
      </c>
      <c r="DE5" s="626"/>
      <c r="DF5" s="626"/>
      <c r="DG5" s="626"/>
      <c r="DH5" s="626"/>
      <c r="DI5" s="626"/>
      <c r="DJ5" s="626"/>
      <c r="DK5" s="626"/>
      <c r="DL5" s="626"/>
      <c r="DM5" s="626"/>
      <c r="DN5" s="626"/>
      <c r="DO5" s="626"/>
      <c r="DP5" s="627"/>
      <c r="DQ5" s="625" t="s">
        <v>169</v>
      </c>
      <c r="DR5" s="626"/>
      <c r="DS5" s="626"/>
      <c r="DT5" s="626"/>
      <c r="DU5" s="626"/>
      <c r="DV5" s="626"/>
      <c r="DW5" s="626"/>
      <c r="DX5" s="626"/>
      <c r="DY5" s="626"/>
      <c r="DZ5" s="626"/>
      <c r="EA5" s="626"/>
      <c r="EB5" s="626"/>
      <c r="EC5" s="627"/>
    </row>
    <row r="6" spans="2:143" ht="11.25" customHeight="1" x14ac:dyDescent="0.15">
      <c r="B6" s="640" t="s">
        <v>170</v>
      </c>
      <c r="C6" s="641"/>
      <c r="D6" s="641"/>
      <c r="E6" s="641"/>
      <c r="F6" s="641"/>
      <c r="G6" s="641"/>
      <c r="H6" s="641"/>
      <c r="I6" s="641"/>
      <c r="J6" s="641"/>
      <c r="K6" s="641"/>
      <c r="L6" s="641"/>
      <c r="M6" s="641"/>
      <c r="N6" s="641"/>
      <c r="O6" s="641"/>
      <c r="P6" s="641"/>
      <c r="Q6" s="642"/>
      <c r="R6" s="643">
        <v>872953</v>
      </c>
      <c r="S6" s="644"/>
      <c r="T6" s="644"/>
      <c r="U6" s="644"/>
      <c r="V6" s="644"/>
      <c r="W6" s="644"/>
      <c r="X6" s="644"/>
      <c r="Y6" s="645"/>
      <c r="Z6" s="646">
        <v>0.6</v>
      </c>
      <c r="AA6" s="646"/>
      <c r="AB6" s="646"/>
      <c r="AC6" s="646"/>
      <c r="AD6" s="647">
        <v>872953</v>
      </c>
      <c r="AE6" s="647"/>
      <c r="AF6" s="647"/>
      <c r="AG6" s="647"/>
      <c r="AH6" s="647"/>
      <c r="AI6" s="647"/>
      <c r="AJ6" s="647"/>
      <c r="AK6" s="647"/>
      <c r="AL6" s="648">
        <v>1.3</v>
      </c>
      <c r="AM6" s="649"/>
      <c r="AN6" s="649"/>
      <c r="AO6" s="650"/>
      <c r="AP6" s="640" t="s">
        <v>171</v>
      </c>
      <c r="AQ6" s="641"/>
      <c r="AR6" s="641"/>
      <c r="AS6" s="641"/>
      <c r="AT6" s="641"/>
      <c r="AU6" s="641"/>
      <c r="AV6" s="641"/>
      <c r="AW6" s="641"/>
      <c r="AX6" s="641"/>
      <c r="AY6" s="641"/>
      <c r="AZ6" s="641"/>
      <c r="BA6" s="641"/>
      <c r="BB6" s="641"/>
      <c r="BC6" s="641"/>
      <c r="BD6" s="641"/>
      <c r="BE6" s="641"/>
      <c r="BF6" s="642"/>
      <c r="BG6" s="643">
        <v>33581207</v>
      </c>
      <c r="BH6" s="644"/>
      <c r="BI6" s="644"/>
      <c r="BJ6" s="644"/>
      <c r="BK6" s="644"/>
      <c r="BL6" s="644"/>
      <c r="BM6" s="644"/>
      <c r="BN6" s="645"/>
      <c r="BO6" s="646">
        <v>100</v>
      </c>
      <c r="BP6" s="646"/>
      <c r="BQ6" s="646"/>
      <c r="BR6" s="646"/>
      <c r="BS6" s="647">
        <v>2334694</v>
      </c>
      <c r="BT6" s="647"/>
      <c r="BU6" s="647"/>
      <c r="BV6" s="647"/>
      <c r="BW6" s="647"/>
      <c r="BX6" s="647"/>
      <c r="BY6" s="647"/>
      <c r="BZ6" s="647"/>
      <c r="CA6" s="647"/>
      <c r="CB6" s="651"/>
      <c r="CD6" s="654" t="s">
        <v>172</v>
      </c>
      <c r="CE6" s="655"/>
      <c r="CF6" s="655"/>
      <c r="CG6" s="655"/>
      <c r="CH6" s="655"/>
      <c r="CI6" s="655"/>
      <c r="CJ6" s="655"/>
      <c r="CK6" s="655"/>
      <c r="CL6" s="655"/>
      <c r="CM6" s="655"/>
      <c r="CN6" s="655"/>
      <c r="CO6" s="655"/>
      <c r="CP6" s="655"/>
      <c r="CQ6" s="656"/>
      <c r="CR6" s="643">
        <v>603791</v>
      </c>
      <c r="CS6" s="644"/>
      <c r="CT6" s="644"/>
      <c r="CU6" s="644"/>
      <c r="CV6" s="644"/>
      <c r="CW6" s="644"/>
      <c r="CX6" s="644"/>
      <c r="CY6" s="645"/>
      <c r="CZ6" s="637">
        <v>0.4</v>
      </c>
      <c r="DA6" s="638"/>
      <c r="DB6" s="638"/>
      <c r="DC6" s="657"/>
      <c r="DD6" s="652" t="s">
        <v>67</v>
      </c>
      <c r="DE6" s="644"/>
      <c r="DF6" s="644"/>
      <c r="DG6" s="644"/>
      <c r="DH6" s="644"/>
      <c r="DI6" s="644"/>
      <c r="DJ6" s="644"/>
      <c r="DK6" s="644"/>
      <c r="DL6" s="644"/>
      <c r="DM6" s="644"/>
      <c r="DN6" s="644"/>
      <c r="DO6" s="644"/>
      <c r="DP6" s="645"/>
      <c r="DQ6" s="652">
        <v>603604</v>
      </c>
      <c r="DR6" s="644"/>
      <c r="DS6" s="644"/>
      <c r="DT6" s="644"/>
      <c r="DU6" s="644"/>
      <c r="DV6" s="644"/>
      <c r="DW6" s="644"/>
      <c r="DX6" s="644"/>
      <c r="DY6" s="644"/>
      <c r="DZ6" s="644"/>
      <c r="EA6" s="644"/>
      <c r="EB6" s="644"/>
      <c r="EC6" s="653"/>
    </row>
    <row r="7" spans="2:143" ht="11.25" customHeight="1" x14ac:dyDescent="0.15">
      <c r="B7" s="640" t="s">
        <v>173</v>
      </c>
      <c r="C7" s="641"/>
      <c r="D7" s="641"/>
      <c r="E7" s="641"/>
      <c r="F7" s="641"/>
      <c r="G7" s="641"/>
      <c r="H7" s="641"/>
      <c r="I7" s="641"/>
      <c r="J7" s="641"/>
      <c r="K7" s="641"/>
      <c r="L7" s="641"/>
      <c r="M7" s="641"/>
      <c r="N7" s="641"/>
      <c r="O7" s="641"/>
      <c r="P7" s="641"/>
      <c r="Q7" s="642"/>
      <c r="R7" s="643">
        <v>25767</v>
      </c>
      <c r="S7" s="644"/>
      <c r="T7" s="644"/>
      <c r="U7" s="644"/>
      <c r="V7" s="644"/>
      <c r="W7" s="644"/>
      <c r="X7" s="644"/>
      <c r="Y7" s="645"/>
      <c r="Z7" s="646">
        <v>0</v>
      </c>
      <c r="AA7" s="646"/>
      <c r="AB7" s="646"/>
      <c r="AC7" s="646"/>
      <c r="AD7" s="647">
        <v>25767</v>
      </c>
      <c r="AE7" s="647"/>
      <c r="AF7" s="647"/>
      <c r="AG7" s="647"/>
      <c r="AH7" s="647"/>
      <c r="AI7" s="647"/>
      <c r="AJ7" s="647"/>
      <c r="AK7" s="647"/>
      <c r="AL7" s="648">
        <v>0</v>
      </c>
      <c r="AM7" s="649"/>
      <c r="AN7" s="649"/>
      <c r="AO7" s="650"/>
      <c r="AP7" s="640" t="s">
        <v>174</v>
      </c>
      <c r="AQ7" s="641"/>
      <c r="AR7" s="641"/>
      <c r="AS7" s="641"/>
      <c r="AT7" s="641"/>
      <c r="AU7" s="641"/>
      <c r="AV7" s="641"/>
      <c r="AW7" s="641"/>
      <c r="AX7" s="641"/>
      <c r="AY7" s="641"/>
      <c r="AZ7" s="641"/>
      <c r="BA7" s="641"/>
      <c r="BB7" s="641"/>
      <c r="BC7" s="641"/>
      <c r="BD7" s="641"/>
      <c r="BE7" s="641"/>
      <c r="BF7" s="642"/>
      <c r="BG7" s="643">
        <v>15045290</v>
      </c>
      <c r="BH7" s="644"/>
      <c r="BI7" s="644"/>
      <c r="BJ7" s="644"/>
      <c r="BK7" s="644"/>
      <c r="BL7" s="644"/>
      <c r="BM7" s="644"/>
      <c r="BN7" s="645"/>
      <c r="BO7" s="646">
        <v>44.8</v>
      </c>
      <c r="BP7" s="646"/>
      <c r="BQ7" s="646"/>
      <c r="BR7" s="646"/>
      <c r="BS7" s="647">
        <v>400395</v>
      </c>
      <c r="BT7" s="647"/>
      <c r="BU7" s="647"/>
      <c r="BV7" s="647"/>
      <c r="BW7" s="647"/>
      <c r="BX7" s="647"/>
      <c r="BY7" s="647"/>
      <c r="BZ7" s="647"/>
      <c r="CA7" s="647"/>
      <c r="CB7" s="651"/>
      <c r="CD7" s="658" t="s">
        <v>175</v>
      </c>
      <c r="CE7" s="659"/>
      <c r="CF7" s="659"/>
      <c r="CG7" s="659"/>
      <c r="CH7" s="659"/>
      <c r="CI7" s="659"/>
      <c r="CJ7" s="659"/>
      <c r="CK7" s="659"/>
      <c r="CL7" s="659"/>
      <c r="CM7" s="659"/>
      <c r="CN7" s="659"/>
      <c r="CO7" s="659"/>
      <c r="CP7" s="659"/>
      <c r="CQ7" s="660"/>
      <c r="CR7" s="643">
        <v>37534453</v>
      </c>
      <c r="CS7" s="644"/>
      <c r="CT7" s="644"/>
      <c r="CU7" s="644"/>
      <c r="CV7" s="644"/>
      <c r="CW7" s="644"/>
      <c r="CX7" s="644"/>
      <c r="CY7" s="645"/>
      <c r="CZ7" s="646">
        <v>24.1</v>
      </c>
      <c r="DA7" s="646"/>
      <c r="DB7" s="646"/>
      <c r="DC7" s="646"/>
      <c r="DD7" s="652">
        <v>415307</v>
      </c>
      <c r="DE7" s="644"/>
      <c r="DF7" s="644"/>
      <c r="DG7" s="644"/>
      <c r="DH7" s="644"/>
      <c r="DI7" s="644"/>
      <c r="DJ7" s="644"/>
      <c r="DK7" s="644"/>
      <c r="DL7" s="644"/>
      <c r="DM7" s="644"/>
      <c r="DN7" s="644"/>
      <c r="DO7" s="644"/>
      <c r="DP7" s="645"/>
      <c r="DQ7" s="652">
        <v>7543973</v>
      </c>
      <c r="DR7" s="644"/>
      <c r="DS7" s="644"/>
      <c r="DT7" s="644"/>
      <c r="DU7" s="644"/>
      <c r="DV7" s="644"/>
      <c r="DW7" s="644"/>
      <c r="DX7" s="644"/>
      <c r="DY7" s="644"/>
      <c r="DZ7" s="644"/>
      <c r="EA7" s="644"/>
      <c r="EB7" s="644"/>
      <c r="EC7" s="653"/>
    </row>
    <row r="8" spans="2:143" ht="11.25" customHeight="1" x14ac:dyDescent="0.15">
      <c r="B8" s="640" t="s">
        <v>176</v>
      </c>
      <c r="C8" s="641"/>
      <c r="D8" s="641"/>
      <c r="E8" s="641"/>
      <c r="F8" s="641"/>
      <c r="G8" s="641"/>
      <c r="H8" s="641"/>
      <c r="I8" s="641"/>
      <c r="J8" s="641"/>
      <c r="K8" s="641"/>
      <c r="L8" s="641"/>
      <c r="M8" s="641"/>
      <c r="N8" s="641"/>
      <c r="O8" s="641"/>
      <c r="P8" s="641"/>
      <c r="Q8" s="642"/>
      <c r="R8" s="643">
        <v>54299</v>
      </c>
      <c r="S8" s="644"/>
      <c r="T8" s="644"/>
      <c r="U8" s="644"/>
      <c r="V8" s="644"/>
      <c r="W8" s="644"/>
      <c r="X8" s="644"/>
      <c r="Y8" s="645"/>
      <c r="Z8" s="646">
        <v>0</v>
      </c>
      <c r="AA8" s="646"/>
      <c r="AB8" s="646"/>
      <c r="AC8" s="646"/>
      <c r="AD8" s="647">
        <v>54299</v>
      </c>
      <c r="AE8" s="647"/>
      <c r="AF8" s="647"/>
      <c r="AG8" s="647"/>
      <c r="AH8" s="647"/>
      <c r="AI8" s="647"/>
      <c r="AJ8" s="647"/>
      <c r="AK8" s="647"/>
      <c r="AL8" s="648">
        <v>0.1</v>
      </c>
      <c r="AM8" s="649"/>
      <c r="AN8" s="649"/>
      <c r="AO8" s="650"/>
      <c r="AP8" s="640" t="s">
        <v>177</v>
      </c>
      <c r="AQ8" s="641"/>
      <c r="AR8" s="641"/>
      <c r="AS8" s="641"/>
      <c r="AT8" s="641"/>
      <c r="AU8" s="641"/>
      <c r="AV8" s="641"/>
      <c r="AW8" s="641"/>
      <c r="AX8" s="641"/>
      <c r="AY8" s="641"/>
      <c r="AZ8" s="641"/>
      <c r="BA8" s="641"/>
      <c r="BB8" s="641"/>
      <c r="BC8" s="641"/>
      <c r="BD8" s="641"/>
      <c r="BE8" s="641"/>
      <c r="BF8" s="642"/>
      <c r="BG8" s="643">
        <v>469961</v>
      </c>
      <c r="BH8" s="644"/>
      <c r="BI8" s="644"/>
      <c r="BJ8" s="644"/>
      <c r="BK8" s="644"/>
      <c r="BL8" s="644"/>
      <c r="BM8" s="644"/>
      <c r="BN8" s="645"/>
      <c r="BO8" s="646">
        <v>1.4</v>
      </c>
      <c r="BP8" s="646"/>
      <c r="BQ8" s="646"/>
      <c r="BR8" s="646"/>
      <c r="BS8" s="652" t="s">
        <v>66</v>
      </c>
      <c r="BT8" s="644"/>
      <c r="BU8" s="644"/>
      <c r="BV8" s="644"/>
      <c r="BW8" s="644"/>
      <c r="BX8" s="644"/>
      <c r="BY8" s="644"/>
      <c r="BZ8" s="644"/>
      <c r="CA8" s="644"/>
      <c r="CB8" s="653"/>
      <c r="CD8" s="658" t="s">
        <v>178</v>
      </c>
      <c r="CE8" s="659"/>
      <c r="CF8" s="659"/>
      <c r="CG8" s="659"/>
      <c r="CH8" s="659"/>
      <c r="CI8" s="659"/>
      <c r="CJ8" s="659"/>
      <c r="CK8" s="659"/>
      <c r="CL8" s="659"/>
      <c r="CM8" s="659"/>
      <c r="CN8" s="659"/>
      <c r="CO8" s="659"/>
      <c r="CP8" s="659"/>
      <c r="CQ8" s="660"/>
      <c r="CR8" s="643">
        <v>55708613</v>
      </c>
      <c r="CS8" s="644"/>
      <c r="CT8" s="644"/>
      <c r="CU8" s="644"/>
      <c r="CV8" s="644"/>
      <c r="CW8" s="644"/>
      <c r="CX8" s="644"/>
      <c r="CY8" s="645"/>
      <c r="CZ8" s="646">
        <v>35.700000000000003</v>
      </c>
      <c r="DA8" s="646"/>
      <c r="DB8" s="646"/>
      <c r="DC8" s="646"/>
      <c r="DD8" s="652">
        <v>182642</v>
      </c>
      <c r="DE8" s="644"/>
      <c r="DF8" s="644"/>
      <c r="DG8" s="644"/>
      <c r="DH8" s="644"/>
      <c r="DI8" s="644"/>
      <c r="DJ8" s="644"/>
      <c r="DK8" s="644"/>
      <c r="DL8" s="644"/>
      <c r="DM8" s="644"/>
      <c r="DN8" s="644"/>
      <c r="DO8" s="644"/>
      <c r="DP8" s="645"/>
      <c r="DQ8" s="652">
        <v>23813209</v>
      </c>
      <c r="DR8" s="644"/>
      <c r="DS8" s="644"/>
      <c r="DT8" s="644"/>
      <c r="DU8" s="644"/>
      <c r="DV8" s="644"/>
      <c r="DW8" s="644"/>
      <c r="DX8" s="644"/>
      <c r="DY8" s="644"/>
      <c r="DZ8" s="644"/>
      <c r="EA8" s="644"/>
      <c r="EB8" s="644"/>
      <c r="EC8" s="653"/>
    </row>
    <row r="9" spans="2:143" ht="11.25" customHeight="1" x14ac:dyDescent="0.15">
      <c r="B9" s="640" t="s">
        <v>179</v>
      </c>
      <c r="C9" s="641"/>
      <c r="D9" s="641"/>
      <c r="E9" s="641"/>
      <c r="F9" s="641"/>
      <c r="G9" s="641"/>
      <c r="H9" s="641"/>
      <c r="I9" s="641"/>
      <c r="J9" s="641"/>
      <c r="K9" s="641"/>
      <c r="L9" s="641"/>
      <c r="M9" s="641"/>
      <c r="N9" s="641"/>
      <c r="O9" s="641"/>
      <c r="P9" s="641"/>
      <c r="Q9" s="642"/>
      <c r="R9" s="643">
        <v>63588</v>
      </c>
      <c r="S9" s="644"/>
      <c r="T9" s="644"/>
      <c r="U9" s="644"/>
      <c r="V9" s="644"/>
      <c r="W9" s="644"/>
      <c r="X9" s="644"/>
      <c r="Y9" s="645"/>
      <c r="Z9" s="646">
        <v>0</v>
      </c>
      <c r="AA9" s="646"/>
      <c r="AB9" s="646"/>
      <c r="AC9" s="646"/>
      <c r="AD9" s="647">
        <v>63588</v>
      </c>
      <c r="AE9" s="647"/>
      <c r="AF9" s="647"/>
      <c r="AG9" s="647"/>
      <c r="AH9" s="647"/>
      <c r="AI9" s="647"/>
      <c r="AJ9" s="647"/>
      <c r="AK9" s="647"/>
      <c r="AL9" s="648">
        <v>0.1</v>
      </c>
      <c r="AM9" s="649"/>
      <c r="AN9" s="649"/>
      <c r="AO9" s="650"/>
      <c r="AP9" s="640" t="s">
        <v>180</v>
      </c>
      <c r="AQ9" s="641"/>
      <c r="AR9" s="641"/>
      <c r="AS9" s="641"/>
      <c r="AT9" s="641"/>
      <c r="AU9" s="641"/>
      <c r="AV9" s="641"/>
      <c r="AW9" s="641"/>
      <c r="AX9" s="641"/>
      <c r="AY9" s="641"/>
      <c r="AZ9" s="641"/>
      <c r="BA9" s="641"/>
      <c r="BB9" s="641"/>
      <c r="BC9" s="641"/>
      <c r="BD9" s="641"/>
      <c r="BE9" s="641"/>
      <c r="BF9" s="642"/>
      <c r="BG9" s="643">
        <v>11952641</v>
      </c>
      <c r="BH9" s="644"/>
      <c r="BI9" s="644"/>
      <c r="BJ9" s="644"/>
      <c r="BK9" s="644"/>
      <c r="BL9" s="644"/>
      <c r="BM9" s="644"/>
      <c r="BN9" s="645"/>
      <c r="BO9" s="646">
        <v>35.6</v>
      </c>
      <c r="BP9" s="646"/>
      <c r="BQ9" s="646"/>
      <c r="BR9" s="646"/>
      <c r="BS9" s="652" t="s">
        <v>67</v>
      </c>
      <c r="BT9" s="644"/>
      <c r="BU9" s="644"/>
      <c r="BV9" s="644"/>
      <c r="BW9" s="644"/>
      <c r="BX9" s="644"/>
      <c r="BY9" s="644"/>
      <c r="BZ9" s="644"/>
      <c r="CA9" s="644"/>
      <c r="CB9" s="653"/>
      <c r="CD9" s="658" t="s">
        <v>181</v>
      </c>
      <c r="CE9" s="659"/>
      <c r="CF9" s="659"/>
      <c r="CG9" s="659"/>
      <c r="CH9" s="659"/>
      <c r="CI9" s="659"/>
      <c r="CJ9" s="659"/>
      <c r="CK9" s="659"/>
      <c r="CL9" s="659"/>
      <c r="CM9" s="659"/>
      <c r="CN9" s="659"/>
      <c r="CO9" s="659"/>
      <c r="CP9" s="659"/>
      <c r="CQ9" s="660"/>
      <c r="CR9" s="643">
        <v>7087277</v>
      </c>
      <c r="CS9" s="644"/>
      <c r="CT9" s="644"/>
      <c r="CU9" s="644"/>
      <c r="CV9" s="644"/>
      <c r="CW9" s="644"/>
      <c r="CX9" s="644"/>
      <c r="CY9" s="645"/>
      <c r="CZ9" s="646">
        <v>4.5</v>
      </c>
      <c r="DA9" s="646"/>
      <c r="DB9" s="646"/>
      <c r="DC9" s="646"/>
      <c r="DD9" s="652">
        <v>93115</v>
      </c>
      <c r="DE9" s="644"/>
      <c r="DF9" s="644"/>
      <c r="DG9" s="644"/>
      <c r="DH9" s="644"/>
      <c r="DI9" s="644"/>
      <c r="DJ9" s="644"/>
      <c r="DK9" s="644"/>
      <c r="DL9" s="644"/>
      <c r="DM9" s="644"/>
      <c r="DN9" s="644"/>
      <c r="DO9" s="644"/>
      <c r="DP9" s="645"/>
      <c r="DQ9" s="652">
        <v>5784627</v>
      </c>
      <c r="DR9" s="644"/>
      <c r="DS9" s="644"/>
      <c r="DT9" s="644"/>
      <c r="DU9" s="644"/>
      <c r="DV9" s="644"/>
      <c r="DW9" s="644"/>
      <c r="DX9" s="644"/>
      <c r="DY9" s="644"/>
      <c r="DZ9" s="644"/>
      <c r="EA9" s="644"/>
      <c r="EB9" s="644"/>
      <c r="EC9" s="653"/>
    </row>
    <row r="10" spans="2:143" ht="11.25" customHeight="1" x14ac:dyDescent="0.15">
      <c r="B10" s="640" t="s">
        <v>182</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67</v>
      </c>
      <c r="AA10" s="646"/>
      <c r="AB10" s="646"/>
      <c r="AC10" s="646"/>
      <c r="AD10" s="647" t="s">
        <v>67</v>
      </c>
      <c r="AE10" s="647"/>
      <c r="AF10" s="647"/>
      <c r="AG10" s="647"/>
      <c r="AH10" s="647"/>
      <c r="AI10" s="647"/>
      <c r="AJ10" s="647"/>
      <c r="AK10" s="647"/>
      <c r="AL10" s="648" t="s">
        <v>67</v>
      </c>
      <c r="AM10" s="649"/>
      <c r="AN10" s="649"/>
      <c r="AO10" s="650"/>
      <c r="AP10" s="640" t="s">
        <v>183</v>
      </c>
      <c r="AQ10" s="641"/>
      <c r="AR10" s="641"/>
      <c r="AS10" s="641"/>
      <c r="AT10" s="641"/>
      <c r="AU10" s="641"/>
      <c r="AV10" s="641"/>
      <c r="AW10" s="641"/>
      <c r="AX10" s="641"/>
      <c r="AY10" s="641"/>
      <c r="AZ10" s="641"/>
      <c r="BA10" s="641"/>
      <c r="BB10" s="641"/>
      <c r="BC10" s="641"/>
      <c r="BD10" s="641"/>
      <c r="BE10" s="641"/>
      <c r="BF10" s="642"/>
      <c r="BG10" s="643">
        <v>880271</v>
      </c>
      <c r="BH10" s="644"/>
      <c r="BI10" s="644"/>
      <c r="BJ10" s="644"/>
      <c r="BK10" s="644"/>
      <c r="BL10" s="644"/>
      <c r="BM10" s="644"/>
      <c r="BN10" s="645"/>
      <c r="BO10" s="646">
        <v>2.6</v>
      </c>
      <c r="BP10" s="646"/>
      <c r="BQ10" s="646"/>
      <c r="BR10" s="646"/>
      <c r="BS10" s="652" t="s">
        <v>67</v>
      </c>
      <c r="BT10" s="644"/>
      <c r="BU10" s="644"/>
      <c r="BV10" s="644"/>
      <c r="BW10" s="644"/>
      <c r="BX10" s="644"/>
      <c r="BY10" s="644"/>
      <c r="BZ10" s="644"/>
      <c r="CA10" s="644"/>
      <c r="CB10" s="653"/>
      <c r="CD10" s="658" t="s">
        <v>184</v>
      </c>
      <c r="CE10" s="659"/>
      <c r="CF10" s="659"/>
      <c r="CG10" s="659"/>
      <c r="CH10" s="659"/>
      <c r="CI10" s="659"/>
      <c r="CJ10" s="659"/>
      <c r="CK10" s="659"/>
      <c r="CL10" s="659"/>
      <c r="CM10" s="659"/>
      <c r="CN10" s="659"/>
      <c r="CO10" s="659"/>
      <c r="CP10" s="659"/>
      <c r="CQ10" s="660"/>
      <c r="CR10" s="643">
        <v>70325</v>
      </c>
      <c r="CS10" s="644"/>
      <c r="CT10" s="644"/>
      <c r="CU10" s="644"/>
      <c r="CV10" s="644"/>
      <c r="CW10" s="644"/>
      <c r="CX10" s="644"/>
      <c r="CY10" s="645"/>
      <c r="CZ10" s="646">
        <v>0</v>
      </c>
      <c r="DA10" s="646"/>
      <c r="DB10" s="646"/>
      <c r="DC10" s="646"/>
      <c r="DD10" s="652" t="s">
        <v>66</v>
      </c>
      <c r="DE10" s="644"/>
      <c r="DF10" s="644"/>
      <c r="DG10" s="644"/>
      <c r="DH10" s="644"/>
      <c r="DI10" s="644"/>
      <c r="DJ10" s="644"/>
      <c r="DK10" s="644"/>
      <c r="DL10" s="644"/>
      <c r="DM10" s="644"/>
      <c r="DN10" s="644"/>
      <c r="DO10" s="644"/>
      <c r="DP10" s="645"/>
      <c r="DQ10" s="652">
        <v>67480</v>
      </c>
      <c r="DR10" s="644"/>
      <c r="DS10" s="644"/>
      <c r="DT10" s="644"/>
      <c r="DU10" s="644"/>
      <c r="DV10" s="644"/>
      <c r="DW10" s="644"/>
      <c r="DX10" s="644"/>
      <c r="DY10" s="644"/>
      <c r="DZ10" s="644"/>
      <c r="EA10" s="644"/>
      <c r="EB10" s="644"/>
      <c r="EC10" s="653"/>
    </row>
    <row r="11" spans="2:143" ht="11.25" customHeight="1" x14ac:dyDescent="0.15">
      <c r="B11" s="640" t="s">
        <v>185</v>
      </c>
      <c r="C11" s="641"/>
      <c r="D11" s="641"/>
      <c r="E11" s="641"/>
      <c r="F11" s="641"/>
      <c r="G11" s="641"/>
      <c r="H11" s="641"/>
      <c r="I11" s="641"/>
      <c r="J11" s="641"/>
      <c r="K11" s="641"/>
      <c r="L11" s="641"/>
      <c r="M11" s="641"/>
      <c r="N11" s="641"/>
      <c r="O11" s="641"/>
      <c r="P11" s="641"/>
      <c r="Q11" s="642"/>
      <c r="R11" s="643">
        <v>6333568</v>
      </c>
      <c r="S11" s="644"/>
      <c r="T11" s="644"/>
      <c r="U11" s="644"/>
      <c r="V11" s="644"/>
      <c r="W11" s="644"/>
      <c r="X11" s="644"/>
      <c r="Y11" s="645"/>
      <c r="Z11" s="648">
        <v>4</v>
      </c>
      <c r="AA11" s="649"/>
      <c r="AB11" s="649"/>
      <c r="AC11" s="661"/>
      <c r="AD11" s="652">
        <v>6333568</v>
      </c>
      <c r="AE11" s="644"/>
      <c r="AF11" s="644"/>
      <c r="AG11" s="644"/>
      <c r="AH11" s="644"/>
      <c r="AI11" s="644"/>
      <c r="AJ11" s="644"/>
      <c r="AK11" s="645"/>
      <c r="AL11" s="648">
        <v>9.6</v>
      </c>
      <c r="AM11" s="649"/>
      <c r="AN11" s="649"/>
      <c r="AO11" s="650"/>
      <c r="AP11" s="640" t="s">
        <v>186</v>
      </c>
      <c r="AQ11" s="641"/>
      <c r="AR11" s="641"/>
      <c r="AS11" s="641"/>
      <c r="AT11" s="641"/>
      <c r="AU11" s="641"/>
      <c r="AV11" s="641"/>
      <c r="AW11" s="641"/>
      <c r="AX11" s="641"/>
      <c r="AY11" s="641"/>
      <c r="AZ11" s="641"/>
      <c r="BA11" s="641"/>
      <c r="BB11" s="641"/>
      <c r="BC11" s="641"/>
      <c r="BD11" s="641"/>
      <c r="BE11" s="641"/>
      <c r="BF11" s="642"/>
      <c r="BG11" s="643">
        <v>1742417</v>
      </c>
      <c r="BH11" s="644"/>
      <c r="BI11" s="644"/>
      <c r="BJ11" s="644"/>
      <c r="BK11" s="644"/>
      <c r="BL11" s="644"/>
      <c r="BM11" s="644"/>
      <c r="BN11" s="645"/>
      <c r="BO11" s="646">
        <v>5.2</v>
      </c>
      <c r="BP11" s="646"/>
      <c r="BQ11" s="646"/>
      <c r="BR11" s="646"/>
      <c r="BS11" s="652">
        <v>400395</v>
      </c>
      <c r="BT11" s="644"/>
      <c r="BU11" s="644"/>
      <c r="BV11" s="644"/>
      <c r="BW11" s="644"/>
      <c r="BX11" s="644"/>
      <c r="BY11" s="644"/>
      <c r="BZ11" s="644"/>
      <c r="CA11" s="644"/>
      <c r="CB11" s="653"/>
      <c r="CD11" s="658" t="s">
        <v>187</v>
      </c>
      <c r="CE11" s="659"/>
      <c r="CF11" s="659"/>
      <c r="CG11" s="659"/>
      <c r="CH11" s="659"/>
      <c r="CI11" s="659"/>
      <c r="CJ11" s="659"/>
      <c r="CK11" s="659"/>
      <c r="CL11" s="659"/>
      <c r="CM11" s="659"/>
      <c r="CN11" s="659"/>
      <c r="CO11" s="659"/>
      <c r="CP11" s="659"/>
      <c r="CQ11" s="660"/>
      <c r="CR11" s="643">
        <v>1562357</v>
      </c>
      <c r="CS11" s="644"/>
      <c r="CT11" s="644"/>
      <c r="CU11" s="644"/>
      <c r="CV11" s="644"/>
      <c r="CW11" s="644"/>
      <c r="CX11" s="644"/>
      <c r="CY11" s="645"/>
      <c r="CZ11" s="646">
        <v>1</v>
      </c>
      <c r="DA11" s="646"/>
      <c r="DB11" s="646"/>
      <c r="DC11" s="646"/>
      <c r="DD11" s="652">
        <v>108770</v>
      </c>
      <c r="DE11" s="644"/>
      <c r="DF11" s="644"/>
      <c r="DG11" s="644"/>
      <c r="DH11" s="644"/>
      <c r="DI11" s="644"/>
      <c r="DJ11" s="644"/>
      <c r="DK11" s="644"/>
      <c r="DL11" s="644"/>
      <c r="DM11" s="644"/>
      <c r="DN11" s="644"/>
      <c r="DO11" s="644"/>
      <c r="DP11" s="645"/>
      <c r="DQ11" s="652">
        <v>1045805</v>
      </c>
      <c r="DR11" s="644"/>
      <c r="DS11" s="644"/>
      <c r="DT11" s="644"/>
      <c r="DU11" s="644"/>
      <c r="DV11" s="644"/>
      <c r="DW11" s="644"/>
      <c r="DX11" s="644"/>
      <c r="DY11" s="644"/>
      <c r="DZ11" s="644"/>
      <c r="EA11" s="644"/>
      <c r="EB11" s="644"/>
      <c r="EC11" s="653"/>
    </row>
    <row r="12" spans="2:143" ht="11.25" customHeight="1" x14ac:dyDescent="0.15">
      <c r="B12" s="640" t="s">
        <v>188</v>
      </c>
      <c r="C12" s="641"/>
      <c r="D12" s="641"/>
      <c r="E12" s="641"/>
      <c r="F12" s="641"/>
      <c r="G12" s="641"/>
      <c r="H12" s="641"/>
      <c r="I12" s="641"/>
      <c r="J12" s="641"/>
      <c r="K12" s="641"/>
      <c r="L12" s="641"/>
      <c r="M12" s="641"/>
      <c r="N12" s="641"/>
      <c r="O12" s="641"/>
      <c r="P12" s="641"/>
      <c r="Q12" s="642"/>
      <c r="R12" s="643">
        <v>19821</v>
      </c>
      <c r="S12" s="644"/>
      <c r="T12" s="644"/>
      <c r="U12" s="644"/>
      <c r="V12" s="644"/>
      <c r="W12" s="644"/>
      <c r="X12" s="644"/>
      <c r="Y12" s="645"/>
      <c r="Z12" s="646">
        <v>0</v>
      </c>
      <c r="AA12" s="646"/>
      <c r="AB12" s="646"/>
      <c r="AC12" s="646"/>
      <c r="AD12" s="647">
        <v>19821</v>
      </c>
      <c r="AE12" s="647"/>
      <c r="AF12" s="647"/>
      <c r="AG12" s="647"/>
      <c r="AH12" s="647"/>
      <c r="AI12" s="647"/>
      <c r="AJ12" s="647"/>
      <c r="AK12" s="647"/>
      <c r="AL12" s="648">
        <v>0</v>
      </c>
      <c r="AM12" s="649"/>
      <c r="AN12" s="649"/>
      <c r="AO12" s="650"/>
      <c r="AP12" s="640" t="s">
        <v>189</v>
      </c>
      <c r="AQ12" s="641"/>
      <c r="AR12" s="641"/>
      <c r="AS12" s="641"/>
      <c r="AT12" s="641"/>
      <c r="AU12" s="641"/>
      <c r="AV12" s="641"/>
      <c r="AW12" s="641"/>
      <c r="AX12" s="641"/>
      <c r="AY12" s="641"/>
      <c r="AZ12" s="641"/>
      <c r="BA12" s="641"/>
      <c r="BB12" s="641"/>
      <c r="BC12" s="641"/>
      <c r="BD12" s="641"/>
      <c r="BE12" s="641"/>
      <c r="BF12" s="642"/>
      <c r="BG12" s="643">
        <v>15792439</v>
      </c>
      <c r="BH12" s="644"/>
      <c r="BI12" s="644"/>
      <c r="BJ12" s="644"/>
      <c r="BK12" s="644"/>
      <c r="BL12" s="644"/>
      <c r="BM12" s="644"/>
      <c r="BN12" s="645"/>
      <c r="BO12" s="646">
        <v>47</v>
      </c>
      <c r="BP12" s="646"/>
      <c r="BQ12" s="646"/>
      <c r="BR12" s="646"/>
      <c r="BS12" s="652">
        <v>1934299</v>
      </c>
      <c r="BT12" s="644"/>
      <c r="BU12" s="644"/>
      <c r="BV12" s="644"/>
      <c r="BW12" s="644"/>
      <c r="BX12" s="644"/>
      <c r="BY12" s="644"/>
      <c r="BZ12" s="644"/>
      <c r="CA12" s="644"/>
      <c r="CB12" s="653"/>
      <c r="CD12" s="658" t="s">
        <v>190</v>
      </c>
      <c r="CE12" s="659"/>
      <c r="CF12" s="659"/>
      <c r="CG12" s="659"/>
      <c r="CH12" s="659"/>
      <c r="CI12" s="659"/>
      <c r="CJ12" s="659"/>
      <c r="CK12" s="659"/>
      <c r="CL12" s="659"/>
      <c r="CM12" s="659"/>
      <c r="CN12" s="659"/>
      <c r="CO12" s="659"/>
      <c r="CP12" s="659"/>
      <c r="CQ12" s="660"/>
      <c r="CR12" s="643">
        <v>4256346</v>
      </c>
      <c r="CS12" s="644"/>
      <c r="CT12" s="644"/>
      <c r="CU12" s="644"/>
      <c r="CV12" s="644"/>
      <c r="CW12" s="644"/>
      <c r="CX12" s="644"/>
      <c r="CY12" s="645"/>
      <c r="CZ12" s="646">
        <v>2.7</v>
      </c>
      <c r="DA12" s="646"/>
      <c r="DB12" s="646"/>
      <c r="DC12" s="646"/>
      <c r="DD12" s="652">
        <v>89376</v>
      </c>
      <c r="DE12" s="644"/>
      <c r="DF12" s="644"/>
      <c r="DG12" s="644"/>
      <c r="DH12" s="644"/>
      <c r="DI12" s="644"/>
      <c r="DJ12" s="644"/>
      <c r="DK12" s="644"/>
      <c r="DL12" s="644"/>
      <c r="DM12" s="644"/>
      <c r="DN12" s="644"/>
      <c r="DO12" s="644"/>
      <c r="DP12" s="645"/>
      <c r="DQ12" s="652">
        <v>2655816</v>
      </c>
      <c r="DR12" s="644"/>
      <c r="DS12" s="644"/>
      <c r="DT12" s="644"/>
      <c r="DU12" s="644"/>
      <c r="DV12" s="644"/>
      <c r="DW12" s="644"/>
      <c r="DX12" s="644"/>
      <c r="DY12" s="644"/>
      <c r="DZ12" s="644"/>
      <c r="EA12" s="644"/>
      <c r="EB12" s="644"/>
      <c r="EC12" s="653"/>
    </row>
    <row r="13" spans="2:143" ht="11.25" customHeight="1" x14ac:dyDescent="0.15">
      <c r="B13" s="640" t="s">
        <v>191</v>
      </c>
      <c r="C13" s="641"/>
      <c r="D13" s="641"/>
      <c r="E13" s="641"/>
      <c r="F13" s="641"/>
      <c r="G13" s="641"/>
      <c r="H13" s="641"/>
      <c r="I13" s="641"/>
      <c r="J13" s="641"/>
      <c r="K13" s="641"/>
      <c r="L13" s="641"/>
      <c r="M13" s="641"/>
      <c r="N13" s="641"/>
      <c r="O13" s="641"/>
      <c r="P13" s="641"/>
      <c r="Q13" s="642"/>
      <c r="R13" s="643" t="s">
        <v>192</v>
      </c>
      <c r="S13" s="644"/>
      <c r="T13" s="644"/>
      <c r="U13" s="644"/>
      <c r="V13" s="644"/>
      <c r="W13" s="644"/>
      <c r="X13" s="644"/>
      <c r="Y13" s="645"/>
      <c r="Z13" s="646" t="s">
        <v>192</v>
      </c>
      <c r="AA13" s="646"/>
      <c r="AB13" s="646"/>
      <c r="AC13" s="646"/>
      <c r="AD13" s="647" t="s">
        <v>66</v>
      </c>
      <c r="AE13" s="647"/>
      <c r="AF13" s="647"/>
      <c r="AG13" s="647"/>
      <c r="AH13" s="647"/>
      <c r="AI13" s="647"/>
      <c r="AJ13" s="647"/>
      <c r="AK13" s="647"/>
      <c r="AL13" s="648" t="s">
        <v>66</v>
      </c>
      <c r="AM13" s="649"/>
      <c r="AN13" s="649"/>
      <c r="AO13" s="650"/>
      <c r="AP13" s="640" t="s">
        <v>193</v>
      </c>
      <c r="AQ13" s="641"/>
      <c r="AR13" s="641"/>
      <c r="AS13" s="641"/>
      <c r="AT13" s="641"/>
      <c r="AU13" s="641"/>
      <c r="AV13" s="641"/>
      <c r="AW13" s="641"/>
      <c r="AX13" s="641"/>
      <c r="AY13" s="641"/>
      <c r="AZ13" s="641"/>
      <c r="BA13" s="641"/>
      <c r="BB13" s="641"/>
      <c r="BC13" s="641"/>
      <c r="BD13" s="641"/>
      <c r="BE13" s="641"/>
      <c r="BF13" s="642"/>
      <c r="BG13" s="643">
        <v>15638906</v>
      </c>
      <c r="BH13" s="644"/>
      <c r="BI13" s="644"/>
      <c r="BJ13" s="644"/>
      <c r="BK13" s="644"/>
      <c r="BL13" s="644"/>
      <c r="BM13" s="644"/>
      <c r="BN13" s="645"/>
      <c r="BO13" s="646">
        <v>46.6</v>
      </c>
      <c r="BP13" s="646"/>
      <c r="BQ13" s="646"/>
      <c r="BR13" s="646"/>
      <c r="BS13" s="652">
        <v>1934299</v>
      </c>
      <c r="BT13" s="644"/>
      <c r="BU13" s="644"/>
      <c r="BV13" s="644"/>
      <c r="BW13" s="644"/>
      <c r="BX13" s="644"/>
      <c r="BY13" s="644"/>
      <c r="BZ13" s="644"/>
      <c r="CA13" s="644"/>
      <c r="CB13" s="653"/>
      <c r="CD13" s="658" t="s">
        <v>194</v>
      </c>
      <c r="CE13" s="659"/>
      <c r="CF13" s="659"/>
      <c r="CG13" s="659"/>
      <c r="CH13" s="659"/>
      <c r="CI13" s="659"/>
      <c r="CJ13" s="659"/>
      <c r="CK13" s="659"/>
      <c r="CL13" s="659"/>
      <c r="CM13" s="659"/>
      <c r="CN13" s="659"/>
      <c r="CO13" s="659"/>
      <c r="CP13" s="659"/>
      <c r="CQ13" s="660"/>
      <c r="CR13" s="643">
        <v>16327192</v>
      </c>
      <c r="CS13" s="644"/>
      <c r="CT13" s="644"/>
      <c r="CU13" s="644"/>
      <c r="CV13" s="644"/>
      <c r="CW13" s="644"/>
      <c r="CX13" s="644"/>
      <c r="CY13" s="645"/>
      <c r="CZ13" s="646">
        <v>10.5</v>
      </c>
      <c r="DA13" s="646"/>
      <c r="DB13" s="646"/>
      <c r="DC13" s="646"/>
      <c r="DD13" s="652">
        <v>6864646</v>
      </c>
      <c r="DE13" s="644"/>
      <c r="DF13" s="644"/>
      <c r="DG13" s="644"/>
      <c r="DH13" s="644"/>
      <c r="DI13" s="644"/>
      <c r="DJ13" s="644"/>
      <c r="DK13" s="644"/>
      <c r="DL13" s="644"/>
      <c r="DM13" s="644"/>
      <c r="DN13" s="644"/>
      <c r="DO13" s="644"/>
      <c r="DP13" s="645"/>
      <c r="DQ13" s="652">
        <v>8923120</v>
      </c>
      <c r="DR13" s="644"/>
      <c r="DS13" s="644"/>
      <c r="DT13" s="644"/>
      <c r="DU13" s="644"/>
      <c r="DV13" s="644"/>
      <c r="DW13" s="644"/>
      <c r="DX13" s="644"/>
      <c r="DY13" s="644"/>
      <c r="DZ13" s="644"/>
      <c r="EA13" s="644"/>
      <c r="EB13" s="644"/>
      <c r="EC13" s="653"/>
    </row>
    <row r="14" spans="2:143" ht="11.25" customHeight="1" x14ac:dyDescent="0.15">
      <c r="B14" s="640" t="s">
        <v>195</v>
      </c>
      <c r="C14" s="641"/>
      <c r="D14" s="641"/>
      <c r="E14" s="641"/>
      <c r="F14" s="641"/>
      <c r="G14" s="641"/>
      <c r="H14" s="641"/>
      <c r="I14" s="641"/>
      <c r="J14" s="641"/>
      <c r="K14" s="641"/>
      <c r="L14" s="641"/>
      <c r="M14" s="641"/>
      <c r="N14" s="641"/>
      <c r="O14" s="641"/>
      <c r="P14" s="641"/>
      <c r="Q14" s="642"/>
      <c r="R14" s="643">
        <v>21</v>
      </c>
      <c r="S14" s="644"/>
      <c r="T14" s="644"/>
      <c r="U14" s="644"/>
      <c r="V14" s="644"/>
      <c r="W14" s="644"/>
      <c r="X14" s="644"/>
      <c r="Y14" s="645"/>
      <c r="Z14" s="646">
        <v>0</v>
      </c>
      <c r="AA14" s="646"/>
      <c r="AB14" s="646"/>
      <c r="AC14" s="646"/>
      <c r="AD14" s="647">
        <v>21</v>
      </c>
      <c r="AE14" s="647"/>
      <c r="AF14" s="647"/>
      <c r="AG14" s="647"/>
      <c r="AH14" s="647"/>
      <c r="AI14" s="647"/>
      <c r="AJ14" s="647"/>
      <c r="AK14" s="647"/>
      <c r="AL14" s="648">
        <v>0</v>
      </c>
      <c r="AM14" s="649"/>
      <c r="AN14" s="649"/>
      <c r="AO14" s="650"/>
      <c r="AP14" s="640" t="s">
        <v>196</v>
      </c>
      <c r="AQ14" s="641"/>
      <c r="AR14" s="641"/>
      <c r="AS14" s="641"/>
      <c r="AT14" s="641"/>
      <c r="AU14" s="641"/>
      <c r="AV14" s="641"/>
      <c r="AW14" s="641"/>
      <c r="AX14" s="641"/>
      <c r="AY14" s="641"/>
      <c r="AZ14" s="641"/>
      <c r="BA14" s="641"/>
      <c r="BB14" s="641"/>
      <c r="BC14" s="641"/>
      <c r="BD14" s="641"/>
      <c r="BE14" s="641"/>
      <c r="BF14" s="642"/>
      <c r="BG14" s="643">
        <v>762425</v>
      </c>
      <c r="BH14" s="644"/>
      <c r="BI14" s="644"/>
      <c r="BJ14" s="644"/>
      <c r="BK14" s="644"/>
      <c r="BL14" s="644"/>
      <c r="BM14" s="644"/>
      <c r="BN14" s="645"/>
      <c r="BO14" s="646">
        <v>2.2999999999999998</v>
      </c>
      <c r="BP14" s="646"/>
      <c r="BQ14" s="646"/>
      <c r="BR14" s="646"/>
      <c r="BS14" s="652" t="s">
        <v>66</v>
      </c>
      <c r="BT14" s="644"/>
      <c r="BU14" s="644"/>
      <c r="BV14" s="644"/>
      <c r="BW14" s="644"/>
      <c r="BX14" s="644"/>
      <c r="BY14" s="644"/>
      <c r="BZ14" s="644"/>
      <c r="CA14" s="644"/>
      <c r="CB14" s="653"/>
      <c r="CD14" s="658" t="s">
        <v>197</v>
      </c>
      <c r="CE14" s="659"/>
      <c r="CF14" s="659"/>
      <c r="CG14" s="659"/>
      <c r="CH14" s="659"/>
      <c r="CI14" s="659"/>
      <c r="CJ14" s="659"/>
      <c r="CK14" s="659"/>
      <c r="CL14" s="659"/>
      <c r="CM14" s="659"/>
      <c r="CN14" s="659"/>
      <c r="CO14" s="659"/>
      <c r="CP14" s="659"/>
      <c r="CQ14" s="660"/>
      <c r="CR14" s="643">
        <v>4053604</v>
      </c>
      <c r="CS14" s="644"/>
      <c r="CT14" s="644"/>
      <c r="CU14" s="644"/>
      <c r="CV14" s="644"/>
      <c r="CW14" s="644"/>
      <c r="CX14" s="644"/>
      <c r="CY14" s="645"/>
      <c r="CZ14" s="646">
        <v>2.6</v>
      </c>
      <c r="DA14" s="646"/>
      <c r="DB14" s="646"/>
      <c r="DC14" s="646"/>
      <c r="DD14" s="652" t="s">
        <v>66</v>
      </c>
      <c r="DE14" s="644"/>
      <c r="DF14" s="644"/>
      <c r="DG14" s="644"/>
      <c r="DH14" s="644"/>
      <c r="DI14" s="644"/>
      <c r="DJ14" s="644"/>
      <c r="DK14" s="644"/>
      <c r="DL14" s="644"/>
      <c r="DM14" s="644"/>
      <c r="DN14" s="644"/>
      <c r="DO14" s="644"/>
      <c r="DP14" s="645"/>
      <c r="DQ14" s="652">
        <v>3970007</v>
      </c>
      <c r="DR14" s="644"/>
      <c r="DS14" s="644"/>
      <c r="DT14" s="644"/>
      <c r="DU14" s="644"/>
      <c r="DV14" s="644"/>
      <c r="DW14" s="644"/>
      <c r="DX14" s="644"/>
      <c r="DY14" s="644"/>
      <c r="DZ14" s="644"/>
      <c r="EA14" s="644"/>
      <c r="EB14" s="644"/>
      <c r="EC14" s="653"/>
    </row>
    <row r="15" spans="2:143" ht="11.25" customHeight="1" x14ac:dyDescent="0.15">
      <c r="B15" s="640" t="s">
        <v>198</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192</v>
      </c>
      <c r="AE15" s="647"/>
      <c r="AF15" s="647"/>
      <c r="AG15" s="647"/>
      <c r="AH15" s="647"/>
      <c r="AI15" s="647"/>
      <c r="AJ15" s="647"/>
      <c r="AK15" s="647"/>
      <c r="AL15" s="648" t="s">
        <v>192</v>
      </c>
      <c r="AM15" s="649"/>
      <c r="AN15" s="649"/>
      <c r="AO15" s="650"/>
      <c r="AP15" s="640" t="s">
        <v>199</v>
      </c>
      <c r="AQ15" s="641"/>
      <c r="AR15" s="641"/>
      <c r="AS15" s="641"/>
      <c r="AT15" s="641"/>
      <c r="AU15" s="641"/>
      <c r="AV15" s="641"/>
      <c r="AW15" s="641"/>
      <c r="AX15" s="641"/>
      <c r="AY15" s="641"/>
      <c r="AZ15" s="641"/>
      <c r="BA15" s="641"/>
      <c r="BB15" s="641"/>
      <c r="BC15" s="641"/>
      <c r="BD15" s="641"/>
      <c r="BE15" s="641"/>
      <c r="BF15" s="642"/>
      <c r="BG15" s="643">
        <v>1980667</v>
      </c>
      <c r="BH15" s="644"/>
      <c r="BI15" s="644"/>
      <c r="BJ15" s="644"/>
      <c r="BK15" s="644"/>
      <c r="BL15" s="644"/>
      <c r="BM15" s="644"/>
      <c r="BN15" s="645"/>
      <c r="BO15" s="646">
        <v>5.9</v>
      </c>
      <c r="BP15" s="646"/>
      <c r="BQ15" s="646"/>
      <c r="BR15" s="646"/>
      <c r="BS15" s="652" t="s">
        <v>192</v>
      </c>
      <c r="BT15" s="644"/>
      <c r="BU15" s="644"/>
      <c r="BV15" s="644"/>
      <c r="BW15" s="644"/>
      <c r="BX15" s="644"/>
      <c r="BY15" s="644"/>
      <c r="BZ15" s="644"/>
      <c r="CA15" s="644"/>
      <c r="CB15" s="653"/>
      <c r="CD15" s="658" t="s">
        <v>200</v>
      </c>
      <c r="CE15" s="659"/>
      <c r="CF15" s="659"/>
      <c r="CG15" s="659"/>
      <c r="CH15" s="659"/>
      <c r="CI15" s="659"/>
      <c r="CJ15" s="659"/>
      <c r="CK15" s="659"/>
      <c r="CL15" s="659"/>
      <c r="CM15" s="659"/>
      <c r="CN15" s="659"/>
      <c r="CO15" s="659"/>
      <c r="CP15" s="659"/>
      <c r="CQ15" s="660"/>
      <c r="CR15" s="643">
        <v>13600332</v>
      </c>
      <c r="CS15" s="644"/>
      <c r="CT15" s="644"/>
      <c r="CU15" s="644"/>
      <c r="CV15" s="644"/>
      <c r="CW15" s="644"/>
      <c r="CX15" s="644"/>
      <c r="CY15" s="645"/>
      <c r="CZ15" s="646">
        <v>8.6999999999999993</v>
      </c>
      <c r="DA15" s="646"/>
      <c r="DB15" s="646"/>
      <c r="DC15" s="646"/>
      <c r="DD15" s="652">
        <v>2540481</v>
      </c>
      <c r="DE15" s="644"/>
      <c r="DF15" s="644"/>
      <c r="DG15" s="644"/>
      <c r="DH15" s="644"/>
      <c r="DI15" s="644"/>
      <c r="DJ15" s="644"/>
      <c r="DK15" s="644"/>
      <c r="DL15" s="644"/>
      <c r="DM15" s="644"/>
      <c r="DN15" s="644"/>
      <c r="DO15" s="644"/>
      <c r="DP15" s="645"/>
      <c r="DQ15" s="652">
        <v>8159859</v>
      </c>
      <c r="DR15" s="644"/>
      <c r="DS15" s="644"/>
      <c r="DT15" s="644"/>
      <c r="DU15" s="644"/>
      <c r="DV15" s="644"/>
      <c r="DW15" s="644"/>
      <c r="DX15" s="644"/>
      <c r="DY15" s="644"/>
      <c r="DZ15" s="644"/>
      <c r="EA15" s="644"/>
      <c r="EB15" s="644"/>
      <c r="EC15" s="653"/>
    </row>
    <row r="16" spans="2:143" ht="11.25" customHeight="1" x14ac:dyDescent="0.15">
      <c r="B16" s="640" t="s">
        <v>201</v>
      </c>
      <c r="C16" s="641"/>
      <c r="D16" s="641"/>
      <c r="E16" s="641"/>
      <c r="F16" s="641"/>
      <c r="G16" s="641"/>
      <c r="H16" s="641"/>
      <c r="I16" s="641"/>
      <c r="J16" s="641"/>
      <c r="K16" s="641"/>
      <c r="L16" s="641"/>
      <c r="M16" s="641"/>
      <c r="N16" s="641"/>
      <c r="O16" s="641"/>
      <c r="P16" s="641"/>
      <c r="Q16" s="642"/>
      <c r="R16" s="643">
        <v>58278</v>
      </c>
      <c r="S16" s="644"/>
      <c r="T16" s="644"/>
      <c r="U16" s="644"/>
      <c r="V16" s="644"/>
      <c r="W16" s="644"/>
      <c r="X16" s="644"/>
      <c r="Y16" s="645"/>
      <c r="Z16" s="646">
        <v>0</v>
      </c>
      <c r="AA16" s="646"/>
      <c r="AB16" s="646"/>
      <c r="AC16" s="646"/>
      <c r="AD16" s="647">
        <v>58278</v>
      </c>
      <c r="AE16" s="647"/>
      <c r="AF16" s="647"/>
      <c r="AG16" s="647"/>
      <c r="AH16" s="647"/>
      <c r="AI16" s="647"/>
      <c r="AJ16" s="647"/>
      <c r="AK16" s="647"/>
      <c r="AL16" s="648">
        <v>0.1</v>
      </c>
      <c r="AM16" s="649"/>
      <c r="AN16" s="649"/>
      <c r="AO16" s="650"/>
      <c r="AP16" s="640" t="s">
        <v>202</v>
      </c>
      <c r="AQ16" s="641"/>
      <c r="AR16" s="641"/>
      <c r="AS16" s="641"/>
      <c r="AT16" s="641"/>
      <c r="AU16" s="641"/>
      <c r="AV16" s="641"/>
      <c r="AW16" s="641"/>
      <c r="AX16" s="641"/>
      <c r="AY16" s="641"/>
      <c r="AZ16" s="641"/>
      <c r="BA16" s="641"/>
      <c r="BB16" s="641"/>
      <c r="BC16" s="641"/>
      <c r="BD16" s="641"/>
      <c r="BE16" s="641"/>
      <c r="BF16" s="642"/>
      <c r="BG16" s="643">
        <v>386</v>
      </c>
      <c r="BH16" s="644"/>
      <c r="BI16" s="644"/>
      <c r="BJ16" s="644"/>
      <c r="BK16" s="644"/>
      <c r="BL16" s="644"/>
      <c r="BM16" s="644"/>
      <c r="BN16" s="645"/>
      <c r="BO16" s="646">
        <v>0</v>
      </c>
      <c r="BP16" s="646"/>
      <c r="BQ16" s="646"/>
      <c r="BR16" s="646"/>
      <c r="BS16" s="652" t="s">
        <v>66</v>
      </c>
      <c r="BT16" s="644"/>
      <c r="BU16" s="644"/>
      <c r="BV16" s="644"/>
      <c r="BW16" s="644"/>
      <c r="BX16" s="644"/>
      <c r="BY16" s="644"/>
      <c r="BZ16" s="644"/>
      <c r="CA16" s="644"/>
      <c r="CB16" s="653"/>
      <c r="CD16" s="658" t="s">
        <v>203</v>
      </c>
      <c r="CE16" s="659"/>
      <c r="CF16" s="659"/>
      <c r="CG16" s="659"/>
      <c r="CH16" s="659"/>
      <c r="CI16" s="659"/>
      <c r="CJ16" s="659"/>
      <c r="CK16" s="659"/>
      <c r="CL16" s="659"/>
      <c r="CM16" s="659"/>
      <c r="CN16" s="659"/>
      <c r="CO16" s="659"/>
      <c r="CP16" s="659"/>
      <c r="CQ16" s="660"/>
      <c r="CR16" s="643" t="s">
        <v>192</v>
      </c>
      <c r="CS16" s="644"/>
      <c r="CT16" s="644"/>
      <c r="CU16" s="644"/>
      <c r="CV16" s="644"/>
      <c r="CW16" s="644"/>
      <c r="CX16" s="644"/>
      <c r="CY16" s="645"/>
      <c r="CZ16" s="646" t="s">
        <v>66</v>
      </c>
      <c r="DA16" s="646"/>
      <c r="DB16" s="646"/>
      <c r="DC16" s="646"/>
      <c r="DD16" s="652" t="s">
        <v>66</v>
      </c>
      <c r="DE16" s="644"/>
      <c r="DF16" s="644"/>
      <c r="DG16" s="644"/>
      <c r="DH16" s="644"/>
      <c r="DI16" s="644"/>
      <c r="DJ16" s="644"/>
      <c r="DK16" s="644"/>
      <c r="DL16" s="644"/>
      <c r="DM16" s="644"/>
      <c r="DN16" s="644"/>
      <c r="DO16" s="644"/>
      <c r="DP16" s="645"/>
      <c r="DQ16" s="652" t="s">
        <v>66</v>
      </c>
      <c r="DR16" s="644"/>
      <c r="DS16" s="644"/>
      <c r="DT16" s="644"/>
      <c r="DU16" s="644"/>
      <c r="DV16" s="644"/>
      <c r="DW16" s="644"/>
      <c r="DX16" s="644"/>
      <c r="DY16" s="644"/>
      <c r="DZ16" s="644"/>
      <c r="EA16" s="644"/>
      <c r="EB16" s="644"/>
      <c r="EC16" s="653"/>
    </row>
    <row r="17" spans="2:133" ht="11.25" customHeight="1" x14ac:dyDescent="0.15">
      <c r="B17" s="640" t="s">
        <v>204</v>
      </c>
      <c r="C17" s="641"/>
      <c r="D17" s="641"/>
      <c r="E17" s="641"/>
      <c r="F17" s="641"/>
      <c r="G17" s="641"/>
      <c r="H17" s="641"/>
      <c r="I17" s="641"/>
      <c r="J17" s="641"/>
      <c r="K17" s="641"/>
      <c r="L17" s="641"/>
      <c r="M17" s="641"/>
      <c r="N17" s="641"/>
      <c r="O17" s="641"/>
      <c r="P17" s="641"/>
      <c r="Q17" s="642"/>
      <c r="R17" s="643">
        <v>327110</v>
      </c>
      <c r="S17" s="644"/>
      <c r="T17" s="644"/>
      <c r="U17" s="644"/>
      <c r="V17" s="644"/>
      <c r="W17" s="644"/>
      <c r="X17" s="644"/>
      <c r="Y17" s="645"/>
      <c r="Z17" s="646">
        <v>0.2</v>
      </c>
      <c r="AA17" s="646"/>
      <c r="AB17" s="646"/>
      <c r="AC17" s="646"/>
      <c r="AD17" s="647">
        <v>327110</v>
      </c>
      <c r="AE17" s="647"/>
      <c r="AF17" s="647"/>
      <c r="AG17" s="647"/>
      <c r="AH17" s="647"/>
      <c r="AI17" s="647"/>
      <c r="AJ17" s="647"/>
      <c r="AK17" s="647"/>
      <c r="AL17" s="648">
        <v>0.5</v>
      </c>
      <c r="AM17" s="649"/>
      <c r="AN17" s="649"/>
      <c r="AO17" s="650"/>
      <c r="AP17" s="640" t="s">
        <v>205</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192</v>
      </c>
      <c r="BP17" s="646"/>
      <c r="BQ17" s="646"/>
      <c r="BR17" s="646"/>
      <c r="BS17" s="652" t="s">
        <v>67</v>
      </c>
      <c r="BT17" s="644"/>
      <c r="BU17" s="644"/>
      <c r="BV17" s="644"/>
      <c r="BW17" s="644"/>
      <c r="BX17" s="644"/>
      <c r="BY17" s="644"/>
      <c r="BZ17" s="644"/>
      <c r="CA17" s="644"/>
      <c r="CB17" s="653"/>
      <c r="CD17" s="658" t="s">
        <v>206</v>
      </c>
      <c r="CE17" s="659"/>
      <c r="CF17" s="659"/>
      <c r="CG17" s="659"/>
      <c r="CH17" s="659"/>
      <c r="CI17" s="659"/>
      <c r="CJ17" s="659"/>
      <c r="CK17" s="659"/>
      <c r="CL17" s="659"/>
      <c r="CM17" s="659"/>
      <c r="CN17" s="659"/>
      <c r="CO17" s="659"/>
      <c r="CP17" s="659"/>
      <c r="CQ17" s="660"/>
      <c r="CR17" s="643">
        <v>14308637</v>
      </c>
      <c r="CS17" s="644"/>
      <c r="CT17" s="644"/>
      <c r="CU17" s="644"/>
      <c r="CV17" s="644"/>
      <c r="CW17" s="644"/>
      <c r="CX17" s="644"/>
      <c r="CY17" s="645"/>
      <c r="CZ17" s="646">
        <v>9.1999999999999993</v>
      </c>
      <c r="DA17" s="646"/>
      <c r="DB17" s="646"/>
      <c r="DC17" s="646"/>
      <c r="DD17" s="652" t="s">
        <v>66</v>
      </c>
      <c r="DE17" s="644"/>
      <c r="DF17" s="644"/>
      <c r="DG17" s="644"/>
      <c r="DH17" s="644"/>
      <c r="DI17" s="644"/>
      <c r="DJ17" s="644"/>
      <c r="DK17" s="644"/>
      <c r="DL17" s="644"/>
      <c r="DM17" s="644"/>
      <c r="DN17" s="644"/>
      <c r="DO17" s="644"/>
      <c r="DP17" s="645"/>
      <c r="DQ17" s="652">
        <v>14061486</v>
      </c>
      <c r="DR17" s="644"/>
      <c r="DS17" s="644"/>
      <c r="DT17" s="644"/>
      <c r="DU17" s="644"/>
      <c r="DV17" s="644"/>
      <c r="DW17" s="644"/>
      <c r="DX17" s="644"/>
      <c r="DY17" s="644"/>
      <c r="DZ17" s="644"/>
      <c r="EA17" s="644"/>
      <c r="EB17" s="644"/>
      <c r="EC17" s="653"/>
    </row>
    <row r="18" spans="2:133" ht="11.25" customHeight="1" x14ac:dyDescent="0.15">
      <c r="B18" s="640" t="s">
        <v>207</v>
      </c>
      <c r="C18" s="641"/>
      <c r="D18" s="641"/>
      <c r="E18" s="641"/>
      <c r="F18" s="641"/>
      <c r="G18" s="641"/>
      <c r="H18" s="641"/>
      <c r="I18" s="641"/>
      <c r="J18" s="641"/>
      <c r="K18" s="641"/>
      <c r="L18" s="641"/>
      <c r="M18" s="641"/>
      <c r="N18" s="641"/>
      <c r="O18" s="641"/>
      <c r="P18" s="641"/>
      <c r="Q18" s="642"/>
      <c r="R18" s="643">
        <v>278940</v>
      </c>
      <c r="S18" s="644"/>
      <c r="T18" s="644"/>
      <c r="U18" s="644"/>
      <c r="V18" s="644"/>
      <c r="W18" s="644"/>
      <c r="X18" s="644"/>
      <c r="Y18" s="645"/>
      <c r="Z18" s="646">
        <v>0.2</v>
      </c>
      <c r="AA18" s="646"/>
      <c r="AB18" s="646"/>
      <c r="AC18" s="646"/>
      <c r="AD18" s="647">
        <v>278940</v>
      </c>
      <c r="AE18" s="647"/>
      <c r="AF18" s="647"/>
      <c r="AG18" s="647"/>
      <c r="AH18" s="647"/>
      <c r="AI18" s="647"/>
      <c r="AJ18" s="647"/>
      <c r="AK18" s="647"/>
      <c r="AL18" s="648">
        <v>0.4</v>
      </c>
      <c r="AM18" s="649"/>
      <c r="AN18" s="649"/>
      <c r="AO18" s="650"/>
      <c r="AP18" s="640" t="s">
        <v>208</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192</v>
      </c>
      <c r="BP18" s="646"/>
      <c r="BQ18" s="646"/>
      <c r="BR18" s="646"/>
      <c r="BS18" s="652" t="s">
        <v>66</v>
      </c>
      <c r="BT18" s="644"/>
      <c r="BU18" s="644"/>
      <c r="BV18" s="644"/>
      <c r="BW18" s="644"/>
      <c r="BX18" s="644"/>
      <c r="BY18" s="644"/>
      <c r="BZ18" s="644"/>
      <c r="CA18" s="644"/>
      <c r="CB18" s="653"/>
      <c r="CD18" s="658" t="s">
        <v>209</v>
      </c>
      <c r="CE18" s="659"/>
      <c r="CF18" s="659"/>
      <c r="CG18" s="659"/>
      <c r="CH18" s="659"/>
      <c r="CI18" s="659"/>
      <c r="CJ18" s="659"/>
      <c r="CK18" s="659"/>
      <c r="CL18" s="659"/>
      <c r="CM18" s="659"/>
      <c r="CN18" s="659"/>
      <c r="CO18" s="659"/>
      <c r="CP18" s="659"/>
      <c r="CQ18" s="660"/>
      <c r="CR18" s="643">
        <v>860830</v>
      </c>
      <c r="CS18" s="644"/>
      <c r="CT18" s="644"/>
      <c r="CU18" s="644"/>
      <c r="CV18" s="644"/>
      <c r="CW18" s="644"/>
      <c r="CX18" s="644"/>
      <c r="CY18" s="645"/>
      <c r="CZ18" s="646">
        <v>0.6</v>
      </c>
      <c r="DA18" s="646"/>
      <c r="DB18" s="646"/>
      <c r="DC18" s="646"/>
      <c r="DD18" s="652" t="s">
        <v>192</v>
      </c>
      <c r="DE18" s="644"/>
      <c r="DF18" s="644"/>
      <c r="DG18" s="644"/>
      <c r="DH18" s="644"/>
      <c r="DI18" s="644"/>
      <c r="DJ18" s="644"/>
      <c r="DK18" s="644"/>
      <c r="DL18" s="644"/>
      <c r="DM18" s="644"/>
      <c r="DN18" s="644"/>
      <c r="DO18" s="644"/>
      <c r="DP18" s="645"/>
      <c r="DQ18" s="652">
        <v>787489</v>
      </c>
      <c r="DR18" s="644"/>
      <c r="DS18" s="644"/>
      <c r="DT18" s="644"/>
      <c r="DU18" s="644"/>
      <c r="DV18" s="644"/>
      <c r="DW18" s="644"/>
      <c r="DX18" s="644"/>
      <c r="DY18" s="644"/>
      <c r="DZ18" s="644"/>
      <c r="EA18" s="644"/>
      <c r="EB18" s="644"/>
      <c r="EC18" s="653"/>
    </row>
    <row r="19" spans="2:133" ht="11.25" customHeight="1" x14ac:dyDescent="0.15">
      <c r="B19" s="640" t="s">
        <v>210</v>
      </c>
      <c r="C19" s="641"/>
      <c r="D19" s="641"/>
      <c r="E19" s="641"/>
      <c r="F19" s="641"/>
      <c r="G19" s="641"/>
      <c r="H19" s="641"/>
      <c r="I19" s="641"/>
      <c r="J19" s="641"/>
      <c r="K19" s="641"/>
      <c r="L19" s="641"/>
      <c r="M19" s="641"/>
      <c r="N19" s="641"/>
      <c r="O19" s="641"/>
      <c r="P19" s="641"/>
      <c r="Q19" s="642"/>
      <c r="R19" s="643">
        <v>224238</v>
      </c>
      <c r="S19" s="644"/>
      <c r="T19" s="644"/>
      <c r="U19" s="644"/>
      <c r="V19" s="644"/>
      <c r="W19" s="644"/>
      <c r="X19" s="644"/>
      <c r="Y19" s="645"/>
      <c r="Z19" s="646">
        <v>0.1</v>
      </c>
      <c r="AA19" s="646"/>
      <c r="AB19" s="646"/>
      <c r="AC19" s="646"/>
      <c r="AD19" s="647">
        <v>224238</v>
      </c>
      <c r="AE19" s="647"/>
      <c r="AF19" s="647"/>
      <c r="AG19" s="647"/>
      <c r="AH19" s="647"/>
      <c r="AI19" s="647"/>
      <c r="AJ19" s="647"/>
      <c r="AK19" s="647"/>
      <c r="AL19" s="648">
        <v>0.3</v>
      </c>
      <c r="AM19" s="649"/>
      <c r="AN19" s="649"/>
      <c r="AO19" s="650"/>
      <c r="AP19" s="640" t="s">
        <v>211</v>
      </c>
      <c r="AQ19" s="641"/>
      <c r="AR19" s="641"/>
      <c r="AS19" s="641"/>
      <c r="AT19" s="641"/>
      <c r="AU19" s="641"/>
      <c r="AV19" s="641"/>
      <c r="AW19" s="641"/>
      <c r="AX19" s="641"/>
      <c r="AY19" s="641"/>
      <c r="AZ19" s="641"/>
      <c r="BA19" s="641"/>
      <c r="BB19" s="641"/>
      <c r="BC19" s="641"/>
      <c r="BD19" s="641"/>
      <c r="BE19" s="641"/>
      <c r="BF19" s="642"/>
      <c r="BG19" s="643">
        <v>14613</v>
      </c>
      <c r="BH19" s="644"/>
      <c r="BI19" s="644"/>
      <c r="BJ19" s="644"/>
      <c r="BK19" s="644"/>
      <c r="BL19" s="644"/>
      <c r="BM19" s="644"/>
      <c r="BN19" s="645"/>
      <c r="BO19" s="646">
        <v>0</v>
      </c>
      <c r="BP19" s="646"/>
      <c r="BQ19" s="646"/>
      <c r="BR19" s="646"/>
      <c r="BS19" s="652" t="s">
        <v>66</v>
      </c>
      <c r="BT19" s="644"/>
      <c r="BU19" s="644"/>
      <c r="BV19" s="644"/>
      <c r="BW19" s="644"/>
      <c r="BX19" s="644"/>
      <c r="BY19" s="644"/>
      <c r="BZ19" s="644"/>
      <c r="CA19" s="644"/>
      <c r="CB19" s="653"/>
      <c r="CD19" s="658" t="s">
        <v>212</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192</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15">
      <c r="B20" s="640" t="s">
        <v>213</v>
      </c>
      <c r="C20" s="641"/>
      <c r="D20" s="641"/>
      <c r="E20" s="641"/>
      <c r="F20" s="641"/>
      <c r="G20" s="641"/>
      <c r="H20" s="641"/>
      <c r="I20" s="641"/>
      <c r="J20" s="641"/>
      <c r="K20" s="641"/>
      <c r="L20" s="641"/>
      <c r="M20" s="641"/>
      <c r="N20" s="641"/>
      <c r="O20" s="641"/>
      <c r="P20" s="641"/>
      <c r="Q20" s="642"/>
      <c r="R20" s="643">
        <v>24491</v>
      </c>
      <c r="S20" s="644"/>
      <c r="T20" s="644"/>
      <c r="U20" s="644"/>
      <c r="V20" s="644"/>
      <c r="W20" s="644"/>
      <c r="X20" s="644"/>
      <c r="Y20" s="645"/>
      <c r="Z20" s="646">
        <v>0</v>
      </c>
      <c r="AA20" s="646"/>
      <c r="AB20" s="646"/>
      <c r="AC20" s="646"/>
      <c r="AD20" s="647">
        <v>24491</v>
      </c>
      <c r="AE20" s="647"/>
      <c r="AF20" s="647"/>
      <c r="AG20" s="647"/>
      <c r="AH20" s="647"/>
      <c r="AI20" s="647"/>
      <c r="AJ20" s="647"/>
      <c r="AK20" s="647"/>
      <c r="AL20" s="648">
        <v>0</v>
      </c>
      <c r="AM20" s="649"/>
      <c r="AN20" s="649"/>
      <c r="AO20" s="650"/>
      <c r="AP20" s="640" t="s">
        <v>214</v>
      </c>
      <c r="AQ20" s="641"/>
      <c r="AR20" s="641"/>
      <c r="AS20" s="641"/>
      <c r="AT20" s="641"/>
      <c r="AU20" s="641"/>
      <c r="AV20" s="641"/>
      <c r="AW20" s="641"/>
      <c r="AX20" s="641"/>
      <c r="AY20" s="641"/>
      <c r="AZ20" s="641"/>
      <c r="BA20" s="641"/>
      <c r="BB20" s="641"/>
      <c r="BC20" s="641"/>
      <c r="BD20" s="641"/>
      <c r="BE20" s="641"/>
      <c r="BF20" s="642"/>
      <c r="BG20" s="643">
        <v>14613</v>
      </c>
      <c r="BH20" s="644"/>
      <c r="BI20" s="644"/>
      <c r="BJ20" s="644"/>
      <c r="BK20" s="644"/>
      <c r="BL20" s="644"/>
      <c r="BM20" s="644"/>
      <c r="BN20" s="645"/>
      <c r="BO20" s="646">
        <v>0</v>
      </c>
      <c r="BP20" s="646"/>
      <c r="BQ20" s="646"/>
      <c r="BR20" s="646"/>
      <c r="BS20" s="652" t="s">
        <v>66</v>
      </c>
      <c r="BT20" s="644"/>
      <c r="BU20" s="644"/>
      <c r="BV20" s="644"/>
      <c r="BW20" s="644"/>
      <c r="BX20" s="644"/>
      <c r="BY20" s="644"/>
      <c r="BZ20" s="644"/>
      <c r="CA20" s="644"/>
      <c r="CB20" s="653"/>
      <c r="CD20" s="658" t="s">
        <v>215</v>
      </c>
      <c r="CE20" s="659"/>
      <c r="CF20" s="659"/>
      <c r="CG20" s="659"/>
      <c r="CH20" s="659"/>
      <c r="CI20" s="659"/>
      <c r="CJ20" s="659"/>
      <c r="CK20" s="659"/>
      <c r="CL20" s="659"/>
      <c r="CM20" s="659"/>
      <c r="CN20" s="659"/>
      <c r="CO20" s="659"/>
      <c r="CP20" s="659"/>
      <c r="CQ20" s="660"/>
      <c r="CR20" s="643">
        <v>155973757</v>
      </c>
      <c r="CS20" s="644"/>
      <c r="CT20" s="644"/>
      <c r="CU20" s="644"/>
      <c r="CV20" s="644"/>
      <c r="CW20" s="644"/>
      <c r="CX20" s="644"/>
      <c r="CY20" s="645"/>
      <c r="CZ20" s="646">
        <v>100</v>
      </c>
      <c r="DA20" s="646"/>
      <c r="DB20" s="646"/>
      <c r="DC20" s="646"/>
      <c r="DD20" s="652">
        <v>10294337</v>
      </c>
      <c r="DE20" s="644"/>
      <c r="DF20" s="644"/>
      <c r="DG20" s="644"/>
      <c r="DH20" s="644"/>
      <c r="DI20" s="644"/>
      <c r="DJ20" s="644"/>
      <c r="DK20" s="644"/>
      <c r="DL20" s="644"/>
      <c r="DM20" s="644"/>
      <c r="DN20" s="644"/>
      <c r="DO20" s="644"/>
      <c r="DP20" s="645"/>
      <c r="DQ20" s="652">
        <v>77416475</v>
      </c>
      <c r="DR20" s="644"/>
      <c r="DS20" s="644"/>
      <c r="DT20" s="644"/>
      <c r="DU20" s="644"/>
      <c r="DV20" s="644"/>
      <c r="DW20" s="644"/>
      <c r="DX20" s="644"/>
      <c r="DY20" s="644"/>
      <c r="DZ20" s="644"/>
      <c r="EA20" s="644"/>
      <c r="EB20" s="644"/>
      <c r="EC20" s="653"/>
    </row>
    <row r="21" spans="2:133" ht="11.25" customHeight="1" x14ac:dyDescent="0.15">
      <c r="B21" s="640" t="s">
        <v>216</v>
      </c>
      <c r="C21" s="641"/>
      <c r="D21" s="641"/>
      <c r="E21" s="641"/>
      <c r="F21" s="641"/>
      <c r="G21" s="641"/>
      <c r="H21" s="641"/>
      <c r="I21" s="641"/>
      <c r="J21" s="641"/>
      <c r="K21" s="641"/>
      <c r="L21" s="641"/>
      <c r="M21" s="641"/>
      <c r="N21" s="641"/>
      <c r="O21" s="641"/>
      <c r="P21" s="641"/>
      <c r="Q21" s="642"/>
      <c r="R21" s="643">
        <v>30211</v>
      </c>
      <c r="S21" s="644"/>
      <c r="T21" s="644"/>
      <c r="U21" s="644"/>
      <c r="V21" s="644"/>
      <c r="W21" s="644"/>
      <c r="X21" s="644"/>
      <c r="Y21" s="645"/>
      <c r="Z21" s="646">
        <v>0</v>
      </c>
      <c r="AA21" s="646"/>
      <c r="AB21" s="646"/>
      <c r="AC21" s="646"/>
      <c r="AD21" s="647">
        <v>30211</v>
      </c>
      <c r="AE21" s="647"/>
      <c r="AF21" s="647"/>
      <c r="AG21" s="647"/>
      <c r="AH21" s="647"/>
      <c r="AI21" s="647"/>
      <c r="AJ21" s="647"/>
      <c r="AK21" s="647"/>
      <c r="AL21" s="648">
        <v>0</v>
      </c>
      <c r="AM21" s="649"/>
      <c r="AN21" s="649"/>
      <c r="AO21" s="650"/>
      <c r="AP21" s="662" t="s">
        <v>217</v>
      </c>
      <c r="AQ21" s="663"/>
      <c r="AR21" s="663"/>
      <c r="AS21" s="663"/>
      <c r="AT21" s="663"/>
      <c r="AU21" s="663"/>
      <c r="AV21" s="663"/>
      <c r="AW21" s="663"/>
      <c r="AX21" s="663"/>
      <c r="AY21" s="663"/>
      <c r="AZ21" s="663"/>
      <c r="BA21" s="663"/>
      <c r="BB21" s="663"/>
      <c r="BC21" s="663"/>
      <c r="BD21" s="663"/>
      <c r="BE21" s="663"/>
      <c r="BF21" s="664"/>
      <c r="BG21" s="643">
        <v>14373</v>
      </c>
      <c r="BH21" s="644"/>
      <c r="BI21" s="644"/>
      <c r="BJ21" s="644"/>
      <c r="BK21" s="644"/>
      <c r="BL21" s="644"/>
      <c r="BM21" s="644"/>
      <c r="BN21" s="645"/>
      <c r="BO21" s="646">
        <v>0</v>
      </c>
      <c r="BP21" s="646"/>
      <c r="BQ21" s="646"/>
      <c r="BR21" s="646"/>
      <c r="BS21" s="652" t="s">
        <v>66</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218</v>
      </c>
      <c r="C22" s="641"/>
      <c r="D22" s="641"/>
      <c r="E22" s="641"/>
      <c r="F22" s="641"/>
      <c r="G22" s="641"/>
      <c r="H22" s="641"/>
      <c r="I22" s="641"/>
      <c r="J22" s="641"/>
      <c r="K22" s="641"/>
      <c r="L22" s="641"/>
      <c r="M22" s="641"/>
      <c r="N22" s="641"/>
      <c r="O22" s="641"/>
      <c r="P22" s="641"/>
      <c r="Q22" s="642"/>
      <c r="R22" s="643">
        <v>26882747</v>
      </c>
      <c r="S22" s="644"/>
      <c r="T22" s="644"/>
      <c r="U22" s="644"/>
      <c r="V22" s="644"/>
      <c r="W22" s="644"/>
      <c r="X22" s="644"/>
      <c r="Y22" s="645"/>
      <c r="Z22" s="646">
        <v>16.899999999999999</v>
      </c>
      <c r="AA22" s="646"/>
      <c r="AB22" s="646"/>
      <c r="AC22" s="646"/>
      <c r="AD22" s="647">
        <v>24175362</v>
      </c>
      <c r="AE22" s="647"/>
      <c r="AF22" s="647"/>
      <c r="AG22" s="647"/>
      <c r="AH22" s="647"/>
      <c r="AI22" s="647"/>
      <c r="AJ22" s="647"/>
      <c r="AK22" s="647"/>
      <c r="AL22" s="648">
        <v>36.6</v>
      </c>
      <c r="AM22" s="649"/>
      <c r="AN22" s="649"/>
      <c r="AO22" s="650"/>
      <c r="AP22" s="662" t="s">
        <v>219</v>
      </c>
      <c r="AQ22" s="663"/>
      <c r="AR22" s="663"/>
      <c r="AS22" s="663"/>
      <c r="AT22" s="663"/>
      <c r="AU22" s="663"/>
      <c r="AV22" s="663"/>
      <c r="AW22" s="663"/>
      <c r="AX22" s="663"/>
      <c r="AY22" s="663"/>
      <c r="AZ22" s="663"/>
      <c r="BA22" s="663"/>
      <c r="BB22" s="663"/>
      <c r="BC22" s="663"/>
      <c r="BD22" s="663"/>
      <c r="BE22" s="663"/>
      <c r="BF22" s="664"/>
      <c r="BG22" s="643">
        <v>240</v>
      </c>
      <c r="BH22" s="644"/>
      <c r="BI22" s="644"/>
      <c r="BJ22" s="644"/>
      <c r="BK22" s="644"/>
      <c r="BL22" s="644"/>
      <c r="BM22" s="644"/>
      <c r="BN22" s="645"/>
      <c r="BO22" s="646">
        <v>0</v>
      </c>
      <c r="BP22" s="646"/>
      <c r="BQ22" s="646"/>
      <c r="BR22" s="646"/>
      <c r="BS22" s="652" t="s">
        <v>66</v>
      </c>
      <c r="BT22" s="644"/>
      <c r="BU22" s="644"/>
      <c r="BV22" s="644"/>
      <c r="BW22" s="644"/>
      <c r="BX22" s="644"/>
      <c r="BY22" s="644"/>
      <c r="BZ22" s="644"/>
      <c r="CA22" s="644"/>
      <c r="CB22" s="653"/>
      <c r="CD22" s="625" t="s">
        <v>220</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221</v>
      </c>
      <c r="C23" s="641"/>
      <c r="D23" s="641"/>
      <c r="E23" s="641"/>
      <c r="F23" s="641"/>
      <c r="G23" s="641"/>
      <c r="H23" s="641"/>
      <c r="I23" s="641"/>
      <c r="J23" s="641"/>
      <c r="K23" s="641"/>
      <c r="L23" s="641"/>
      <c r="M23" s="641"/>
      <c r="N23" s="641"/>
      <c r="O23" s="641"/>
      <c r="P23" s="641"/>
      <c r="Q23" s="642"/>
      <c r="R23" s="643">
        <v>24175362</v>
      </c>
      <c r="S23" s="644"/>
      <c r="T23" s="644"/>
      <c r="U23" s="644"/>
      <c r="V23" s="644"/>
      <c r="W23" s="644"/>
      <c r="X23" s="644"/>
      <c r="Y23" s="645"/>
      <c r="Z23" s="646">
        <v>15.2</v>
      </c>
      <c r="AA23" s="646"/>
      <c r="AB23" s="646"/>
      <c r="AC23" s="646"/>
      <c r="AD23" s="647">
        <v>24175362</v>
      </c>
      <c r="AE23" s="647"/>
      <c r="AF23" s="647"/>
      <c r="AG23" s="647"/>
      <c r="AH23" s="647"/>
      <c r="AI23" s="647"/>
      <c r="AJ23" s="647"/>
      <c r="AK23" s="647"/>
      <c r="AL23" s="648">
        <v>36.6</v>
      </c>
      <c r="AM23" s="649"/>
      <c r="AN23" s="649"/>
      <c r="AO23" s="650"/>
      <c r="AP23" s="662" t="s">
        <v>222</v>
      </c>
      <c r="AQ23" s="663"/>
      <c r="AR23" s="663"/>
      <c r="AS23" s="663"/>
      <c r="AT23" s="663"/>
      <c r="AU23" s="663"/>
      <c r="AV23" s="663"/>
      <c r="AW23" s="663"/>
      <c r="AX23" s="663"/>
      <c r="AY23" s="663"/>
      <c r="AZ23" s="663"/>
      <c r="BA23" s="663"/>
      <c r="BB23" s="663"/>
      <c r="BC23" s="663"/>
      <c r="BD23" s="663"/>
      <c r="BE23" s="663"/>
      <c r="BF23" s="664"/>
      <c r="BG23" s="643" t="s">
        <v>66</v>
      </c>
      <c r="BH23" s="644"/>
      <c r="BI23" s="644"/>
      <c r="BJ23" s="644"/>
      <c r="BK23" s="644"/>
      <c r="BL23" s="644"/>
      <c r="BM23" s="644"/>
      <c r="BN23" s="645"/>
      <c r="BO23" s="646" t="s">
        <v>66</v>
      </c>
      <c r="BP23" s="646"/>
      <c r="BQ23" s="646"/>
      <c r="BR23" s="646"/>
      <c r="BS23" s="652" t="s">
        <v>66</v>
      </c>
      <c r="BT23" s="644"/>
      <c r="BU23" s="644"/>
      <c r="BV23" s="644"/>
      <c r="BW23" s="644"/>
      <c r="BX23" s="644"/>
      <c r="BY23" s="644"/>
      <c r="BZ23" s="644"/>
      <c r="CA23" s="644"/>
      <c r="CB23" s="653"/>
      <c r="CD23" s="625" t="s">
        <v>161</v>
      </c>
      <c r="CE23" s="626"/>
      <c r="CF23" s="626"/>
      <c r="CG23" s="626"/>
      <c r="CH23" s="626"/>
      <c r="CI23" s="626"/>
      <c r="CJ23" s="626"/>
      <c r="CK23" s="626"/>
      <c r="CL23" s="626"/>
      <c r="CM23" s="626"/>
      <c r="CN23" s="626"/>
      <c r="CO23" s="626"/>
      <c r="CP23" s="626"/>
      <c r="CQ23" s="627"/>
      <c r="CR23" s="625" t="s">
        <v>223</v>
      </c>
      <c r="CS23" s="626"/>
      <c r="CT23" s="626"/>
      <c r="CU23" s="626"/>
      <c r="CV23" s="626"/>
      <c r="CW23" s="626"/>
      <c r="CX23" s="626"/>
      <c r="CY23" s="627"/>
      <c r="CZ23" s="625" t="s">
        <v>224</v>
      </c>
      <c r="DA23" s="626"/>
      <c r="DB23" s="626"/>
      <c r="DC23" s="627"/>
      <c r="DD23" s="625" t="s">
        <v>225</v>
      </c>
      <c r="DE23" s="626"/>
      <c r="DF23" s="626"/>
      <c r="DG23" s="626"/>
      <c r="DH23" s="626"/>
      <c r="DI23" s="626"/>
      <c r="DJ23" s="626"/>
      <c r="DK23" s="627"/>
      <c r="DL23" s="674" t="s">
        <v>226</v>
      </c>
      <c r="DM23" s="675"/>
      <c r="DN23" s="675"/>
      <c r="DO23" s="675"/>
      <c r="DP23" s="675"/>
      <c r="DQ23" s="675"/>
      <c r="DR23" s="675"/>
      <c r="DS23" s="675"/>
      <c r="DT23" s="675"/>
      <c r="DU23" s="675"/>
      <c r="DV23" s="676"/>
      <c r="DW23" s="625" t="s">
        <v>227</v>
      </c>
      <c r="DX23" s="626"/>
      <c r="DY23" s="626"/>
      <c r="DZ23" s="626"/>
      <c r="EA23" s="626"/>
      <c r="EB23" s="626"/>
      <c r="EC23" s="627"/>
    </row>
    <row r="24" spans="2:133" ht="11.25" customHeight="1" x14ac:dyDescent="0.15">
      <c r="B24" s="640" t="s">
        <v>228</v>
      </c>
      <c r="C24" s="641"/>
      <c r="D24" s="641"/>
      <c r="E24" s="641"/>
      <c r="F24" s="641"/>
      <c r="G24" s="641"/>
      <c r="H24" s="641"/>
      <c r="I24" s="641"/>
      <c r="J24" s="641"/>
      <c r="K24" s="641"/>
      <c r="L24" s="641"/>
      <c r="M24" s="641"/>
      <c r="N24" s="641"/>
      <c r="O24" s="641"/>
      <c r="P24" s="641"/>
      <c r="Q24" s="642"/>
      <c r="R24" s="643">
        <v>2706486</v>
      </c>
      <c r="S24" s="644"/>
      <c r="T24" s="644"/>
      <c r="U24" s="644"/>
      <c r="V24" s="644"/>
      <c r="W24" s="644"/>
      <c r="X24" s="644"/>
      <c r="Y24" s="645"/>
      <c r="Z24" s="646">
        <v>1.7</v>
      </c>
      <c r="AA24" s="646"/>
      <c r="AB24" s="646"/>
      <c r="AC24" s="646"/>
      <c r="AD24" s="647" t="s">
        <v>66</v>
      </c>
      <c r="AE24" s="647"/>
      <c r="AF24" s="647"/>
      <c r="AG24" s="647"/>
      <c r="AH24" s="647"/>
      <c r="AI24" s="647"/>
      <c r="AJ24" s="647"/>
      <c r="AK24" s="647"/>
      <c r="AL24" s="648" t="s">
        <v>67</v>
      </c>
      <c r="AM24" s="649"/>
      <c r="AN24" s="649"/>
      <c r="AO24" s="650"/>
      <c r="AP24" s="662" t="s">
        <v>229</v>
      </c>
      <c r="AQ24" s="663"/>
      <c r="AR24" s="663"/>
      <c r="AS24" s="663"/>
      <c r="AT24" s="663"/>
      <c r="AU24" s="663"/>
      <c r="AV24" s="663"/>
      <c r="AW24" s="663"/>
      <c r="AX24" s="663"/>
      <c r="AY24" s="663"/>
      <c r="AZ24" s="663"/>
      <c r="BA24" s="663"/>
      <c r="BB24" s="663"/>
      <c r="BC24" s="663"/>
      <c r="BD24" s="663"/>
      <c r="BE24" s="663"/>
      <c r="BF24" s="664"/>
      <c r="BG24" s="643" t="s">
        <v>192</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230</v>
      </c>
      <c r="CE24" s="655"/>
      <c r="CF24" s="655"/>
      <c r="CG24" s="655"/>
      <c r="CH24" s="655"/>
      <c r="CI24" s="655"/>
      <c r="CJ24" s="655"/>
      <c r="CK24" s="655"/>
      <c r="CL24" s="655"/>
      <c r="CM24" s="655"/>
      <c r="CN24" s="655"/>
      <c r="CO24" s="655"/>
      <c r="CP24" s="655"/>
      <c r="CQ24" s="656"/>
      <c r="CR24" s="632">
        <v>69447825</v>
      </c>
      <c r="CS24" s="633"/>
      <c r="CT24" s="633"/>
      <c r="CU24" s="633"/>
      <c r="CV24" s="633"/>
      <c r="CW24" s="633"/>
      <c r="CX24" s="633"/>
      <c r="CY24" s="634"/>
      <c r="CZ24" s="637">
        <v>44.5</v>
      </c>
      <c r="DA24" s="638"/>
      <c r="DB24" s="638"/>
      <c r="DC24" s="657"/>
      <c r="DD24" s="681">
        <v>38733876</v>
      </c>
      <c r="DE24" s="633"/>
      <c r="DF24" s="633"/>
      <c r="DG24" s="633"/>
      <c r="DH24" s="633"/>
      <c r="DI24" s="633"/>
      <c r="DJ24" s="633"/>
      <c r="DK24" s="634"/>
      <c r="DL24" s="681">
        <v>37448012</v>
      </c>
      <c r="DM24" s="633"/>
      <c r="DN24" s="633"/>
      <c r="DO24" s="633"/>
      <c r="DP24" s="633"/>
      <c r="DQ24" s="633"/>
      <c r="DR24" s="633"/>
      <c r="DS24" s="633"/>
      <c r="DT24" s="633"/>
      <c r="DU24" s="633"/>
      <c r="DV24" s="634"/>
      <c r="DW24" s="637">
        <v>53.6</v>
      </c>
      <c r="DX24" s="638"/>
      <c r="DY24" s="638"/>
      <c r="DZ24" s="638"/>
      <c r="EA24" s="638"/>
      <c r="EB24" s="638"/>
      <c r="EC24" s="639"/>
    </row>
    <row r="25" spans="2:133" ht="11.25" customHeight="1" x14ac:dyDescent="0.15">
      <c r="B25" s="640" t="s">
        <v>231</v>
      </c>
      <c r="C25" s="641"/>
      <c r="D25" s="641"/>
      <c r="E25" s="641"/>
      <c r="F25" s="641"/>
      <c r="G25" s="641"/>
      <c r="H25" s="641"/>
      <c r="I25" s="641"/>
      <c r="J25" s="641"/>
      <c r="K25" s="641"/>
      <c r="L25" s="641"/>
      <c r="M25" s="641"/>
      <c r="N25" s="641"/>
      <c r="O25" s="641"/>
      <c r="P25" s="641"/>
      <c r="Q25" s="642"/>
      <c r="R25" s="643">
        <v>899</v>
      </c>
      <c r="S25" s="644"/>
      <c r="T25" s="644"/>
      <c r="U25" s="644"/>
      <c r="V25" s="644"/>
      <c r="W25" s="644"/>
      <c r="X25" s="644"/>
      <c r="Y25" s="645"/>
      <c r="Z25" s="646">
        <v>0</v>
      </c>
      <c r="AA25" s="646"/>
      <c r="AB25" s="646"/>
      <c r="AC25" s="646"/>
      <c r="AD25" s="647" t="s">
        <v>66</v>
      </c>
      <c r="AE25" s="647"/>
      <c r="AF25" s="647"/>
      <c r="AG25" s="647"/>
      <c r="AH25" s="647"/>
      <c r="AI25" s="647"/>
      <c r="AJ25" s="647"/>
      <c r="AK25" s="647"/>
      <c r="AL25" s="648" t="s">
        <v>66</v>
      </c>
      <c r="AM25" s="649"/>
      <c r="AN25" s="649"/>
      <c r="AO25" s="650"/>
      <c r="AP25" s="662" t="s">
        <v>232</v>
      </c>
      <c r="AQ25" s="663"/>
      <c r="AR25" s="663"/>
      <c r="AS25" s="663"/>
      <c r="AT25" s="663"/>
      <c r="AU25" s="663"/>
      <c r="AV25" s="663"/>
      <c r="AW25" s="663"/>
      <c r="AX25" s="663"/>
      <c r="AY25" s="663"/>
      <c r="AZ25" s="663"/>
      <c r="BA25" s="663"/>
      <c r="BB25" s="663"/>
      <c r="BC25" s="663"/>
      <c r="BD25" s="663"/>
      <c r="BE25" s="663"/>
      <c r="BF25" s="664"/>
      <c r="BG25" s="643" t="s">
        <v>192</v>
      </c>
      <c r="BH25" s="644"/>
      <c r="BI25" s="644"/>
      <c r="BJ25" s="644"/>
      <c r="BK25" s="644"/>
      <c r="BL25" s="644"/>
      <c r="BM25" s="644"/>
      <c r="BN25" s="645"/>
      <c r="BO25" s="646" t="s">
        <v>192</v>
      </c>
      <c r="BP25" s="646"/>
      <c r="BQ25" s="646"/>
      <c r="BR25" s="646"/>
      <c r="BS25" s="652" t="s">
        <v>66</v>
      </c>
      <c r="BT25" s="644"/>
      <c r="BU25" s="644"/>
      <c r="BV25" s="644"/>
      <c r="BW25" s="644"/>
      <c r="BX25" s="644"/>
      <c r="BY25" s="644"/>
      <c r="BZ25" s="644"/>
      <c r="CA25" s="644"/>
      <c r="CB25" s="653"/>
      <c r="CD25" s="658" t="s">
        <v>233</v>
      </c>
      <c r="CE25" s="659"/>
      <c r="CF25" s="659"/>
      <c r="CG25" s="659"/>
      <c r="CH25" s="659"/>
      <c r="CI25" s="659"/>
      <c r="CJ25" s="659"/>
      <c r="CK25" s="659"/>
      <c r="CL25" s="659"/>
      <c r="CM25" s="659"/>
      <c r="CN25" s="659"/>
      <c r="CO25" s="659"/>
      <c r="CP25" s="659"/>
      <c r="CQ25" s="660"/>
      <c r="CR25" s="643">
        <v>13199169</v>
      </c>
      <c r="CS25" s="677"/>
      <c r="CT25" s="677"/>
      <c r="CU25" s="677"/>
      <c r="CV25" s="677"/>
      <c r="CW25" s="677"/>
      <c r="CX25" s="677"/>
      <c r="CY25" s="678"/>
      <c r="CZ25" s="648">
        <v>8.5</v>
      </c>
      <c r="DA25" s="679"/>
      <c r="DB25" s="679"/>
      <c r="DC25" s="682"/>
      <c r="DD25" s="652">
        <v>11958884</v>
      </c>
      <c r="DE25" s="677"/>
      <c r="DF25" s="677"/>
      <c r="DG25" s="677"/>
      <c r="DH25" s="677"/>
      <c r="DI25" s="677"/>
      <c r="DJ25" s="677"/>
      <c r="DK25" s="678"/>
      <c r="DL25" s="652">
        <v>10859094</v>
      </c>
      <c r="DM25" s="677"/>
      <c r="DN25" s="677"/>
      <c r="DO25" s="677"/>
      <c r="DP25" s="677"/>
      <c r="DQ25" s="677"/>
      <c r="DR25" s="677"/>
      <c r="DS25" s="677"/>
      <c r="DT25" s="677"/>
      <c r="DU25" s="677"/>
      <c r="DV25" s="678"/>
      <c r="DW25" s="648">
        <v>15.5</v>
      </c>
      <c r="DX25" s="679"/>
      <c r="DY25" s="679"/>
      <c r="DZ25" s="679"/>
      <c r="EA25" s="679"/>
      <c r="EB25" s="679"/>
      <c r="EC25" s="680"/>
    </row>
    <row r="26" spans="2:133" ht="11.25" customHeight="1" x14ac:dyDescent="0.15">
      <c r="B26" s="640" t="s">
        <v>234</v>
      </c>
      <c r="C26" s="641"/>
      <c r="D26" s="641"/>
      <c r="E26" s="641"/>
      <c r="F26" s="641"/>
      <c r="G26" s="641"/>
      <c r="H26" s="641"/>
      <c r="I26" s="641"/>
      <c r="J26" s="641"/>
      <c r="K26" s="641"/>
      <c r="L26" s="641"/>
      <c r="M26" s="641"/>
      <c r="N26" s="641"/>
      <c r="O26" s="641"/>
      <c r="P26" s="641"/>
      <c r="Q26" s="642"/>
      <c r="R26" s="643">
        <v>68512912</v>
      </c>
      <c r="S26" s="644"/>
      <c r="T26" s="644"/>
      <c r="U26" s="644"/>
      <c r="V26" s="644"/>
      <c r="W26" s="644"/>
      <c r="X26" s="644"/>
      <c r="Y26" s="645"/>
      <c r="Z26" s="646">
        <v>43.2</v>
      </c>
      <c r="AA26" s="646"/>
      <c r="AB26" s="646"/>
      <c r="AC26" s="646"/>
      <c r="AD26" s="647">
        <v>65805527</v>
      </c>
      <c r="AE26" s="647"/>
      <c r="AF26" s="647"/>
      <c r="AG26" s="647"/>
      <c r="AH26" s="647"/>
      <c r="AI26" s="647"/>
      <c r="AJ26" s="647"/>
      <c r="AK26" s="647"/>
      <c r="AL26" s="648">
        <v>99.5</v>
      </c>
      <c r="AM26" s="649"/>
      <c r="AN26" s="649"/>
      <c r="AO26" s="650"/>
      <c r="AP26" s="662" t="s">
        <v>235</v>
      </c>
      <c r="AQ26" s="683"/>
      <c r="AR26" s="683"/>
      <c r="AS26" s="683"/>
      <c r="AT26" s="683"/>
      <c r="AU26" s="683"/>
      <c r="AV26" s="683"/>
      <c r="AW26" s="683"/>
      <c r="AX26" s="683"/>
      <c r="AY26" s="683"/>
      <c r="AZ26" s="683"/>
      <c r="BA26" s="683"/>
      <c r="BB26" s="683"/>
      <c r="BC26" s="683"/>
      <c r="BD26" s="683"/>
      <c r="BE26" s="683"/>
      <c r="BF26" s="664"/>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236</v>
      </c>
      <c r="CE26" s="659"/>
      <c r="CF26" s="659"/>
      <c r="CG26" s="659"/>
      <c r="CH26" s="659"/>
      <c r="CI26" s="659"/>
      <c r="CJ26" s="659"/>
      <c r="CK26" s="659"/>
      <c r="CL26" s="659"/>
      <c r="CM26" s="659"/>
      <c r="CN26" s="659"/>
      <c r="CO26" s="659"/>
      <c r="CP26" s="659"/>
      <c r="CQ26" s="660"/>
      <c r="CR26" s="643">
        <v>8432312</v>
      </c>
      <c r="CS26" s="644"/>
      <c r="CT26" s="644"/>
      <c r="CU26" s="644"/>
      <c r="CV26" s="644"/>
      <c r="CW26" s="644"/>
      <c r="CX26" s="644"/>
      <c r="CY26" s="645"/>
      <c r="CZ26" s="648">
        <v>5.4</v>
      </c>
      <c r="DA26" s="679"/>
      <c r="DB26" s="679"/>
      <c r="DC26" s="682"/>
      <c r="DD26" s="652">
        <v>7745357</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79"/>
      <c r="DY26" s="679"/>
      <c r="DZ26" s="679"/>
      <c r="EA26" s="679"/>
      <c r="EB26" s="679"/>
      <c r="EC26" s="680"/>
    </row>
    <row r="27" spans="2:133" ht="11.25" customHeight="1" x14ac:dyDescent="0.15">
      <c r="B27" s="640" t="s">
        <v>237</v>
      </c>
      <c r="C27" s="641"/>
      <c r="D27" s="641"/>
      <c r="E27" s="641"/>
      <c r="F27" s="641"/>
      <c r="G27" s="641"/>
      <c r="H27" s="641"/>
      <c r="I27" s="641"/>
      <c r="J27" s="641"/>
      <c r="K27" s="641"/>
      <c r="L27" s="641"/>
      <c r="M27" s="641"/>
      <c r="N27" s="641"/>
      <c r="O27" s="641"/>
      <c r="P27" s="641"/>
      <c r="Q27" s="642"/>
      <c r="R27" s="643">
        <v>39924</v>
      </c>
      <c r="S27" s="644"/>
      <c r="T27" s="644"/>
      <c r="U27" s="644"/>
      <c r="V27" s="644"/>
      <c r="W27" s="644"/>
      <c r="X27" s="644"/>
      <c r="Y27" s="645"/>
      <c r="Z27" s="646">
        <v>0</v>
      </c>
      <c r="AA27" s="646"/>
      <c r="AB27" s="646"/>
      <c r="AC27" s="646"/>
      <c r="AD27" s="647">
        <v>39924</v>
      </c>
      <c r="AE27" s="647"/>
      <c r="AF27" s="647"/>
      <c r="AG27" s="647"/>
      <c r="AH27" s="647"/>
      <c r="AI27" s="647"/>
      <c r="AJ27" s="647"/>
      <c r="AK27" s="647"/>
      <c r="AL27" s="648">
        <v>0.1</v>
      </c>
      <c r="AM27" s="649"/>
      <c r="AN27" s="649"/>
      <c r="AO27" s="650"/>
      <c r="AP27" s="640" t="s">
        <v>238</v>
      </c>
      <c r="AQ27" s="641"/>
      <c r="AR27" s="641"/>
      <c r="AS27" s="641"/>
      <c r="AT27" s="641"/>
      <c r="AU27" s="641"/>
      <c r="AV27" s="641"/>
      <c r="AW27" s="641"/>
      <c r="AX27" s="641"/>
      <c r="AY27" s="641"/>
      <c r="AZ27" s="641"/>
      <c r="BA27" s="641"/>
      <c r="BB27" s="641"/>
      <c r="BC27" s="641"/>
      <c r="BD27" s="641"/>
      <c r="BE27" s="641"/>
      <c r="BF27" s="642"/>
      <c r="BG27" s="643">
        <v>33595820</v>
      </c>
      <c r="BH27" s="644"/>
      <c r="BI27" s="644"/>
      <c r="BJ27" s="644"/>
      <c r="BK27" s="644"/>
      <c r="BL27" s="644"/>
      <c r="BM27" s="644"/>
      <c r="BN27" s="645"/>
      <c r="BO27" s="646">
        <v>100</v>
      </c>
      <c r="BP27" s="646"/>
      <c r="BQ27" s="646"/>
      <c r="BR27" s="646"/>
      <c r="BS27" s="652">
        <v>2334694</v>
      </c>
      <c r="BT27" s="644"/>
      <c r="BU27" s="644"/>
      <c r="BV27" s="644"/>
      <c r="BW27" s="644"/>
      <c r="BX27" s="644"/>
      <c r="BY27" s="644"/>
      <c r="BZ27" s="644"/>
      <c r="CA27" s="644"/>
      <c r="CB27" s="653"/>
      <c r="CD27" s="658" t="s">
        <v>239</v>
      </c>
      <c r="CE27" s="659"/>
      <c r="CF27" s="659"/>
      <c r="CG27" s="659"/>
      <c r="CH27" s="659"/>
      <c r="CI27" s="659"/>
      <c r="CJ27" s="659"/>
      <c r="CK27" s="659"/>
      <c r="CL27" s="659"/>
      <c r="CM27" s="659"/>
      <c r="CN27" s="659"/>
      <c r="CO27" s="659"/>
      <c r="CP27" s="659"/>
      <c r="CQ27" s="660"/>
      <c r="CR27" s="643">
        <v>41940019</v>
      </c>
      <c r="CS27" s="677"/>
      <c r="CT27" s="677"/>
      <c r="CU27" s="677"/>
      <c r="CV27" s="677"/>
      <c r="CW27" s="677"/>
      <c r="CX27" s="677"/>
      <c r="CY27" s="678"/>
      <c r="CZ27" s="648">
        <v>26.9</v>
      </c>
      <c r="DA27" s="679"/>
      <c r="DB27" s="679"/>
      <c r="DC27" s="682"/>
      <c r="DD27" s="652">
        <v>12713506</v>
      </c>
      <c r="DE27" s="677"/>
      <c r="DF27" s="677"/>
      <c r="DG27" s="677"/>
      <c r="DH27" s="677"/>
      <c r="DI27" s="677"/>
      <c r="DJ27" s="677"/>
      <c r="DK27" s="678"/>
      <c r="DL27" s="652">
        <v>12527432</v>
      </c>
      <c r="DM27" s="677"/>
      <c r="DN27" s="677"/>
      <c r="DO27" s="677"/>
      <c r="DP27" s="677"/>
      <c r="DQ27" s="677"/>
      <c r="DR27" s="677"/>
      <c r="DS27" s="677"/>
      <c r="DT27" s="677"/>
      <c r="DU27" s="677"/>
      <c r="DV27" s="678"/>
      <c r="DW27" s="648">
        <v>17.899999999999999</v>
      </c>
      <c r="DX27" s="679"/>
      <c r="DY27" s="679"/>
      <c r="DZ27" s="679"/>
      <c r="EA27" s="679"/>
      <c r="EB27" s="679"/>
      <c r="EC27" s="680"/>
    </row>
    <row r="28" spans="2:133" ht="11.25" customHeight="1" x14ac:dyDescent="0.15">
      <c r="B28" s="640" t="s">
        <v>240</v>
      </c>
      <c r="C28" s="641"/>
      <c r="D28" s="641"/>
      <c r="E28" s="641"/>
      <c r="F28" s="641"/>
      <c r="G28" s="641"/>
      <c r="H28" s="641"/>
      <c r="I28" s="641"/>
      <c r="J28" s="641"/>
      <c r="K28" s="641"/>
      <c r="L28" s="641"/>
      <c r="M28" s="641"/>
      <c r="N28" s="641"/>
      <c r="O28" s="641"/>
      <c r="P28" s="641"/>
      <c r="Q28" s="642"/>
      <c r="R28" s="643">
        <v>505474</v>
      </c>
      <c r="S28" s="644"/>
      <c r="T28" s="644"/>
      <c r="U28" s="644"/>
      <c r="V28" s="644"/>
      <c r="W28" s="644"/>
      <c r="X28" s="644"/>
      <c r="Y28" s="645"/>
      <c r="Z28" s="646">
        <v>0.3</v>
      </c>
      <c r="AA28" s="646"/>
      <c r="AB28" s="646"/>
      <c r="AC28" s="646"/>
      <c r="AD28" s="647" t="s">
        <v>192</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241</v>
      </c>
      <c r="CE28" s="659"/>
      <c r="CF28" s="659"/>
      <c r="CG28" s="659"/>
      <c r="CH28" s="659"/>
      <c r="CI28" s="659"/>
      <c r="CJ28" s="659"/>
      <c r="CK28" s="659"/>
      <c r="CL28" s="659"/>
      <c r="CM28" s="659"/>
      <c r="CN28" s="659"/>
      <c r="CO28" s="659"/>
      <c r="CP28" s="659"/>
      <c r="CQ28" s="660"/>
      <c r="CR28" s="643">
        <v>14308637</v>
      </c>
      <c r="CS28" s="644"/>
      <c r="CT28" s="644"/>
      <c r="CU28" s="644"/>
      <c r="CV28" s="644"/>
      <c r="CW28" s="644"/>
      <c r="CX28" s="644"/>
      <c r="CY28" s="645"/>
      <c r="CZ28" s="648">
        <v>9.1999999999999993</v>
      </c>
      <c r="DA28" s="679"/>
      <c r="DB28" s="679"/>
      <c r="DC28" s="682"/>
      <c r="DD28" s="652">
        <v>14061486</v>
      </c>
      <c r="DE28" s="644"/>
      <c r="DF28" s="644"/>
      <c r="DG28" s="644"/>
      <c r="DH28" s="644"/>
      <c r="DI28" s="644"/>
      <c r="DJ28" s="644"/>
      <c r="DK28" s="645"/>
      <c r="DL28" s="652">
        <v>14061486</v>
      </c>
      <c r="DM28" s="644"/>
      <c r="DN28" s="644"/>
      <c r="DO28" s="644"/>
      <c r="DP28" s="644"/>
      <c r="DQ28" s="644"/>
      <c r="DR28" s="644"/>
      <c r="DS28" s="644"/>
      <c r="DT28" s="644"/>
      <c r="DU28" s="644"/>
      <c r="DV28" s="645"/>
      <c r="DW28" s="648">
        <v>20.100000000000001</v>
      </c>
      <c r="DX28" s="679"/>
      <c r="DY28" s="679"/>
      <c r="DZ28" s="679"/>
      <c r="EA28" s="679"/>
      <c r="EB28" s="679"/>
      <c r="EC28" s="680"/>
    </row>
    <row r="29" spans="2:133" ht="11.25" customHeight="1" x14ac:dyDescent="0.15">
      <c r="B29" s="640" t="s">
        <v>242</v>
      </c>
      <c r="C29" s="641"/>
      <c r="D29" s="641"/>
      <c r="E29" s="641"/>
      <c r="F29" s="641"/>
      <c r="G29" s="641"/>
      <c r="H29" s="641"/>
      <c r="I29" s="641"/>
      <c r="J29" s="641"/>
      <c r="K29" s="641"/>
      <c r="L29" s="641"/>
      <c r="M29" s="641"/>
      <c r="N29" s="641"/>
      <c r="O29" s="641"/>
      <c r="P29" s="641"/>
      <c r="Q29" s="642"/>
      <c r="R29" s="643">
        <v>913534</v>
      </c>
      <c r="S29" s="644"/>
      <c r="T29" s="644"/>
      <c r="U29" s="644"/>
      <c r="V29" s="644"/>
      <c r="W29" s="644"/>
      <c r="X29" s="644"/>
      <c r="Y29" s="645"/>
      <c r="Z29" s="646">
        <v>0.6</v>
      </c>
      <c r="AA29" s="646"/>
      <c r="AB29" s="646"/>
      <c r="AC29" s="646"/>
      <c r="AD29" s="647">
        <v>62259</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243</v>
      </c>
      <c r="CE29" s="690"/>
      <c r="CF29" s="658" t="s">
        <v>244</v>
      </c>
      <c r="CG29" s="659"/>
      <c r="CH29" s="659"/>
      <c r="CI29" s="659"/>
      <c r="CJ29" s="659"/>
      <c r="CK29" s="659"/>
      <c r="CL29" s="659"/>
      <c r="CM29" s="659"/>
      <c r="CN29" s="659"/>
      <c r="CO29" s="659"/>
      <c r="CP29" s="659"/>
      <c r="CQ29" s="660"/>
      <c r="CR29" s="643">
        <v>14308455</v>
      </c>
      <c r="CS29" s="677"/>
      <c r="CT29" s="677"/>
      <c r="CU29" s="677"/>
      <c r="CV29" s="677"/>
      <c r="CW29" s="677"/>
      <c r="CX29" s="677"/>
      <c r="CY29" s="678"/>
      <c r="CZ29" s="648">
        <v>9.1999999999999993</v>
      </c>
      <c r="DA29" s="679"/>
      <c r="DB29" s="679"/>
      <c r="DC29" s="682"/>
      <c r="DD29" s="652">
        <v>14061304</v>
      </c>
      <c r="DE29" s="677"/>
      <c r="DF29" s="677"/>
      <c r="DG29" s="677"/>
      <c r="DH29" s="677"/>
      <c r="DI29" s="677"/>
      <c r="DJ29" s="677"/>
      <c r="DK29" s="678"/>
      <c r="DL29" s="652">
        <v>14061304</v>
      </c>
      <c r="DM29" s="677"/>
      <c r="DN29" s="677"/>
      <c r="DO29" s="677"/>
      <c r="DP29" s="677"/>
      <c r="DQ29" s="677"/>
      <c r="DR29" s="677"/>
      <c r="DS29" s="677"/>
      <c r="DT29" s="677"/>
      <c r="DU29" s="677"/>
      <c r="DV29" s="678"/>
      <c r="DW29" s="648">
        <v>20.100000000000001</v>
      </c>
      <c r="DX29" s="679"/>
      <c r="DY29" s="679"/>
      <c r="DZ29" s="679"/>
      <c r="EA29" s="679"/>
      <c r="EB29" s="679"/>
      <c r="EC29" s="680"/>
    </row>
    <row r="30" spans="2:133" ht="11.25" customHeight="1" x14ac:dyDescent="0.15">
      <c r="B30" s="640" t="s">
        <v>245</v>
      </c>
      <c r="C30" s="641"/>
      <c r="D30" s="641"/>
      <c r="E30" s="641"/>
      <c r="F30" s="641"/>
      <c r="G30" s="641"/>
      <c r="H30" s="641"/>
      <c r="I30" s="641"/>
      <c r="J30" s="641"/>
      <c r="K30" s="641"/>
      <c r="L30" s="641"/>
      <c r="M30" s="641"/>
      <c r="N30" s="641"/>
      <c r="O30" s="641"/>
      <c r="P30" s="641"/>
      <c r="Q30" s="642"/>
      <c r="R30" s="643">
        <v>604922</v>
      </c>
      <c r="S30" s="644"/>
      <c r="T30" s="644"/>
      <c r="U30" s="644"/>
      <c r="V30" s="644"/>
      <c r="W30" s="644"/>
      <c r="X30" s="644"/>
      <c r="Y30" s="645"/>
      <c r="Z30" s="646">
        <v>0.4</v>
      </c>
      <c r="AA30" s="646"/>
      <c r="AB30" s="646"/>
      <c r="AC30" s="646"/>
      <c r="AD30" s="647">
        <v>20337</v>
      </c>
      <c r="AE30" s="647"/>
      <c r="AF30" s="647"/>
      <c r="AG30" s="647"/>
      <c r="AH30" s="647"/>
      <c r="AI30" s="647"/>
      <c r="AJ30" s="647"/>
      <c r="AK30" s="647"/>
      <c r="AL30" s="648">
        <v>0</v>
      </c>
      <c r="AM30" s="649"/>
      <c r="AN30" s="649"/>
      <c r="AO30" s="650"/>
      <c r="AP30" s="622" t="s">
        <v>161</v>
      </c>
      <c r="AQ30" s="623"/>
      <c r="AR30" s="623"/>
      <c r="AS30" s="623"/>
      <c r="AT30" s="623"/>
      <c r="AU30" s="623"/>
      <c r="AV30" s="623"/>
      <c r="AW30" s="623"/>
      <c r="AX30" s="623"/>
      <c r="AY30" s="623"/>
      <c r="AZ30" s="623"/>
      <c r="BA30" s="623"/>
      <c r="BB30" s="623"/>
      <c r="BC30" s="623"/>
      <c r="BD30" s="623"/>
      <c r="BE30" s="623"/>
      <c r="BF30" s="624"/>
      <c r="BG30" s="622" t="s">
        <v>246</v>
      </c>
      <c r="BH30" s="687"/>
      <c r="BI30" s="687"/>
      <c r="BJ30" s="687"/>
      <c r="BK30" s="687"/>
      <c r="BL30" s="687"/>
      <c r="BM30" s="687"/>
      <c r="BN30" s="687"/>
      <c r="BO30" s="687"/>
      <c r="BP30" s="687"/>
      <c r="BQ30" s="688"/>
      <c r="BR30" s="622" t="s">
        <v>247</v>
      </c>
      <c r="BS30" s="687"/>
      <c r="BT30" s="687"/>
      <c r="BU30" s="687"/>
      <c r="BV30" s="687"/>
      <c r="BW30" s="687"/>
      <c r="BX30" s="687"/>
      <c r="BY30" s="687"/>
      <c r="BZ30" s="687"/>
      <c r="CA30" s="687"/>
      <c r="CB30" s="688"/>
      <c r="CD30" s="691"/>
      <c r="CE30" s="692"/>
      <c r="CF30" s="658" t="s">
        <v>248</v>
      </c>
      <c r="CG30" s="659"/>
      <c r="CH30" s="659"/>
      <c r="CI30" s="659"/>
      <c r="CJ30" s="659"/>
      <c r="CK30" s="659"/>
      <c r="CL30" s="659"/>
      <c r="CM30" s="659"/>
      <c r="CN30" s="659"/>
      <c r="CO30" s="659"/>
      <c r="CP30" s="659"/>
      <c r="CQ30" s="660"/>
      <c r="CR30" s="643">
        <v>13500221</v>
      </c>
      <c r="CS30" s="644"/>
      <c r="CT30" s="644"/>
      <c r="CU30" s="644"/>
      <c r="CV30" s="644"/>
      <c r="CW30" s="644"/>
      <c r="CX30" s="644"/>
      <c r="CY30" s="645"/>
      <c r="CZ30" s="648">
        <v>8.6999999999999993</v>
      </c>
      <c r="DA30" s="679"/>
      <c r="DB30" s="679"/>
      <c r="DC30" s="682"/>
      <c r="DD30" s="652">
        <v>13265325</v>
      </c>
      <c r="DE30" s="644"/>
      <c r="DF30" s="644"/>
      <c r="DG30" s="644"/>
      <c r="DH30" s="644"/>
      <c r="DI30" s="644"/>
      <c r="DJ30" s="644"/>
      <c r="DK30" s="645"/>
      <c r="DL30" s="652">
        <v>13265325</v>
      </c>
      <c r="DM30" s="644"/>
      <c r="DN30" s="644"/>
      <c r="DO30" s="644"/>
      <c r="DP30" s="644"/>
      <c r="DQ30" s="644"/>
      <c r="DR30" s="644"/>
      <c r="DS30" s="644"/>
      <c r="DT30" s="644"/>
      <c r="DU30" s="644"/>
      <c r="DV30" s="645"/>
      <c r="DW30" s="648">
        <v>19</v>
      </c>
      <c r="DX30" s="679"/>
      <c r="DY30" s="679"/>
      <c r="DZ30" s="679"/>
      <c r="EA30" s="679"/>
      <c r="EB30" s="679"/>
      <c r="EC30" s="680"/>
    </row>
    <row r="31" spans="2:133" ht="11.25" customHeight="1" x14ac:dyDescent="0.15">
      <c r="B31" s="640" t="s">
        <v>249</v>
      </c>
      <c r="C31" s="641"/>
      <c r="D31" s="641"/>
      <c r="E31" s="641"/>
      <c r="F31" s="641"/>
      <c r="G31" s="641"/>
      <c r="H31" s="641"/>
      <c r="I31" s="641"/>
      <c r="J31" s="641"/>
      <c r="K31" s="641"/>
      <c r="L31" s="641"/>
      <c r="M31" s="641"/>
      <c r="N31" s="641"/>
      <c r="O31" s="641"/>
      <c r="P31" s="641"/>
      <c r="Q31" s="642"/>
      <c r="R31" s="643">
        <v>61412897</v>
      </c>
      <c r="S31" s="644"/>
      <c r="T31" s="644"/>
      <c r="U31" s="644"/>
      <c r="V31" s="644"/>
      <c r="W31" s="644"/>
      <c r="X31" s="644"/>
      <c r="Y31" s="645"/>
      <c r="Z31" s="646">
        <v>38.700000000000003</v>
      </c>
      <c r="AA31" s="646"/>
      <c r="AB31" s="646"/>
      <c r="AC31" s="646"/>
      <c r="AD31" s="647" t="s">
        <v>66</v>
      </c>
      <c r="AE31" s="647"/>
      <c r="AF31" s="647"/>
      <c r="AG31" s="647"/>
      <c r="AH31" s="647"/>
      <c r="AI31" s="647"/>
      <c r="AJ31" s="647"/>
      <c r="AK31" s="647"/>
      <c r="AL31" s="648" t="s">
        <v>66</v>
      </c>
      <c r="AM31" s="649"/>
      <c r="AN31" s="649"/>
      <c r="AO31" s="650"/>
      <c r="AP31" s="700" t="s">
        <v>250</v>
      </c>
      <c r="AQ31" s="701"/>
      <c r="AR31" s="701"/>
      <c r="AS31" s="701"/>
      <c r="AT31" s="706" t="s">
        <v>251</v>
      </c>
      <c r="AU31" s="86"/>
      <c r="AV31" s="86"/>
      <c r="AW31" s="86"/>
      <c r="AX31" s="629" t="s">
        <v>126</v>
      </c>
      <c r="AY31" s="630"/>
      <c r="AZ31" s="630"/>
      <c r="BA31" s="630"/>
      <c r="BB31" s="630"/>
      <c r="BC31" s="630"/>
      <c r="BD31" s="630"/>
      <c r="BE31" s="630"/>
      <c r="BF31" s="631"/>
      <c r="BG31" s="699">
        <v>98.4</v>
      </c>
      <c r="BH31" s="695"/>
      <c r="BI31" s="695"/>
      <c r="BJ31" s="695"/>
      <c r="BK31" s="695"/>
      <c r="BL31" s="695"/>
      <c r="BM31" s="638">
        <v>94</v>
      </c>
      <c r="BN31" s="695"/>
      <c r="BO31" s="695"/>
      <c r="BP31" s="695"/>
      <c r="BQ31" s="696"/>
      <c r="BR31" s="699">
        <v>98.8</v>
      </c>
      <c r="BS31" s="695"/>
      <c r="BT31" s="695"/>
      <c r="BU31" s="695"/>
      <c r="BV31" s="695"/>
      <c r="BW31" s="695"/>
      <c r="BX31" s="638">
        <v>94.2</v>
      </c>
      <c r="BY31" s="695"/>
      <c r="BZ31" s="695"/>
      <c r="CA31" s="695"/>
      <c r="CB31" s="696"/>
      <c r="CD31" s="691"/>
      <c r="CE31" s="692"/>
      <c r="CF31" s="658" t="s">
        <v>252</v>
      </c>
      <c r="CG31" s="659"/>
      <c r="CH31" s="659"/>
      <c r="CI31" s="659"/>
      <c r="CJ31" s="659"/>
      <c r="CK31" s="659"/>
      <c r="CL31" s="659"/>
      <c r="CM31" s="659"/>
      <c r="CN31" s="659"/>
      <c r="CO31" s="659"/>
      <c r="CP31" s="659"/>
      <c r="CQ31" s="660"/>
      <c r="CR31" s="643">
        <v>808234</v>
      </c>
      <c r="CS31" s="677"/>
      <c r="CT31" s="677"/>
      <c r="CU31" s="677"/>
      <c r="CV31" s="677"/>
      <c r="CW31" s="677"/>
      <c r="CX31" s="677"/>
      <c r="CY31" s="678"/>
      <c r="CZ31" s="648">
        <v>0.5</v>
      </c>
      <c r="DA31" s="679"/>
      <c r="DB31" s="679"/>
      <c r="DC31" s="682"/>
      <c r="DD31" s="652">
        <v>795979</v>
      </c>
      <c r="DE31" s="677"/>
      <c r="DF31" s="677"/>
      <c r="DG31" s="677"/>
      <c r="DH31" s="677"/>
      <c r="DI31" s="677"/>
      <c r="DJ31" s="677"/>
      <c r="DK31" s="678"/>
      <c r="DL31" s="652">
        <v>795979</v>
      </c>
      <c r="DM31" s="677"/>
      <c r="DN31" s="677"/>
      <c r="DO31" s="677"/>
      <c r="DP31" s="677"/>
      <c r="DQ31" s="677"/>
      <c r="DR31" s="677"/>
      <c r="DS31" s="677"/>
      <c r="DT31" s="677"/>
      <c r="DU31" s="677"/>
      <c r="DV31" s="678"/>
      <c r="DW31" s="648">
        <v>1.1000000000000001</v>
      </c>
      <c r="DX31" s="679"/>
      <c r="DY31" s="679"/>
      <c r="DZ31" s="679"/>
      <c r="EA31" s="679"/>
      <c r="EB31" s="679"/>
      <c r="EC31" s="680"/>
    </row>
    <row r="32" spans="2:133" ht="11.25" customHeight="1" x14ac:dyDescent="0.15">
      <c r="B32" s="710" t="s">
        <v>253</v>
      </c>
      <c r="C32" s="711"/>
      <c r="D32" s="711"/>
      <c r="E32" s="711"/>
      <c r="F32" s="711"/>
      <c r="G32" s="711"/>
      <c r="H32" s="711"/>
      <c r="I32" s="711"/>
      <c r="J32" s="711"/>
      <c r="K32" s="711"/>
      <c r="L32" s="711"/>
      <c r="M32" s="711"/>
      <c r="N32" s="711"/>
      <c r="O32" s="711"/>
      <c r="P32" s="711"/>
      <c r="Q32" s="712"/>
      <c r="R32" s="643">
        <v>3445</v>
      </c>
      <c r="S32" s="644"/>
      <c r="T32" s="644"/>
      <c r="U32" s="644"/>
      <c r="V32" s="644"/>
      <c r="W32" s="644"/>
      <c r="X32" s="644"/>
      <c r="Y32" s="645"/>
      <c r="Z32" s="646">
        <v>0</v>
      </c>
      <c r="AA32" s="646"/>
      <c r="AB32" s="646"/>
      <c r="AC32" s="646"/>
      <c r="AD32" s="647">
        <v>3445</v>
      </c>
      <c r="AE32" s="647"/>
      <c r="AF32" s="647"/>
      <c r="AG32" s="647"/>
      <c r="AH32" s="647"/>
      <c r="AI32" s="647"/>
      <c r="AJ32" s="647"/>
      <c r="AK32" s="647"/>
      <c r="AL32" s="648">
        <v>0</v>
      </c>
      <c r="AM32" s="649"/>
      <c r="AN32" s="649"/>
      <c r="AO32" s="650"/>
      <c r="AP32" s="702"/>
      <c r="AQ32" s="703"/>
      <c r="AR32" s="703"/>
      <c r="AS32" s="703"/>
      <c r="AT32" s="707"/>
      <c r="AU32" s="85" t="s">
        <v>254</v>
      </c>
      <c r="AV32" s="85"/>
      <c r="AW32" s="85"/>
      <c r="AX32" s="640" t="s">
        <v>255</v>
      </c>
      <c r="AY32" s="641"/>
      <c r="AZ32" s="641"/>
      <c r="BA32" s="641"/>
      <c r="BB32" s="641"/>
      <c r="BC32" s="641"/>
      <c r="BD32" s="641"/>
      <c r="BE32" s="641"/>
      <c r="BF32" s="642"/>
      <c r="BG32" s="709">
        <v>99</v>
      </c>
      <c r="BH32" s="677"/>
      <c r="BI32" s="677"/>
      <c r="BJ32" s="677"/>
      <c r="BK32" s="677"/>
      <c r="BL32" s="677"/>
      <c r="BM32" s="649">
        <v>95.6</v>
      </c>
      <c r="BN32" s="697"/>
      <c r="BO32" s="697"/>
      <c r="BP32" s="697"/>
      <c r="BQ32" s="698"/>
      <c r="BR32" s="709">
        <v>99</v>
      </c>
      <c r="BS32" s="677"/>
      <c r="BT32" s="677"/>
      <c r="BU32" s="677"/>
      <c r="BV32" s="677"/>
      <c r="BW32" s="677"/>
      <c r="BX32" s="649">
        <v>95.6</v>
      </c>
      <c r="BY32" s="697"/>
      <c r="BZ32" s="697"/>
      <c r="CA32" s="697"/>
      <c r="CB32" s="698"/>
      <c r="CD32" s="693"/>
      <c r="CE32" s="694"/>
      <c r="CF32" s="658" t="s">
        <v>256</v>
      </c>
      <c r="CG32" s="659"/>
      <c r="CH32" s="659"/>
      <c r="CI32" s="659"/>
      <c r="CJ32" s="659"/>
      <c r="CK32" s="659"/>
      <c r="CL32" s="659"/>
      <c r="CM32" s="659"/>
      <c r="CN32" s="659"/>
      <c r="CO32" s="659"/>
      <c r="CP32" s="659"/>
      <c r="CQ32" s="660"/>
      <c r="CR32" s="643">
        <v>182</v>
      </c>
      <c r="CS32" s="644"/>
      <c r="CT32" s="644"/>
      <c r="CU32" s="644"/>
      <c r="CV32" s="644"/>
      <c r="CW32" s="644"/>
      <c r="CX32" s="644"/>
      <c r="CY32" s="645"/>
      <c r="CZ32" s="648">
        <v>0</v>
      </c>
      <c r="DA32" s="679"/>
      <c r="DB32" s="679"/>
      <c r="DC32" s="682"/>
      <c r="DD32" s="652">
        <v>182</v>
      </c>
      <c r="DE32" s="644"/>
      <c r="DF32" s="644"/>
      <c r="DG32" s="644"/>
      <c r="DH32" s="644"/>
      <c r="DI32" s="644"/>
      <c r="DJ32" s="644"/>
      <c r="DK32" s="645"/>
      <c r="DL32" s="652">
        <v>182</v>
      </c>
      <c r="DM32" s="644"/>
      <c r="DN32" s="644"/>
      <c r="DO32" s="644"/>
      <c r="DP32" s="644"/>
      <c r="DQ32" s="644"/>
      <c r="DR32" s="644"/>
      <c r="DS32" s="644"/>
      <c r="DT32" s="644"/>
      <c r="DU32" s="644"/>
      <c r="DV32" s="645"/>
      <c r="DW32" s="648">
        <v>0</v>
      </c>
      <c r="DX32" s="679"/>
      <c r="DY32" s="679"/>
      <c r="DZ32" s="679"/>
      <c r="EA32" s="679"/>
      <c r="EB32" s="679"/>
      <c r="EC32" s="680"/>
    </row>
    <row r="33" spans="2:133" ht="11.25" customHeight="1" x14ac:dyDescent="0.15">
      <c r="B33" s="640" t="s">
        <v>257</v>
      </c>
      <c r="C33" s="641"/>
      <c r="D33" s="641"/>
      <c r="E33" s="641"/>
      <c r="F33" s="641"/>
      <c r="G33" s="641"/>
      <c r="H33" s="641"/>
      <c r="I33" s="641"/>
      <c r="J33" s="641"/>
      <c r="K33" s="641"/>
      <c r="L33" s="641"/>
      <c r="M33" s="641"/>
      <c r="N33" s="641"/>
      <c r="O33" s="641"/>
      <c r="P33" s="641"/>
      <c r="Q33" s="642"/>
      <c r="R33" s="643">
        <v>8820223</v>
      </c>
      <c r="S33" s="644"/>
      <c r="T33" s="644"/>
      <c r="U33" s="644"/>
      <c r="V33" s="644"/>
      <c r="W33" s="644"/>
      <c r="X33" s="644"/>
      <c r="Y33" s="645"/>
      <c r="Z33" s="646">
        <v>5.6</v>
      </c>
      <c r="AA33" s="646"/>
      <c r="AB33" s="646"/>
      <c r="AC33" s="646"/>
      <c r="AD33" s="647" t="s">
        <v>66</v>
      </c>
      <c r="AE33" s="647"/>
      <c r="AF33" s="647"/>
      <c r="AG33" s="647"/>
      <c r="AH33" s="647"/>
      <c r="AI33" s="647"/>
      <c r="AJ33" s="647"/>
      <c r="AK33" s="647"/>
      <c r="AL33" s="648" t="s">
        <v>66</v>
      </c>
      <c r="AM33" s="649"/>
      <c r="AN33" s="649"/>
      <c r="AO33" s="650"/>
      <c r="AP33" s="704"/>
      <c r="AQ33" s="705"/>
      <c r="AR33" s="705"/>
      <c r="AS33" s="705"/>
      <c r="AT33" s="708"/>
      <c r="AU33" s="87"/>
      <c r="AV33" s="87"/>
      <c r="AW33" s="87"/>
      <c r="AX33" s="684" t="s">
        <v>258</v>
      </c>
      <c r="AY33" s="685"/>
      <c r="AZ33" s="685"/>
      <c r="BA33" s="685"/>
      <c r="BB33" s="685"/>
      <c r="BC33" s="685"/>
      <c r="BD33" s="685"/>
      <c r="BE33" s="685"/>
      <c r="BF33" s="686"/>
      <c r="BG33" s="713">
        <v>97.7</v>
      </c>
      <c r="BH33" s="714"/>
      <c r="BI33" s="714"/>
      <c r="BJ33" s="714"/>
      <c r="BK33" s="714"/>
      <c r="BL33" s="714"/>
      <c r="BM33" s="715">
        <v>91.7</v>
      </c>
      <c r="BN33" s="714"/>
      <c r="BO33" s="714"/>
      <c r="BP33" s="714"/>
      <c r="BQ33" s="716"/>
      <c r="BR33" s="713">
        <v>98.6</v>
      </c>
      <c r="BS33" s="714"/>
      <c r="BT33" s="714"/>
      <c r="BU33" s="714"/>
      <c r="BV33" s="714"/>
      <c r="BW33" s="714"/>
      <c r="BX33" s="715">
        <v>92.1</v>
      </c>
      <c r="BY33" s="714"/>
      <c r="BZ33" s="714"/>
      <c r="CA33" s="714"/>
      <c r="CB33" s="716"/>
      <c r="CD33" s="658" t="s">
        <v>259</v>
      </c>
      <c r="CE33" s="659"/>
      <c r="CF33" s="659"/>
      <c r="CG33" s="659"/>
      <c r="CH33" s="659"/>
      <c r="CI33" s="659"/>
      <c r="CJ33" s="659"/>
      <c r="CK33" s="659"/>
      <c r="CL33" s="659"/>
      <c r="CM33" s="659"/>
      <c r="CN33" s="659"/>
      <c r="CO33" s="659"/>
      <c r="CP33" s="659"/>
      <c r="CQ33" s="660"/>
      <c r="CR33" s="643">
        <v>76231595</v>
      </c>
      <c r="CS33" s="677"/>
      <c r="CT33" s="677"/>
      <c r="CU33" s="677"/>
      <c r="CV33" s="677"/>
      <c r="CW33" s="677"/>
      <c r="CX33" s="677"/>
      <c r="CY33" s="678"/>
      <c r="CZ33" s="648">
        <v>48.9</v>
      </c>
      <c r="DA33" s="679"/>
      <c r="DB33" s="679"/>
      <c r="DC33" s="682"/>
      <c r="DD33" s="652">
        <v>37768432</v>
      </c>
      <c r="DE33" s="677"/>
      <c r="DF33" s="677"/>
      <c r="DG33" s="677"/>
      <c r="DH33" s="677"/>
      <c r="DI33" s="677"/>
      <c r="DJ33" s="677"/>
      <c r="DK33" s="678"/>
      <c r="DL33" s="652">
        <v>27023299</v>
      </c>
      <c r="DM33" s="677"/>
      <c r="DN33" s="677"/>
      <c r="DO33" s="677"/>
      <c r="DP33" s="677"/>
      <c r="DQ33" s="677"/>
      <c r="DR33" s="677"/>
      <c r="DS33" s="677"/>
      <c r="DT33" s="677"/>
      <c r="DU33" s="677"/>
      <c r="DV33" s="678"/>
      <c r="DW33" s="648">
        <v>38.700000000000003</v>
      </c>
      <c r="DX33" s="679"/>
      <c r="DY33" s="679"/>
      <c r="DZ33" s="679"/>
      <c r="EA33" s="679"/>
      <c r="EB33" s="679"/>
      <c r="EC33" s="680"/>
    </row>
    <row r="34" spans="2:133" ht="11.25" customHeight="1" x14ac:dyDescent="0.15">
      <c r="B34" s="640" t="s">
        <v>260</v>
      </c>
      <c r="C34" s="641"/>
      <c r="D34" s="641"/>
      <c r="E34" s="641"/>
      <c r="F34" s="641"/>
      <c r="G34" s="641"/>
      <c r="H34" s="641"/>
      <c r="I34" s="641"/>
      <c r="J34" s="641"/>
      <c r="K34" s="641"/>
      <c r="L34" s="641"/>
      <c r="M34" s="641"/>
      <c r="N34" s="641"/>
      <c r="O34" s="641"/>
      <c r="P34" s="641"/>
      <c r="Q34" s="642"/>
      <c r="R34" s="643">
        <v>374959</v>
      </c>
      <c r="S34" s="644"/>
      <c r="T34" s="644"/>
      <c r="U34" s="644"/>
      <c r="V34" s="644"/>
      <c r="W34" s="644"/>
      <c r="X34" s="644"/>
      <c r="Y34" s="645"/>
      <c r="Z34" s="646">
        <v>0.2</v>
      </c>
      <c r="AA34" s="646"/>
      <c r="AB34" s="646"/>
      <c r="AC34" s="646"/>
      <c r="AD34" s="647">
        <v>143312</v>
      </c>
      <c r="AE34" s="647"/>
      <c r="AF34" s="647"/>
      <c r="AG34" s="647"/>
      <c r="AH34" s="647"/>
      <c r="AI34" s="647"/>
      <c r="AJ34" s="647"/>
      <c r="AK34" s="647"/>
      <c r="AL34" s="648">
        <v>0.2</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261</v>
      </c>
      <c r="CE34" s="659"/>
      <c r="CF34" s="659"/>
      <c r="CG34" s="659"/>
      <c r="CH34" s="659"/>
      <c r="CI34" s="659"/>
      <c r="CJ34" s="659"/>
      <c r="CK34" s="659"/>
      <c r="CL34" s="659"/>
      <c r="CM34" s="659"/>
      <c r="CN34" s="659"/>
      <c r="CO34" s="659"/>
      <c r="CP34" s="659"/>
      <c r="CQ34" s="660"/>
      <c r="CR34" s="643">
        <v>14566083</v>
      </c>
      <c r="CS34" s="644"/>
      <c r="CT34" s="644"/>
      <c r="CU34" s="644"/>
      <c r="CV34" s="644"/>
      <c r="CW34" s="644"/>
      <c r="CX34" s="644"/>
      <c r="CY34" s="645"/>
      <c r="CZ34" s="648">
        <v>9.3000000000000007</v>
      </c>
      <c r="DA34" s="679"/>
      <c r="DB34" s="679"/>
      <c r="DC34" s="682"/>
      <c r="DD34" s="652">
        <v>10138635</v>
      </c>
      <c r="DE34" s="644"/>
      <c r="DF34" s="644"/>
      <c r="DG34" s="644"/>
      <c r="DH34" s="644"/>
      <c r="DI34" s="644"/>
      <c r="DJ34" s="644"/>
      <c r="DK34" s="645"/>
      <c r="DL34" s="652">
        <v>8776101</v>
      </c>
      <c r="DM34" s="644"/>
      <c r="DN34" s="644"/>
      <c r="DO34" s="644"/>
      <c r="DP34" s="644"/>
      <c r="DQ34" s="644"/>
      <c r="DR34" s="644"/>
      <c r="DS34" s="644"/>
      <c r="DT34" s="644"/>
      <c r="DU34" s="644"/>
      <c r="DV34" s="645"/>
      <c r="DW34" s="648">
        <v>12.6</v>
      </c>
      <c r="DX34" s="679"/>
      <c r="DY34" s="679"/>
      <c r="DZ34" s="679"/>
      <c r="EA34" s="679"/>
      <c r="EB34" s="679"/>
      <c r="EC34" s="680"/>
    </row>
    <row r="35" spans="2:133" ht="11.25" customHeight="1" x14ac:dyDescent="0.15">
      <c r="B35" s="640" t="s">
        <v>262</v>
      </c>
      <c r="C35" s="641"/>
      <c r="D35" s="641"/>
      <c r="E35" s="641"/>
      <c r="F35" s="641"/>
      <c r="G35" s="641"/>
      <c r="H35" s="641"/>
      <c r="I35" s="641"/>
      <c r="J35" s="641"/>
      <c r="K35" s="641"/>
      <c r="L35" s="641"/>
      <c r="M35" s="641"/>
      <c r="N35" s="641"/>
      <c r="O35" s="641"/>
      <c r="P35" s="641"/>
      <c r="Q35" s="642"/>
      <c r="R35" s="643">
        <v>505062</v>
      </c>
      <c r="S35" s="644"/>
      <c r="T35" s="644"/>
      <c r="U35" s="644"/>
      <c r="V35" s="644"/>
      <c r="W35" s="644"/>
      <c r="X35" s="644"/>
      <c r="Y35" s="645"/>
      <c r="Z35" s="646">
        <v>0.3</v>
      </c>
      <c r="AA35" s="646"/>
      <c r="AB35" s="646"/>
      <c r="AC35" s="646"/>
      <c r="AD35" s="647" t="s">
        <v>66</v>
      </c>
      <c r="AE35" s="647"/>
      <c r="AF35" s="647"/>
      <c r="AG35" s="647"/>
      <c r="AH35" s="647"/>
      <c r="AI35" s="647"/>
      <c r="AJ35" s="647"/>
      <c r="AK35" s="647"/>
      <c r="AL35" s="648" t="s">
        <v>66</v>
      </c>
      <c r="AM35" s="649"/>
      <c r="AN35" s="649"/>
      <c r="AO35" s="650"/>
      <c r="AP35" s="90"/>
      <c r="AQ35" s="622" t="s">
        <v>263</v>
      </c>
      <c r="AR35" s="623"/>
      <c r="AS35" s="623"/>
      <c r="AT35" s="623"/>
      <c r="AU35" s="623"/>
      <c r="AV35" s="623"/>
      <c r="AW35" s="623"/>
      <c r="AX35" s="623"/>
      <c r="AY35" s="623"/>
      <c r="AZ35" s="623"/>
      <c r="BA35" s="623"/>
      <c r="BB35" s="623"/>
      <c r="BC35" s="623"/>
      <c r="BD35" s="623"/>
      <c r="BE35" s="623"/>
      <c r="BF35" s="624"/>
      <c r="BG35" s="622" t="s">
        <v>264</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265</v>
      </c>
      <c r="CE35" s="659"/>
      <c r="CF35" s="659"/>
      <c r="CG35" s="659"/>
      <c r="CH35" s="659"/>
      <c r="CI35" s="659"/>
      <c r="CJ35" s="659"/>
      <c r="CK35" s="659"/>
      <c r="CL35" s="659"/>
      <c r="CM35" s="659"/>
      <c r="CN35" s="659"/>
      <c r="CO35" s="659"/>
      <c r="CP35" s="659"/>
      <c r="CQ35" s="660"/>
      <c r="CR35" s="643">
        <v>5195039</v>
      </c>
      <c r="CS35" s="677"/>
      <c r="CT35" s="677"/>
      <c r="CU35" s="677"/>
      <c r="CV35" s="677"/>
      <c r="CW35" s="677"/>
      <c r="CX35" s="677"/>
      <c r="CY35" s="678"/>
      <c r="CZ35" s="648">
        <v>3.3</v>
      </c>
      <c r="DA35" s="679"/>
      <c r="DB35" s="679"/>
      <c r="DC35" s="682"/>
      <c r="DD35" s="652">
        <v>4517734</v>
      </c>
      <c r="DE35" s="677"/>
      <c r="DF35" s="677"/>
      <c r="DG35" s="677"/>
      <c r="DH35" s="677"/>
      <c r="DI35" s="677"/>
      <c r="DJ35" s="677"/>
      <c r="DK35" s="678"/>
      <c r="DL35" s="652">
        <v>2632756</v>
      </c>
      <c r="DM35" s="677"/>
      <c r="DN35" s="677"/>
      <c r="DO35" s="677"/>
      <c r="DP35" s="677"/>
      <c r="DQ35" s="677"/>
      <c r="DR35" s="677"/>
      <c r="DS35" s="677"/>
      <c r="DT35" s="677"/>
      <c r="DU35" s="677"/>
      <c r="DV35" s="678"/>
      <c r="DW35" s="648">
        <v>3.8</v>
      </c>
      <c r="DX35" s="679"/>
      <c r="DY35" s="679"/>
      <c r="DZ35" s="679"/>
      <c r="EA35" s="679"/>
      <c r="EB35" s="679"/>
      <c r="EC35" s="680"/>
    </row>
    <row r="36" spans="2:133" ht="11.25" customHeight="1" x14ac:dyDescent="0.15">
      <c r="B36" s="640" t="s">
        <v>266</v>
      </c>
      <c r="C36" s="641"/>
      <c r="D36" s="641"/>
      <c r="E36" s="641"/>
      <c r="F36" s="641"/>
      <c r="G36" s="641"/>
      <c r="H36" s="641"/>
      <c r="I36" s="641"/>
      <c r="J36" s="641"/>
      <c r="K36" s="641"/>
      <c r="L36" s="641"/>
      <c r="M36" s="641"/>
      <c r="N36" s="641"/>
      <c r="O36" s="641"/>
      <c r="P36" s="641"/>
      <c r="Q36" s="642"/>
      <c r="R36" s="643">
        <v>2068477</v>
      </c>
      <c r="S36" s="644"/>
      <c r="T36" s="644"/>
      <c r="U36" s="644"/>
      <c r="V36" s="644"/>
      <c r="W36" s="644"/>
      <c r="X36" s="644"/>
      <c r="Y36" s="645"/>
      <c r="Z36" s="646">
        <v>1.3</v>
      </c>
      <c r="AA36" s="646"/>
      <c r="AB36" s="646"/>
      <c r="AC36" s="646"/>
      <c r="AD36" s="647" t="s">
        <v>66</v>
      </c>
      <c r="AE36" s="647"/>
      <c r="AF36" s="647"/>
      <c r="AG36" s="647"/>
      <c r="AH36" s="647"/>
      <c r="AI36" s="647"/>
      <c r="AJ36" s="647"/>
      <c r="AK36" s="647"/>
      <c r="AL36" s="648" t="s">
        <v>66</v>
      </c>
      <c r="AM36" s="649"/>
      <c r="AN36" s="649"/>
      <c r="AO36" s="650"/>
      <c r="AP36" s="90"/>
      <c r="AQ36" s="717" t="s">
        <v>267</v>
      </c>
      <c r="AR36" s="718"/>
      <c r="AS36" s="718"/>
      <c r="AT36" s="718"/>
      <c r="AU36" s="718"/>
      <c r="AV36" s="718"/>
      <c r="AW36" s="718"/>
      <c r="AX36" s="718"/>
      <c r="AY36" s="719"/>
      <c r="AZ36" s="632">
        <v>16941365</v>
      </c>
      <c r="BA36" s="633"/>
      <c r="BB36" s="633"/>
      <c r="BC36" s="633"/>
      <c r="BD36" s="633"/>
      <c r="BE36" s="633"/>
      <c r="BF36" s="720"/>
      <c r="BG36" s="654" t="s">
        <v>268</v>
      </c>
      <c r="BH36" s="655"/>
      <c r="BI36" s="655"/>
      <c r="BJ36" s="655"/>
      <c r="BK36" s="655"/>
      <c r="BL36" s="655"/>
      <c r="BM36" s="655"/>
      <c r="BN36" s="655"/>
      <c r="BO36" s="655"/>
      <c r="BP36" s="655"/>
      <c r="BQ36" s="655"/>
      <c r="BR36" s="655"/>
      <c r="BS36" s="655"/>
      <c r="BT36" s="655"/>
      <c r="BU36" s="656"/>
      <c r="BV36" s="632">
        <v>68589</v>
      </c>
      <c r="BW36" s="633"/>
      <c r="BX36" s="633"/>
      <c r="BY36" s="633"/>
      <c r="BZ36" s="633"/>
      <c r="CA36" s="633"/>
      <c r="CB36" s="720"/>
      <c r="CD36" s="658" t="s">
        <v>269</v>
      </c>
      <c r="CE36" s="659"/>
      <c r="CF36" s="659"/>
      <c r="CG36" s="659"/>
      <c r="CH36" s="659"/>
      <c r="CI36" s="659"/>
      <c r="CJ36" s="659"/>
      <c r="CK36" s="659"/>
      <c r="CL36" s="659"/>
      <c r="CM36" s="659"/>
      <c r="CN36" s="659"/>
      <c r="CO36" s="659"/>
      <c r="CP36" s="659"/>
      <c r="CQ36" s="660"/>
      <c r="CR36" s="643">
        <v>43350004</v>
      </c>
      <c r="CS36" s="644"/>
      <c r="CT36" s="644"/>
      <c r="CU36" s="644"/>
      <c r="CV36" s="644"/>
      <c r="CW36" s="644"/>
      <c r="CX36" s="644"/>
      <c r="CY36" s="645"/>
      <c r="CZ36" s="648">
        <v>27.8</v>
      </c>
      <c r="DA36" s="679"/>
      <c r="DB36" s="679"/>
      <c r="DC36" s="682"/>
      <c r="DD36" s="652">
        <v>13734238</v>
      </c>
      <c r="DE36" s="644"/>
      <c r="DF36" s="644"/>
      <c r="DG36" s="644"/>
      <c r="DH36" s="644"/>
      <c r="DI36" s="644"/>
      <c r="DJ36" s="644"/>
      <c r="DK36" s="645"/>
      <c r="DL36" s="652">
        <v>6990593</v>
      </c>
      <c r="DM36" s="644"/>
      <c r="DN36" s="644"/>
      <c r="DO36" s="644"/>
      <c r="DP36" s="644"/>
      <c r="DQ36" s="644"/>
      <c r="DR36" s="644"/>
      <c r="DS36" s="644"/>
      <c r="DT36" s="644"/>
      <c r="DU36" s="644"/>
      <c r="DV36" s="645"/>
      <c r="DW36" s="648">
        <v>10</v>
      </c>
      <c r="DX36" s="679"/>
      <c r="DY36" s="679"/>
      <c r="DZ36" s="679"/>
      <c r="EA36" s="679"/>
      <c r="EB36" s="679"/>
      <c r="EC36" s="680"/>
    </row>
    <row r="37" spans="2:133" ht="11.25" customHeight="1" x14ac:dyDescent="0.15">
      <c r="B37" s="640" t="s">
        <v>270</v>
      </c>
      <c r="C37" s="641"/>
      <c r="D37" s="641"/>
      <c r="E37" s="641"/>
      <c r="F37" s="641"/>
      <c r="G37" s="641"/>
      <c r="H37" s="641"/>
      <c r="I37" s="641"/>
      <c r="J37" s="641"/>
      <c r="K37" s="641"/>
      <c r="L37" s="641"/>
      <c r="M37" s="641"/>
      <c r="N37" s="641"/>
      <c r="O37" s="641"/>
      <c r="P37" s="641"/>
      <c r="Q37" s="642"/>
      <c r="R37" s="643">
        <v>1776762</v>
      </c>
      <c r="S37" s="644"/>
      <c r="T37" s="644"/>
      <c r="U37" s="644"/>
      <c r="V37" s="644"/>
      <c r="W37" s="644"/>
      <c r="X37" s="644"/>
      <c r="Y37" s="645"/>
      <c r="Z37" s="646">
        <v>1.1000000000000001</v>
      </c>
      <c r="AA37" s="646"/>
      <c r="AB37" s="646"/>
      <c r="AC37" s="646"/>
      <c r="AD37" s="647" t="s">
        <v>66</v>
      </c>
      <c r="AE37" s="647"/>
      <c r="AF37" s="647"/>
      <c r="AG37" s="647"/>
      <c r="AH37" s="647"/>
      <c r="AI37" s="647"/>
      <c r="AJ37" s="647"/>
      <c r="AK37" s="647"/>
      <c r="AL37" s="648" t="s">
        <v>66</v>
      </c>
      <c r="AM37" s="649"/>
      <c r="AN37" s="649"/>
      <c r="AO37" s="650"/>
      <c r="AQ37" s="721" t="s">
        <v>271</v>
      </c>
      <c r="AR37" s="722"/>
      <c r="AS37" s="722"/>
      <c r="AT37" s="722"/>
      <c r="AU37" s="722"/>
      <c r="AV37" s="722"/>
      <c r="AW37" s="722"/>
      <c r="AX37" s="722"/>
      <c r="AY37" s="723"/>
      <c r="AZ37" s="643">
        <v>2671427</v>
      </c>
      <c r="BA37" s="644"/>
      <c r="BB37" s="644"/>
      <c r="BC37" s="644"/>
      <c r="BD37" s="677"/>
      <c r="BE37" s="677"/>
      <c r="BF37" s="698"/>
      <c r="BG37" s="658" t="s">
        <v>272</v>
      </c>
      <c r="BH37" s="659"/>
      <c r="BI37" s="659"/>
      <c r="BJ37" s="659"/>
      <c r="BK37" s="659"/>
      <c r="BL37" s="659"/>
      <c r="BM37" s="659"/>
      <c r="BN37" s="659"/>
      <c r="BO37" s="659"/>
      <c r="BP37" s="659"/>
      <c r="BQ37" s="659"/>
      <c r="BR37" s="659"/>
      <c r="BS37" s="659"/>
      <c r="BT37" s="659"/>
      <c r="BU37" s="660"/>
      <c r="BV37" s="643">
        <v>-408333</v>
      </c>
      <c r="BW37" s="644"/>
      <c r="BX37" s="644"/>
      <c r="BY37" s="644"/>
      <c r="BZ37" s="644"/>
      <c r="CA37" s="644"/>
      <c r="CB37" s="653"/>
      <c r="CD37" s="658" t="s">
        <v>273</v>
      </c>
      <c r="CE37" s="659"/>
      <c r="CF37" s="659"/>
      <c r="CG37" s="659"/>
      <c r="CH37" s="659"/>
      <c r="CI37" s="659"/>
      <c r="CJ37" s="659"/>
      <c r="CK37" s="659"/>
      <c r="CL37" s="659"/>
      <c r="CM37" s="659"/>
      <c r="CN37" s="659"/>
      <c r="CO37" s="659"/>
      <c r="CP37" s="659"/>
      <c r="CQ37" s="660"/>
      <c r="CR37" s="643">
        <v>4423211</v>
      </c>
      <c r="CS37" s="677"/>
      <c r="CT37" s="677"/>
      <c r="CU37" s="677"/>
      <c r="CV37" s="677"/>
      <c r="CW37" s="677"/>
      <c r="CX37" s="677"/>
      <c r="CY37" s="678"/>
      <c r="CZ37" s="648">
        <v>2.8</v>
      </c>
      <c r="DA37" s="679"/>
      <c r="DB37" s="679"/>
      <c r="DC37" s="682"/>
      <c r="DD37" s="652">
        <v>4244706</v>
      </c>
      <c r="DE37" s="677"/>
      <c r="DF37" s="677"/>
      <c r="DG37" s="677"/>
      <c r="DH37" s="677"/>
      <c r="DI37" s="677"/>
      <c r="DJ37" s="677"/>
      <c r="DK37" s="678"/>
      <c r="DL37" s="652">
        <v>4197524</v>
      </c>
      <c r="DM37" s="677"/>
      <c r="DN37" s="677"/>
      <c r="DO37" s="677"/>
      <c r="DP37" s="677"/>
      <c r="DQ37" s="677"/>
      <c r="DR37" s="677"/>
      <c r="DS37" s="677"/>
      <c r="DT37" s="677"/>
      <c r="DU37" s="677"/>
      <c r="DV37" s="678"/>
      <c r="DW37" s="648">
        <v>6</v>
      </c>
      <c r="DX37" s="679"/>
      <c r="DY37" s="679"/>
      <c r="DZ37" s="679"/>
      <c r="EA37" s="679"/>
      <c r="EB37" s="679"/>
      <c r="EC37" s="680"/>
    </row>
    <row r="38" spans="2:133" ht="11.25" customHeight="1" x14ac:dyDescent="0.15">
      <c r="B38" s="640" t="s">
        <v>274</v>
      </c>
      <c r="C38" s="641"/>
      <c r="D38" s="641"/>
      <c r="E38" s="641"/>
      <c r="F38" s="641"/>
      <c r="G38" s="641"/>
      <c r="H38" s="641"/>
      <c r="I38" s="641"/>
      <c r="J38" s="641"/>
      <c r="K38" s="641"/>
      <c r="L38" s="641"/>
      <c r="M38" s="641"/>
      <c r="N38" s="641"/>
      <c r="O38" s="641"/>
      <c r="P38" s="641"/>
      <c r="Q38" s="642"/>
      <c r="R38" s="643">
        <v>3593742</v>
      </c>
      <c r="S38" s="644"/>
      <c r="T38" s="644"/>
      <c r="U38" s="644"/>
      <c r="V38" s="644"/>
      <c r="W38" s="644"/>
      <c r="X38" s="644"/>
      <c r="Y38" s="645"/>
      <c r="Z38" s="646">
        <v>2.2999999999999998</v>
      </c>
      <c r="AA38" s="646"/>
      <c r="AB38" s="646"/>
      <c r="AC38" s="646"/>
      <c r="AD38" s="647">
        <v>67012</v>
      </c>
      <c r="AE38" s="647"/>
      <c r="AF38" s="647"/>
      <c r="AG38" s="647"/>
      <c r="AH38" s="647"/>
      <c r="AI38" s="647"/>
      <c r="AJ38" s="647"/>
      <c r="AK38" s="647"/>
      <c r="AL38" s="648">
        <v>0.1</v>
      </c>
      <c r="AM38" s="649"/>
      <c r="AN38" s="649"/>
      <c r="AO38" s="650"/>
      <c r="AQ38" s="721" t="s">
        <v>275</v>
      </c>
      <c r="AR38" s="722"/>
      <c r="AS38" s="722"/>
      <c r="AT38" s="722"/>
      <c r="AU38" s="722"/>
      <c r="AV38" s="722"/>
      <c r="AW38" s="722"/>
      <c r="AX38" s="722"/>
      <c r="AY38" s="723"/>
      <c r="AZ38" s="643">
        <v>1792265</v>
      </c>
      <c r="BA38" s="644"/>
      <c r="BB38" s="644"/>
      <c r="BC38" s="644"/>
      <c r="BD38" s="677"/>
      <c r="BE38" s="677"/>
      <c r="BF38" s="698"/>
      <c r="BG38" s="658" t="s">
        <v>276</v>
      </c>
      <c r="BH38" s="659"/>
      <c r="BI38" s="659"/>
      <c r="BJ38" s="659"/>
      <c r="BK38" s="659"/>
      <c r="BL38" s="659"/>
      <c r="BM38" s="659"/>
      <c r="BN38" s="659"/>
      <c r="BO38" s="659"/>
      <c r="BP38" s="659"/>
      <c r="BQ38" s="659"/>
      <c r="BR38" s="659"/>
      <c r="BS38" s="659"/>
      <c r="BT38" s="659"/>
      <c r="BU38" s="660"/>
      <c r="BV38" s="643">
        <v>39276</v>
      </c>
      <c r="BW38" s="644"/>
      <c r="BX38" s="644"/>
      <c r="BY38" s="644"/>
      <c r="BZ38" s="644"/>
      <c r="CA38" s="644"/>
      <c r="CB38" s="653"/>
      <c r="CD38" s="658" t="s">
        <v>277</v>
      </c>
      <c r="CE38" s="659"/>
      <c r="CF38" s="659"/>
      <c r="CG38" s="659"/>
      <c r="CH38" s="659"/>
      <c r="CI38" s="659"/>
      <c r="CJ38" s="659"/>
      <c r="CK38" s="659"/>
      <c r="CL38" s="659"/>
      <c r="CM38" s="659"/>
      <c r="CN38" s="659"/>
      <c r="CO38" s="659"/>
      <c r="CP38" s="659"/>
      <c r="CQ38" s="660"/>
      <c r="CR38" s="643">
        <v>11606578</v>
      </c>
      <c r="CS38" s="644"/>
      <c r="CT38" s="644"/>
      <c r="CU38" s="644"/>
      <c r="CV38" s="644"/>
      <c r="CW38" s="644"/>
      <c r="CX38" s="644"/>
      <c r="CY38" s="645"/>
      <c r="CZ38" s="648">
        <v>7.4</v>
      </c>
      <c r="DA38" s="679"/>
      <c r="DB38" s="679"/>
      <c r="DC38" s="682"/>
      <c r="DD38" s="652">
        <v>9373384</v>
      </c>
      <c r="DE38" s="644"/>
      <c r="DF38" s="644"/>
      <c r="DG38" s="644"/>
      <c r="DH38" s="644"/>
      <c r="DI38" s="644"/>
      <c r="DJ38" s="644"/>
      <c r="DK38" s="645"/>
      <c r="DL38" s="652">
        <v>8619408</v>
      </c>
      <c r="DM38" s="644"/>
      <c r="DN38" s="644"/>
      <c r="DO38" s="644"/>
      <c r="DP38" s="644"/>
      <c r="DQ38" s="644"/>
      <c r="DR38" s="644"/>
      <c r="DS38" s="644"/>
      <c r="DT38" s="644"/>
      <c r="DU38" s="644"/>
      <c r="DV38" s="645"/>
      <c r="DW38" s="648">
        <v>12.3</v>
      </c>
      <c r="DX38" s="679"/>
      <c r="DY38" s="679"/>
      <c r="DZ38" s="679"/>
      <c r="EA38" s="679"/>
      <c r="EB38" s="679"/>
      <c r="EC38" s="680"/>
    </row>
    <row r="39" spans="2:133" ht="11.25" customHeight="1" x14ac:dyDescent="0.15">
      <c r="B39" s="640" t="s">
        <v>278</v>
      </c>
      <c r="C39" s="641"/>
      <c r="D39" s="641"/>
      <c r="E39" s="641"/>
      <c r="F39" s="641"/>
      <c r="G39" s="641"/>
      <c r="H39" s="641"/>
      <c r="I39" s="641"/>
      <c r="J39" s="641"/>
      <c r="K39" s="641"/>
      <c r="L39" s="641"/>
      <c r="M39" s="641"/>
      <c r="N39" s="641"/>
      <c r="O39" s="641"/>
      <c r="P39" s="641"/>
      <c r="Q39" s="642"/>
      <c r="R39" s="643">
        <v>9581131</v>
      </c>
      <c r="S39" s="644"/>
      <c r="T39" s="644"/>
      <c r="U39" s="644"/>
      <c r="V39" s="644"/>
      <c r="W39" s="644"/>
      <c r="X39" s="644"/>
      <c r="Y39" s="645"/>
      <c r="Z39" s="646">
        <v>6</v>
      </c>
      <c r="AA39" s="646"/>
      <c r="AB39" s="646"/>
      <c r="AC39" s="646"/>
      <c r="AD39" s="647" t="s">
        <v>66</v>
      </c>
      <c r="AE39" s="647"/>
      <c r="AF39" s="647"/>
      <c r="AG39" s="647"/>
      <c r="AH39" s="647"/>
      <c r="AI39" s="647"/>
      <c r="AJ39" s="647"/>
      <c r="AK39" s="647"/>
      <c r="AL39" s="648" t="s">
        <v>66</v>
      </c>
      <c r="AM39" s="649"/>
      <c r="AN39" s="649"/>
      <c r="AO39" s="650"/>
      <c r="AQ39" s="721" t="s">
        <v>279</v>
      </c>
      <c r="AR39" s="722"/>
      <c r="AS39" s="722"/>
      <c r="AT39" s="722"/>
      <c r="AU39" s="722"/>
      <c r="AV39" s="722"/>
      <c r="AW39" s="722"/>
      <c r="AX39" s="722"/>
      <c r="AY39" s="723"/>
      <c r="AZ39" s="643">
        <v>860830</v>
      </c>
      <c r="BA39" s="644"/>
      <c r="BB39" s="644"/>
      <c r="BC39" s="644"/>
      <c r="BD39" s="677"/>
      <c r="BE39" s="677"/>
      <c r="BF39" s="698"/>
      <c r="BG39" s="658" t="s">
        <v>280</v>
      </c>
      <c r="BH39" s="659"/>
      <c r="BI39" s="659"/>
      <c r="BJ39" s="659"/>
      <c r="BK39" s="659"/>
      <c r="BL39" s="659"/>
      <c r="BM39" s="659"/>
      <c r="BN39" s="659"/>
      <c r="BO39" s="659"/>
      <c r="BP39" s="659"/>
      <c r="BQ39" s="659"/>
      <c r="BR39" s="659"/>
      <c r="BS39" s="659"/>
      <c r="BT39" s="659"/>
      <c r="BU39" s="660"/>
      <c r="BV39" s="643">
        <v>58669</v>
      </c>
      <c r="BW39" s="644"/>
      <c r="BX39" s="644"/>
      <c r="BY39" s="644"/>
      <c r="BZ39" s="644"/>
      <c r="CA39" s="644"/>
      <c r="CB39" s="653"/>
      <c r="CD39" s="658" t="s">
        <v>281</v>
      </c>
      <c r="CE39" s="659"/>
      <c r="CF39" s="659"/>
      <c r="CG39" s="659"/>
      <c r="CH39" s="659"/>
      <c r="CI39" s="659"/>
      <c r="CJ39" s="659"/>
      <c r="CK39" s="659"/>
      <c r="CL39" s="659"/>
      <c r="CM39" s="659"/>
      <c r="CN39" s="659"/>
      <c r="CO39" s="659"/>
      <c r="CP39" s="659"/>
      <c r="CQ39" s="660"/>
      <c r="CR39" s="643">
        <v>293082</v>
      </c>
      <c r="CS39" s="677"/>
      <c r="CT39" s="677"/>
      <c r="CU39" s="677"/>
      <c r="CV39" s="677"/>
      <c r="CW39" s="677"/>
      <c r="CX39" s="677"/>
      <c r="CY39" s="678"/>
      <c r="CZ39" s="648">
        <v>0.2</v>
      </c>
      <c r="DA39" s="679"/>
      <c r="DB39" s="679"/>
      <c r="DC39" s="682"/>
      <c r="DD39" s="652" t="s">
        <v>66</v>
      </c>
      <c r="DE39" s="677"/>
      <c r="DF39" s="677"/>
      <c r="DG39" s="677"/>
      <c r="DH39" s="677"/>
      <c r="DI39" s="677"/>
      <c r="DJ39" s="677"/>
      <c r="DK39" s="678"/>
      <c r="DL39" s="652" t="s">
        <v>67</v>
      </c>
      <c r="DM39" s="677"/>
      <c r="DN39" s="677"/>
      <c r="DO39" s="677"/>
      <c r="DP39" s="677"/>
      <c r="DQ39" s="677"/>
      <c r="DR39" s="677"/>
      <c r="DS39" s="677"/>
      <c r="DT39" s="677"/>
      <c r="DU39" s="677"/>
      <c r="DV39" s="678"/>
      <c r="DW39" s="648" t="s">
        <v>66</v>
      </c>
      <c r="DX39" s="679"/>
      <c r="DY39" s="679"/>
      <c r="DZ39" s="679"/>
      <c r="EA39" s="679"/>
      <c r="EB39" s="679"/>
      <c r="EC39" s="680"/>
    </row>
    <row r="40" spans="2:133" ht="11.25" customHeight="1" x14ac:dyDescent="0.15">
      <c r="B40" s="640" t="s">
        <v>282</v>
      </c>
      <c r="C40" s="641"/>
      <c r="D40" s="641"/>
      <c r="E40" s="641"/>
      <c r="F40" s="641"/>
      <c r="G40" s="641"/>
      <c r="H40" s="641"/>
      <c r="I40" s="641"/>
      <c r="J40" s="641"/>
      <c r="K40" s="641"/>
      <c r="L40" s="641"/>
      <c r="M40" s="641"/>
      <c r="N40" s="641"/>
      <c r="O40" s="641"/>
      <c r="P40" s="641"/>
      <c r="Q40" s="642"/>
      <c r="R40" s="643">
        <v>184900</v>
      </c>
      <c r="S40" s="644"/>
      <c r="T40" s="644"/>
      <c r="U40" s="644"/>
      <c r="V40" s="644"/>
      <c r="W40" s="644"/>
      <c r="X40" s="644"/>
      <c r="Y40" s="645"/>
      <c r="Z40" s="646">
        <v>0.1</v>
      </c>
      <c r="AA40" s="646"/>
      <c r="AB40" s="646"/>
      <c r="AC40" s="646"/>
      <c r="AD40" s="647" t="s">
        <v>66</v>
      </c>
      <c r="AE40" s="647"/>
      <c r="AF40" s="647"/>
      <c r="AG40" s="647"/>
      <c r="AH40" s="647"/>
      <c r="AI40" s="647"/>
      <c r="AJ40" s="647"/>
      <c r="AK40" s="647"/>
      <c r="AL40" s="648" t="s">
        <v>66</v>
      </c>
      <c r="AM40" s="649"/>
      <c r="AN40" s="649"/>
      <c r="AO40" s="650"/>
      <c r="AQ40" s="721" t="s">
        <v>283</v>
      </c>
      <c r="AR40" s="722"/>
      <c r="AS40" s="722"/>
      <c r="AT40" s="722"/>
      <c r="AU40" s="722"/>
      <c r="AV40" s="722"/>
      <c r="AW40" s="722"/>
      <c r="AX40" s="722"/>
      <c r="AY40" s="723"/>
      <c r="AZ40" s="643">
        <v>276297</v>
      </c>
      <c r="BA40" s="644"/>
      <c r="BB40" s="644"/>
      <c r="BC40" s="644"/>
      <c r="BD40" s="677"/>
      <c r="BE40" s="677"/>
      <c r="BF40" s="698"/>
      <c r="BG40" s="724" t="s">
        <v>284</v>
      </c>
      <c r="BH40" s="725"/>
      <c r="BI40" s="725"/>
      <c r="BJ40" s="725"/>
      <c r="BK40" s="725"/>
      <c r="BL40" s="91"/>
      <c r="BM40" s="659" t="s">
        <v>285</v>
      </c>
      <c r="BN40" s="659"/>
      <c r="BO40" s="659"/>
      <c r="BP40" s="659"/>
      <c r="BQ40" s="659"/>
      <c r="BR40" s="659"/>
      <c r="BS40" s="659"/>
      <c r="BT40" s="659"/>
      <c r="BU40" s="660"/>
      <c r="BV40" s="643">
        <v>85</v>
      </c>
      <c r="BW40" s="644"/>
      <c r="BX40" s="644"/>
      <c r="BY40" s="644"/>
      <c r="BZ40" s="644"/>
      <c r="CA40" s="644"/>
      <c r="CB40" s="653"/>
      <c r="CD40" s="658" t="s">
        <v>286</v>
      </c>
      <c r="CE40" s="659"/>
      <c r="CF40" s="659"/>
      <c r="CG40" s="659"/>
      <c r="CH40" s="659"/>
      <c r="CI40" s="659"/>
      <c r="CJ40" s="659"/>
      <c r="CK40" s="659"/>
      <c r="CL40" s="659"/>
      <c r="CM40" s="659"/>
      <c r="CN40" s="659"/>
      <c r="CO40" s="659"/>
      <c r="CP40" s="659"/>
      <c r="CQ40" s="660"/>
      <c r="CR40" s="643">
        <v>1220809</v>
      </c>
      <c r="CS40" s="644"/>
      <c r="CT40" s="644"/>
      <c r="CU40" s="644"/>
      <c r="CV40" s="644"/>
      <c r="CW40" s="644"/>
      <c r="CX40" s="644"/>
      <c r="CY40" s="645"/>
      <c r="CZ40" s="648">
        <v>0.8</v>
      </c>
      <c r="DA40" s="679"/>
      <c r="DB40" s="679"/>
      <c r="DC40" s="682"/>
      <c r="DD40" s="652">
        <v>4441</v>
      </c>
      <c r="DE40" s="644"/>
      <c r="DF40" s="644"/>
      <c r="DG40" s="644"/>
      <c r="DH40" s="644"/>
      <c r="DI40" s="644"/>
      <c r="DJ40" s="644"/>
      <c r="DK40" s="645"/>
      <c r="DL40" s="652">
        <v>4441</v>
      </c>
      <c r="DM40" s="644"/>
      <c r="DN40" s="644"/>
      <c r="DO40" s="644"/>
      <c r="DP40" s="644"/>
      <c r="DQ40" s="644"/>
      <c r="DR40" s="644"/>
      <c r="DS40" s="644"/>
      <c r="DT40" s="644"/>
      <c r="DU40" s="644"/>
      <c r="DV40" s="645"/>
      <c r="DW40" s="648">
        <v>0</v>
      </c>
      <c r="DX40" s="679"/>
      <c r="DY40" s="679"/>
      <c r="DZ40" s="679"/>
      <c r="EA40" s="679"/>
      <c r="EB40" s="679"/>
      <c r="EC40" s="680"/>
    </row>
    <row r="41" spans="2:133" ht="11.25" customHeight="1" x14ac:dyDescent="0.15">
      <c r="B41" s="640" t="s">
        <v>287</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1" t="s">
        <v>288</v>
      </c>
      <c r="AR41" s="722"/>
      <c r="AS41" s="722"/>
      <c r="AT41" s="722"/>
      <c r="AU41" s="722"/>
      <c r="AV41" s="722"/>
      <c r="AW41" s="722"/>
      <c r="AX41" s="722"/>
      <c r="AY41" s="723"/>
      <c r="AZ41" s="643">
        <v>2572436</v>
      </c>
      <c r="BA41" s="644"/>
      <c r="BB41" s="644"/>
      <c r="BC41" s="644"/>
      <c r="BD41" s="677"/>
      <c r="BE41" s="677"/>
      <c r="BF41" s="698"/>
      <c r="BG41" s="724"/>
      <c r="BH41" s="725"/>
      <c r="BI41" s="725"/>
      <c r="BJ41" s="725"/>
      <c r="BK41" s="725"/>
      <c r="BL41" s="91"/>
      <c r="BM41" s="659" t="s">
        <v>289</v>
      </c>
      <c r="BN41" s="659"/>
      <c r="BO41" s="659"/>
      <c r="BP41" s="659"/>
      <c r="BQ41" s="659"/>
      <c r="BR41" s="659"/>
      <c r="BS41" s="659"/>
      <c r="BT41" s="659"/>
      <c r="BU41" s="660"/>
      <c r="BV41" s="643">
        <v>2</v>
      </c>
      <c r="BW41" s="644"/>
      <c r="BX41" s="644"/>
      <c r="BY41" s="644"/>
      <c r="BZ41" s="644"/>
      <c r="CA41" s="644"/>
      <c r="CB41" s="653"/>
      <c r="CD41" s="658" t="s">
        <v>290</v>
      </c>
      <c r="CE41" s="659"/>
      <c r="CF41" s="659"/>
      <c r="CG41" s="659"/>
      <c r="CH41" s="659"/>
      <c r="CI41" s="659"/>
      <c r="CJ41" s="659"/>
      <c r="CK41" s="659"/>
      <c r="CL41" s="659"/>
      <c r="CM41" s="659"/>
      <c r="CN41" s="659"/>
      <c r="CO41" s="659"/>
      <c r="CP41" s="659"/>
      <c r="CQ41" s="660"/>
      <c r="CR41" s="643" t="s">
        <v>66</v>
      </c>
      <c r="CS41" s="677"/>
      <c r="CT41" s="677"/>
      <c r="CU41" s="677"/>
      <c r="CV41" s="677"/>
      <c r="CW41" s="677"/>
      <c r="CX41" s="677"/>
      <c r="CY41" s="678"/>
      <c r="CZ41" s="648" t="s">
        <v>66</v>
      </c>
      <c r="DA41" s="679"/>
      <c r="DB41" s="679"/>
      <c r="DC41" s="682"/>
      <c r="DD41" s="652" t="s">
        <v>66</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291</v>
      </c>
      <c r="C42" s="641"/>
      <c r="D42" s="641"/>
      <c r="E42" s="641"/>
      <c r="F42" s="641"/>
      <c r="G42" s="641"/>
      <c r="H42" s="641"/>
      <c r="I42" s="641"/>
      <c r="J42" s="641"/>
      <c r="K42" s="641"/>
      <c r="L42" s="641"/>
      <c r="M42" s="641"/>
      <c r="N42" s="641"/>
      <c r="O42" s="641"/>
      <c r="P42" s="641"/>
      <c r="Q42" s="642"/>
      <c r="R42" s="643">
        <v>3587031</v>
      </c>
      <c r="S42" s="644"/>
      <c r="T42" s="644"/>
      <c r="U42" s="644"/>
      <c r="V42" s="644"/>
      <c r="W42" s="644"/>
      <c r="X42" s="644"/>
      <c r="Y42" s="645"/>
      <c r="Z42" s="646">
        <v>2.2999999999999998</v>
      </c>
      <c r="AA42" s="646"/>
      <c r="AB42" s="646"/>
      <c r="AC42" s="646"/>
      <c r="AD42" s="647" t="s">
        <v>192</v>
      </c>
      <c r="AE42" s="647"/>
      <c r="AF42" s="647"/>
      <c r="AG42" s="647"/>
      <c r="AH42" s="647"/>
      <c r="AI42" s="647"/>
      <c r="AJ42" s="647"/>
      <c r="AK42" s="647"/>
      <c r="AL42" s="648" t="s">
        <v>66</v>
      </c>
      <c r="AM42" s="649"/>
      <c r="AN42" s="649"/>
      <c r="AO42" s="650"/>
      <c r="AQ42" s="742" t="s">
        <v>292</v>
      </c>
      <c r="AR42" s="743"/>
      <c r="AS42" s="743"/>
      <c r="AT42" s="743"/>
      <c r="AU42" s="743"/>
      <c r="AV42" s="743"/>
      <c r="AW42" s="743"/>
      <c r="AX42" s="743"/>
      <c r="AY42" s="744"/>
      <c r="AZ42" s="734">
        <v>8768110</v>
      </c>
      <c r="BA42" s="735"/>
      <c r="BB42" s="735"/>
      <c r="BC42" s="735"/>
      <c r="BD42" s="714"/>
      <c r="BE42" s="714"/>
      <c r="BF42" s="716"/>
      <c r="BG42" s="726"/>
      <c r="BH42" s="727"/>
      <c r="BI42" s="727"/>
      <c r="BJ42" s="727"/>
      <c r="BK42" s="727"/>
      <c r="BL42" s="92"/>
      <c r="BM42" s="669" t="s">
        <v>293</v>
      </c>
      <c r="BN42" s="669"/>
      <c r="BO42" s="669"/>
      <c r="BP42" s="669"/>
      <c r="BQ42" s="669"/>
      <c r="BR42" s="669"/>
      <c r="BS42" s="669"/>
      <c r="BT42" s="669"/>
      <c r="BU42" s="670"/>
      <c r="BV42" s="734">
        <v>321</v>
      </c>
      <c r="BW42" s="735"/>
      <c r="BX42" s="735"/>
      <c r="BY42" s="735"/>
      <c r="BZ42" s="735"/>
      <c r="CA42" s="735"/>
      <c r="CB42" s="741"/>
      <c r="CD42" s="640" t="s">
        <v>294</v>
      </c>
      <c r="CE42" s="641"/>
      <c r="CF42" s="641"/>
      <c r="CG42" s="641"/>
      <c r="CH42" s="641"/>
      <c r="CI42" s="641"/>
      <c r="CJ42" s="641"/>
      <c r="CK42" s="641"/>
      <c r="CL42" s="641"/>
      <c r="CM42" s="641"/>
      <c r="CN42" s="641"/>
      <c r="CO42" s="641"/>
      <c r="CP42" s="641"/>
      <c r="CQ42" s="642"/>
      <c r="CR42" s="643">
        <v>10294337</v>
      </c>
      <c r="CS42" s="644"/>
      <c r="CT42" s="644"/>
      <c r="CU42" s="644"/>
      <c r="CV42" s="644"/>
      <c r="CW42" s="644"/>
      <c r="CX42" s="644"/>
      <c r="CY42" s="645"/>
      <c r="CZ42" s="648">
        <v>6.6</v>
      </c>
      <c r="DA42" s="649"/>
      <c r="DB42" s="649"/>
      <c r="DC42" s="661"/>
      <c r="DD42" s="652">
        <v>914167</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295</v>
      </c>
      <c r="C43" s="685"/>
      <c r="D43" s="685"/>
      <c r="E43" s="685"/>
      <c r="F43" s="685"/>
      <c r="G43" s="685"/>
      <c r="H43" s="685"/>
      <c r="I43" s="685"/>
      <c r="J43" s="685"/>
      <c r="K43" s="685"/>
      <c r="L43" s="685"/>
      <c r="M43" s="685"/>
      <c r="N43" s="685"/>
      <c r="O43" s="685"/>
      <c r="P43" s="685"/>
      <c r="Q43" s="686"/>
      <c r="R43" s="734">
        <v>158713464</v>
      </c>
      <c r="S43" s="735"/>
      <c r="T43" s="735"/>
      <c r="U43" s="735"/>
      <c r="V43" s="735"/>
      <c r="W43" s="735"/>
      <c r="X43" s="735"/>
      <c r="Y43" s="736"/>
      <c r="Z43" s="737">
        <v>100</v>
      </c>
      <c r="AA43" s="737"/>
      <c r="AB43" s="737"/>
      <c r="AC43" s="737"/>
      <c r="AD43" s="738">
        <v>66141816</v>
      </c>
      <c r="AE43" s="738"/>
      <c r="AF43" s="738"/>
      <c r="AG43" s="738"/>
      <c r="AH43" s="738"/>
      <c r="AI43" s="738"/>
      <c r="AJ43" s="738"/>
      <c r="AK43" s="738"/>
      <c r="AL43" s="739">
        <v>100</v>
      </c>
      <c r="AM43" s="715"/>
      <c r="AN43" s="715"/>
      <c r="AO43" s="740"/>
      <c r="BV43" s="93"/>
      <c r="BW43" s="93"/>
      <c r="BX43" s="93"/>
      <c r="BY43" s="93"/>
      <c r="BZ43" s="93"/>
      <c r="CA43" s="93"/>
      <c r="CB43" s="93"/>
      <c r="CD43" s="640" t="s">
        <v>296</v>
      </c>
      <c r="CE43" s="641"/>
      <c r="CF43" s="641"/>
      <c r="CG43" s="641"/>
      <c r="CH43" s="641"/>
      <c r="CI43" s="641"/>
      <c r="CJ43" s="641"/>
      <c r="CK43" s="641"/>
      <c r="CL43" s="641"/>
      <c r="CM43" s="641"/>
      <c r="CN43" s="641"/>
      <c r="CO43" s="641"/>
      <c r="CP43" s="641"/>
      <c r="CQ43" s="642"/>
      <c r="CR43" s="643">
        <v>333797</v>
      </c>
      <c r="CS43" s="677"/>
      <c r="CT43" s="677"/>
      <c r="CU43" s="677"/>
      <c r="CV43" s="677"/>
      <c r="CW43" s="677"/>
      <c r="CX43" s="677"/>
      <c r="CY43" s="678"/>
      <c r="CZ43" s="648">
        <v>0.2</v>
      </c>
      <c r="DA43" s="679"/>
      <c r="DB43" s="679"/>
      <c r="DC43" s="682"/>
      <c r="DD43" s="652">
        <v>333703</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243</v>
      </c>
      <c r="CE44" s="756"/>
      <c r="CF44" s="640" t="s">
        <v>297</v>
      </c>
      <c r="CG44" s="641"/>
      <c r="CH44" s="641"/>
      <c r="CI44" s="641"/>
      <c r="CJ44" s="641"/>
      <c r="CK44" s="641"/>
      <c r="CL44" s="641"/>
      <c r="CM44" s="641"/>
      <c r="CN44" s="641"/>
      <c r="CO44" s="641"/>
      <c r="CP44" s="641"/>
      <c r="CQ44" s="642"/>
      <c r="CR44" s="643">
        <v>10294337</v>
      </c>
      <c r="CS44" s="644"/>
      <c r="CT44" s="644"/>
      <c r="CU44" s="644"/>
      <c r="CV44" s="644"/>
      <c r="CW44" s="644"/>
      <c r="CX44" s="644"/>
      <c r="CY44" s="645"/>
      <c r="CZ44" s="648">
        <v>6.6</v>
      </c>
      <c r="DA44" s="649"/>
      <c r="DB44" s="649"/>
      <c r="DC44" s="661"/>
      <c r="DD44" s="652">
        <v>914167</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299</v>
      </c>
      <c r="CG45" s="641"/>
      <c r="CH45" s="641"/>
      <c r="CI45" s="641"/>
      <c r="CJ45" s="641"/>
      <c r="CK45" s="641"/>
      <c r="CL45" s="641"/>
      <c r="CM45" s="641"/>
      <c r="CN45" s="641"/>
      <c r="CO45" s="641"/>
      <c r="CP45" s="641"/>
      <c r="CQ45" s="642"/>
      <c r="CR45" s="643">
        <v>7641853</v>
      </c>
      <c r="CS45" s="677"/>
      <c r="CT45" s="677"/>
      <c r="CU45" s="677"/>
      <c r="CV45" s="677"/>
      <c r="CW45" s="677"/>
      <c r="CX45" s="677"/>
      <c r="CY45" s="678"/>
      <c r="CZ45" s="648">
        <v>4.9000000000000004</v>
      </c>
      <c r="DA45" s="679"/>
      <c r="DB45" s="679"/>
      <c r="DC45" s="682"/>
      <c r="DD45" s="652">
        <v>153498</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300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301</v>
      </c>
      <c r="CG46" s="641"/>
      <c r="CH46" s="641"/>
      <c r="CI46" s="641"/>
      <c r="CJ46" s="641"/>
      <c r="CK46" s="641"/>
      <c r="CL46" s="641"/>
      <c r="CM46" s="641"/>
      <c r="CN46" s="641"/>
      <c r="CO46" s="641"/>
      <c r="CP46" s="641"/>
      <c r="CQ46" s="642"/>
      <c r="CR46" s="643">
        <v>2469053</v>
      </c>
      <c r="CS46" s="644"/>
      <c r="CT46" s="644"/>
      <c r="CU46" s="644"/>
      <c r="CV46" s="644"/>
      <c r="CW46" s="644"/>
      <c r="CX46" s="644"/>
      <c r="CY46" s="645"/>
      <c r="CZ46" s="648">
        <v>1.6</v>
      </c>
      <c r="DA46" s="649"/>
      <c r="DB46" s="649"/>
      <c r="DC46" s="661"/>
      <c r="DD46" s="652">
        <v>729083</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302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303</v>
      </c>
      <c r="CG47" s="641"/>
      <c r="CH47" s="641"/>
      <c r="CI47" s="641"/>
      <c r="CJ47" s="641"/>
      <c r="CK47" s="641"/>
      <c r="CL47" s="641"/>
      <c r="CM47" s="641"/>
      <c r="CN47" s="641"/>
      <c r="CO47" s="641"/>
      <c r="CP47" s="641"/>
      <c r="CQ47" s="642"/>
      <c r="CR47" s="643" t="s">
        <v>192</v>
      </c>
      <c r="CS47" s="677"/>
      <c r="CT47" s="677"/>
      <c r="CU47" s="677"/>
      <c r="CV47" s="677"/>
      <c r="CW47" s="677"/>
      <c r="CX47" s="677"/>
      <c r="CY47" s="678"/>
      <c r="CZ47" s="648" t="s">
        <v>66</v>
      </c>
      <c r="DA47" s="679"/>
      <c r="DB47" s="679"/>
      <c r="DC47" s="682"/>
      <c r="DD47" s="652" t="s">
        <v>66</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304</v>
      </c>
      <c r="CG48" s="641"/>
      <c r="CH48" s="641"/>
      <c r="CI48" s="641"/>
      <c r="CJ48" s="641"/>
      <c r="CK48" s="641"/>
      <c r="CL48" s="641"/>
      <c r="CM48" s="641"/>
      <c r="CN48" s="641"/>
      <c r="CO48" s="641"/>
      <c r="CP48" s="641"/>
      <c r="CQ48" s="642"/>
      <c r="CR48" s="643" t="s">
        <v>66</v>
      </c>
      <c r="CS48" s="644"/>
      <c r="CT48" s="644"/>
      <c r="CU48" s="644"/>
      <c r="CV48" s="644"/>
      <c r="CW48" s="644"/>
      <c r="CX48" s="644"/>
      <c r="CY48" s="645"/>
      <c r="CZ48" s="648" t="s">
        <v>192</v>
      </c>
      <c r="DA48" s="649"/>
      <c r="DB48" s="649"/>
      <c r="DC48" s="661"/>
      <c r="DD48" s="652" t="s">
        <v>66</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305</v>
      </c>
      <c r="CE49" s="685"/>
      <c r="CF49" s="685"/>
      <c r="CG49" s="685"/>
      <c r="CH49" s="685"/>
      <c r="CI49" s="685"/>
      <c r="CJ49" s="685"/>
      <c r="CK49" s="685"/>
      <c r="CL49" s="685"/>
      <c r="CM49" s="685"/>
      <c r="CN49" s="685"/>
      <c r="CO49" s="685"/>
      <c r="CP49" s="685"/>
      <c r="CQ49" s="686"/>
      <c r="CR49" s="734">
        <v>155973757</v>
      </c>
      <c r="CS49" s="714"/>
      <c r="CT49" s="714"/>
      <c r="CU49" s="714"/>
      <c r="CV49" s="714"/>
      <c r="CW49" s="714"/>
      <c r="CX49" s="714"/>
      <c r="CY49" s="745"/>
      <c r="CZ49" s="739">
        <v>100</v>
      </c>
      <c r="DA49" s="746"/>
      <c r="DB49" s="746"/>
      <c r="DC49" s="747"/>
      <c r="DD49" s="748">
        <v>77416475</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ZxiP7rUnWWXIvVmh5UX1MSbu2ACl/ARVLJzi/DQXMQwNoTlZacRVPdJ7jWhFdVIaSC4m2ks6MfOM83c1e8D3MA==" saltValue="PgSOnc8Hzw04U/vVxruZ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70" zoomScaleNormal="25" zoomScaleSheetLayoutView="70" workbookViewId="0">
      <selection activeCell="H60" sqref="H60"/>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307</v>
      </c>
      <c r="DK2" s="791"/>
      <c r="DL2" s="791"/>
      <c r="DM2" s="791"/>
      <c r="DN2" s="791"/>
      <c r="DO2" s="792"/>
      <c r="DP2" s="106"/>
      <c r="DQ2" s="790" t="s">
        <v>308</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310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311</v>
      </c>
      <c r="B5" s="785"/>
      <c r="C5" s="785"/>
      <c r="D5" s="785"/>
      <c r="E5" s="785"/>
      <c r="F5" s="785"/>
      <c r="G5" s="785"/>
      <c r="H5" s="785"/>
      <c r="I5" s="785"/>
      <c r="J5" s="785"/>
      <c r="K5" s="785"/>
      <c r="L5" s="785"/>
      <c r="M5" s="785"/>
      <c r="N5" s="785"/>
      <c r="O5" s="785"/>
      <c r="P5" s="786"/>
      <c r="Q5" s="761" t="s">
        <v>312</v>
      </c>
      <c r="R5" s="762"/>
      <c r="S5" s="762"/>
      <c r="T5" s="762"/>
      <c r="U5" s="763"/>
      <c r="V5" s="761" t="s">
        <v>313</v>
      </c>
      <c r="W5" s="762"/>
      <c r="X5" s="762"/>
      <c r="Y5" s="762"/>
      <c r="Z5" s="763"/>
      <c r="AA5" s="761" t="s">
        <v>314</v>
      </c>
      <c r="AB5" s="762"/>
      <c r="AC5" s="762"/>
      <c r="AD5" s="762"/>
      <c r="AE5" s="762"/>
      <c r="AF5" s="794" t="s">
        <v>315</v>
      </c>
      <c r="AG5" s="762"/>
      <c r="AH5" s="762"/>
      <c r="AI5" s="762"/>
      <c r="AJ5" s="773"/>
      <c r="AK5" s="762" t="s">
        <v>316</v>
      </c>
      <c r="AL5" s="762"/>
      <c r="AM5" s="762"/>
      <c r="AN5" s="762"/>
      <c r="AO5" s="763"/>
      <c r="AP5" s="761" t="s">
        <v>317</v>
      </c>
      <c r="AQ5" s="762"/>
      <c r="AR5" s="762"/>
      <c r="AS5" s="762"/>
      <c r="AT5" s="763"/>
      <c r="AU5" s="761" t="s">
        <v>318</v>
      </c>
      <c r="AV5" s="762"/>
      <c r="AW5" s="762"/>
      <c r="AX5" s="762"/>
      <c r="AY5" s="773"/>
      <c r="AZ5" s="113"/>
      <c r="BA5" s="113"/>
      <c r="BB5" s="113"/>
      <c r="BC5" s="113"/>
      <c r="BD5" s="113"/>
      <c r="BE5" s="114"/>
      <c r="BF5" s="114"/>
      <c r="BG5" s="114"/>
      <c r="BH5" s="114"/>
      <c r="BI5" s="114"/>
      <c r="BJ5" s="114"/>
      <c r="BK5" s="114"/>
      <c r="BL5" s="114"/>
      <c r="BM5" s="114"/>
      <c r="BN5" s="114"/>
      <c r="BO5" s="114"/>
      <c r="BP5" s="114"/>
      <c r="BQ5" s="784" t="s">
        <v>319</v>
      </c>
      <c r="BR5" s="785"/>
      <c r="BS5" s="785"/>
      <c r="BT5" s="785"/>
      <c r="BU5" s="785"/>
      <c r="BV5" s="785"/>
      <c r="BW5" s="785"/>
      <c r="BX5" s="785"/>
      <c r="BY5" s="785"/>
      <c r="BZ5" s="785"/>
      <c r="CA5" s="785"/>
      <c r="CB5" s="785"/>
      <c r="CC5" s="785"/>
      <c r="CD5" s="785"/>
      <c r="CE5" s="785"/>
      <c r="CF5" s="785"/>
      <c r="CG5" s="786"/>
      <c r="CH5" s="761" t="s">
        <v>320</v>
      </c>
      <c r="CI5" s="762"/>
      <c r="CJ5" s="762"/>
      <c r="CK5" s="762"/>
      <c r="CL5" s="763"/>
      <c r="CM5" s="761" t="s">
        <v>321</v>
      </c>
      <c r="CN5" s="762"/>
      <c r="CO5" s="762"/>
      <c r="CP5" s="762"/>
      <c r="CQ5" s="763"/>
      <c r="CR5" s="761" t="s">
        <v>322</v>
      </c>
      <c r="CS5" s="762"/>
      <c r="CT5" s="762"/>
      <c r="CU5" s="762"/>
      <c r="CV5" s="763"/>
      <c r="CW5" s="761" t="s">
        <v>323</v>
      </c>
      <c r="CX5" s="762"/>
      <c r="CY5" s="762"/>
      <c r="CZ5" s="762"/>
      <c r="DA5" s="763"/>
      <c r="DB5" s="761" t="s">
        <v>324</v>
      </c>
      <c r="DC5" s="762"/>
      <c r="DD5" s="762"/>
      <c r="DE5" s="762"/>
      <c r="DF5" s="763"/>
      <c r="DG5" s="767" t="s">
        <v>325</v>
      </c>
      <c r="DH5" s="768"/>
      <c r="DI5" s="768"/>
      <c r="DJ5" s="768"/>
      <c r="DK5" s="769"/>
      <c r="DL5" s="767" t="s">
        <v>326</v>
      </c>
      <c r="DM5" s="768"/>
      <c r="DN5" s="768"/>
      <c r="DO5" s="768"/>
      <c r="DP5" s="769"/>
      <c r="DQ5" s="761" t="s">
        <v>327</v>
      </c>
      <c r="DR5" s="762"/>
      <c r="DS5" s="762"/>
      <c r="DT5" s="762"/>
      <c r="DU5" s="763"/>
      <c r="DV5" s="761" t="s">
        <v>318</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328</v>
      </c>
      <c r="C7" s="776"/>
      <c r="D7" s="776"/>
      <c r="E7" s="776"/>
      <c r="F7" s="776"/>
      <c r="G7" s="776"/>
      <c r="H7" s="776"/>
      <c r="I7" s="776"/>
      <c r="J7" s="776"/>
      <c r="K7" s="776"/>
      <c r="L7" s="776"/>
      <c r="M7" s="776"/>
      <c r="N7" s="776"/>
      <c r="O7" s="776"/>
      <c r="P7" s="777"/>
      <c r="Q7" s="778">
        <v>158586</v>
      </c>
      <c r="R7" s="779"/>
      <c r="S7" s="779"/>
      <c r="T7" s="779"/>
      <c r="U7" s="779"/>
      <c r="V7" s="779">
        <v>155934</v>
      </c>
      <c r="W7" s="779"/>
      <c r="X7" s="779"/>
      <c r="Y7" s="779"/>
      <c r="Z7" s="779"/>
      <c r="AA7" s="779">
        <v>2652</v>
      </c>
      <c r="AB7" s="779"/>
      <c r="AC7" s="779"/>
      <c r="AD7" s="779"/>
      <c r="AE7" s="780"/>
      <c r="AF7" s="781">
        <v>2406</v>
      </c>
      <c r="AG7" s="782"/>
      <c r="AH7" s="782"/>
      <c r="AI7" s="782"/>
      <c r="AJ7" s="783"/>
      <c r="AK7" s="818">
        <v>2068</v>
      </c>
      <c r="AL7" s="819"/>
      <c r="AM7" s="819"/>
      <c r="AN7" s="819"/>
      <c r="AO7" s="819"/>
      <c r="AP7" s="819">
        <v>133006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329</v>
      </c>
      <c r="BT7" s="823"/>
      <c r="BU7" s="823"/>
      <c r="BV7" s="823"/>
      <c r="BW7" s="823"/>
      <c r="BX7" s="823"/>
      <c r="BY7" s="823"/>
      <c r="BZ7" s="823"/>
      <c r="CA7" s="823"/>
      <c r="CB7" s="823"/>
      <c r="CC7" s="823"/>
      <c r="CD7" s="823"/>
      <c r="CE7" s="823"/>
      <c r="CF7" s="823"/>
      <c r="CG7" s="824"/>
      <c r="CH7" s="815">
        <v>-29</v>
      </c>
      <c r="CI7" s="816"/>
      <c r="CJ7" s="816"/>
      <c r="CK7" s="816"/>
      <c r="CL7" s="817"/>
      <c r="CM7" s="815">
        <v>45</v>
      </c>
      <c r="CN7" s="816"/>
      <c r="CO7" s="816"/>
      <c r="CP7" s="816"/>
      <c r="CQ7" s="817"/>
      <c r="CR7" s="815">
        <v>5</v>
      </c>
      <c r="CS7" s="816"/>
      <c r="CT7" s="816"/>
      <c r="CU7" s="816"/>
      <c r="CV7" s="817"/>
      <c r="CW7" s="815">
        <v>50</v>
      </c>
      <c r="CX7" s="816"/>
      <c r="CY7" s="816"/>
      <c r="CZ7" s="816"/>
      <c r="DA7" s="817"/>
      <c r="DB7" s="815" t="s">
        <v>330</v>
      </c>
      <c r="DC7" s="816"/>
      <c r="DD7" s="816"/>
      <c r="DE7" s="816"/>
      <c r="DF7" s="817"/>
      <c r="DG7" s="815" t="s">
        <v>330</v>
      </c>
      <c r="DH7" s="816"/>
      <c r="DI7" s="816"/>
      <c r="DJ7" s="816"/>
      <c r="DK7" s="817"/>
      <c r="DL7" s="815" t="s">
        <v>330</v>
      </c>
      <c r="DM7" s="816"/>
      <c r="DN7" s="816"/>
      <c r="DO7" s="816"/>
      <c r="DP7" s="817"/>
      <c r="DQ7" s="815" t="s">
        <v>330</v>
      </c>
      <c r="DR7" s="816"/>
      <c r="DS7" s="816"/>
      <c r="DT7" s="816"/>
      <c r="DU7" s="817"/>
      <c r="DV7" s="796"/>
      <c r="DW7" s="797"/>
      <c r="DX7" s="797"/>
      <c r="DY7" s="797"/>
      <c r="DZ7" s="798"/>
      <c r="EA7" s="111"/>
    </row>
    <row r="8" spans="1:131" s="112" customFormat="1" ht="26.25" customHeight="1" x14ac:dyDescent="0.15">
      <c r="A8" s="118">
        <v>2</v>
      </c>
      <c r="B8" s="799" t="s">
        <v>331</v>
      </c>
      <c r="C8" s="800"/>
      <c r="D8" s="800"/>
      <c r="E8" s="800"/>
      <c r="F8" s="800"/>
      <c r="G8" s="800"/>
      <c r="H8" s="800"/>
      <c r="I8" s="800"/>
      <c r="J8" s="800"/>
      <c r="K8" s="800"/>
      <c r="L8" s="800"/>
      <c r="M8" s="800"/>
      <c r="N8" s="800"/>
      <c r="O8" s="800"/>
      <c r="P8" s="801"/>
      <c r="Q8" s="802">
        <v>127</v>
      </c>
      <c r="R8" s="803"/>
      <c r="S8" s="803"/>
      <c r="T8" s="803"/>
      <c r="U8" s="803"/>
      <c r="V8" s="803">
        <v>39</v>
      </c>
      <c r="W8" s="803"/>
      <c r="X8" s="803"/>
      <c r="Y8" s="803"/>
      <c r="Z8" s="803"/>
      <c r="AA8" s="803">
        <v>88</v>
      </c>
      <c r="AB8" s="803"/>
      <c r="AC8" s="803"/>
      <c r="AD8" s="803"/>
      <c r="AE8" s="804"/>
      <c r="AF8" s="805">
        <v>1</v>
      </c>
      <c r="AG8" s="806"/>
      <c r="AH8" s="806"/>
      <c r="AI8" s="806"/>
      <c r="AJ8" s="807"/>
      <c r="AK8" s="808" t="s">
        <v>333</v>
      </c>
      <c r="AL8" s="809"/>
      <c r="AM8" s="809"/>
      <c r="AN8" s="809"/>
      <c r="AO8" s="809"/>
      <c r="AP8" s="809" t="s">
        <v>333</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334</v>
      </c>
      <c r="BT8" s="813"/>
      <c r="BU8" s="813"/>
      <c r="BV8" s="813"/>
      <c r="BW8" s="813"/>
      <c r="BX8" s="813"/>
      <c r="BY8" s="813"/>
      <c r="BZ8" s="813"/>
      <c r="CA8" s="813"/>
      <c r="CB8" s="813"/>
      <c r="CC8" s="813"/>
      <c r="CD8" s="813"/>
      <c r="CE8" s="813"/>
      <c r="CF8" s="813"/>
      <c r="CG8" s="814"/>
      <c r="CH8" s="825">
        <v>2</v>
      </c>
      <c r="CI8" s="826"/>
      <c r="CJ8" s="826"/>
      <c r="CK8" s="826"/>
      <c r="CL8" s="827"/>
      <c r="CM8" s="825">
        <v>114</v>
      </c>
      <c r="CN8" s="826"/>
      <c r="CO8" s="826"/>
      <c r="CP8" s="826"/>
      <c r="CQ8" s="827"/>
      <c r="CR8" s="825">
        <v>30</v>
      </c>
      <c r="CS8" s="826"/>
      <c r="CT8" s="826"/>
      <c r="CU8" s="826"/>
      <c r="CV8" s="827"/>
      <c r="CW8" s="825" t="s">
        <v>333</v>
      </c>
      <c r="CX8" s="826"/>
      <c r="CY8" s="826"/>
      <c r="CZ8" s="826"/>
      <c r="DA8" s="827"/>
      <c r="DB8" s="825" t="s">
        <v>330</v>
      </c>
      <c r="DC8" s="826"/>
      <c r="DD8" s="826"/>
      <c r="DE8" s="826"/>
      <c r="DF8" s="827"/>
      <c r="DG8" s="825" t="s">
        <v>330</v>
      </c>
      <c r="DH8" s="826"/>
      <c r="DI8" s="826"/>
      <c r="DJ8" s="826"/>
      <c r="DK8" s="827"/>
      <c r="DL8" s="825" t="s">
        <v>330</v>
      </c>
      <c r="DM8" s="826"/>
      <c r="DN8" s="826"/>
      <c r="DO8" s="826"/>
      <c r="DP8" s="827"/>
      <c r="DQ8" s="825" t="s">
        <v>330</v>
      </c>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335</v>
      </c>
      <c r="BT9" s="813"/>
      <c r="BU9" s="813"/>
      <c r="BV9" s="813"/>
      <c r="BW9" s="813"/>
      <c r="BX9" s="813"/>
      <c r="BY9" s="813"/>
      <c r="BZ9" s="813"/>
      <c r="CA9" s="813"/>
      <c r="CB9" s="813"/>
      <c r="CC9" s="813"/>
      <c r="CD9" s="813"/>
      <c r="CE9" s="813"/>
      <c r="CF9" s="813"/>
      <c r="CG9" s="814"/>
      <c r="CH9" s="825">
        <v>10</v>
      </c>
      <c r="CI9" s="826"/>
      <c r="CJ9" s="826"/>
      <c r="CK9" s="826"/>
      <c r="CL9" s="827"/>
      <c r="CM9" s="825">
        <v>2300</v>
      </c>
      <c r="CN9" s="826"/>
      <c r="CO9" s="826"/>
      <c r="CP9" s="826"/>
      <c r="CQ9" s="827"/>
      <c r="CR9" s="825">
        <v>1000</v>
      </c>
      <c r="CS9" s="826"/>
      <c r="CT9" s="826"/>
      <c r="CU9" s="826"/>
      <c r="CV9" s="827"/>
      <c r="CW9" s="825" t="s">
        <v>333</v>
      </c>
      <c r="CX9" s="826"/>
      <c r="CY9" s="826"/>
      <c r="CZ9" s="826"/>
      <c r="DA9" s="827"/>
      <c r="DB9" s="825" t="s">
        <v>330</v>
      </c>
      <c r="DC9" s="826"/>
      <c r="DD9" s="826"/>
      <c r="DE9" s="826"/>
      <c r="DF9" s="827"/>
      <c r="DG9" s="825" t="s">
        <v>330</v>
      </c>
      <c r="DH9" s="826"/>
      <c r="DI9" s="826"/>
      <c r="DJ9" s="826"/>
      <c r="DK9" s="827"/>
      <c r="DL9" s="825" t="s">
        <v>330</v>
      </c>
      <c r="DM9" s="826"/>
      <c r="DN9" s="826"/>
      <c r="DO9" s="826"/>
      <c r="DP9" s="827"/>
      <c r="DQ9" s="825" t="s">
        <v>330</v>
      </c>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t="s">
        <v>336</v>
      </c>
      <c r="BT10" s="813"/>
      <c r="BU10" s="813"/>
      <c r="BV10" s="813"/>
      <c r="BW10" s="813"/>
      <c r="BX10" s="813"/>
      <c r="BY10" s="813"/>
      <c r="BZ10" s="813"/>
      <c r="CA10" s="813"/>
      <c r="CB10" s="813"/>
      <c r="CC10" s="813"/>
      <c r="CD10" s="813"/>
      <c r="CE10" s="813"/>
      <c r="CF10" s="813"/>
      <c r="CG10" s="814"/>
      <c r="CH10" s="825">
        <v>38</v>
      </c>
      <c r="CI10" s="826"/>
      <c r="CJ10" s="826"/>
      <c r="CK10" s="826"/>
      <c r="CL10" s="827"/>
      <c r="CM10" s="825">
        <v>5233</v>
      </c>
      <c r="CN10" s="826"/>
      <c r="CO10" s="826"/>
      <c r="CP10" s="826"/>
      <c r="CQ10" s="827"/>
      <c r="CR10" s="825">
        <v>6396</v>
      </c>
      <c r="CS10" s="826"/>
      <c r="CT10" s="826"/>
      <c r="CU10" s="826"/>
      <c r="CV10" s="827"/>
      <c r="CW10" s="825">
        <v>505</v>
      </c>
      <c r="CX10" s="826"/>
      <c r="CY10" s="826"/>
      <c r="CZ10" s="826"/>
      <c r="DA10" s="827"/>
      <c r="DB10" s="825" t="s">
        <v>330</v>
      </c>
      <c r="DC10" s="826"/>
      <c r="DD10" s="826"/>
      <c r="DE10" s="826"/>
      <c r="DF10" s="827"/>
      <c r="DG10" s="825" t="s">
        <v>330</v>
      </c>
      <c r="DH10" s="826"/>
      <c r="DI10" s="826"/>
      <c r="DJ10" s="826"/>
      <c r="DK10" s="827"/>
      <c r="DL10" s="825" t="s">
        <v>330</v>
      </c>
      <c r="DM10" s="826"/>
      <c r="DN10" s="826"/>
      <c r="DO10" s="826"/>
      <c r="DP10" s="827"/>
      <c r="DQ10" s="825" t="s">
        <v>330</v>
      </c>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337</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338</v>
      </c>
      <c r="B23" s="834" t="s">
        <v>339</v>
      </c>
      <c r="C23" s="835"/>
      <c r="D23" s="835"/>
      <c r="E23" s="835"/>
      <c r="F23" s="835"/>
      <c r="G23" s="835"/>
      <c r="H23" s="835"/>
      <c r="I23" s="835"/>
      <c r="J23" s="835"/>
      <c r="K23" s="835"/>
      <c r="L23" s="835"/>
      <c r="M23" s="835"/>
      <c r="N23" s="835"/>
      <c r="O23" s="835"/>
      <c r="P23" s="836"/>
      <c r="Q23" s="837">
        <v>158713</v>
      </c>
      <c r="R23" s="838"/>
      <c r="S23" s="838"/>
      <c r="T23" s="838"/>
      <c r="U23" s="838"/>
      <c r="V23" s="838">
        <v>155973</v>
      </c>
      <c r="W23" s="838"/>
      <c r="X23" s="838"/>
      <c r="Y23" s="838"/>
      <c r="Z23" s="838"/>
      <c r="AA23" s="838">
        <v>2740</v>
      </c>
      <c r="AB23" s="838"/>
      <c r="AC23" s="838"/>
      <c r="AD23" s="838"/>
      <c r="AE23" s="839"/>
      <c r="AF23" s="840">
        <v>2408</v>
      </c>
      <c r="AG23" s="838"/>
      <c r="AH23" s="838"/>
      <c r="AI23" s="838"/>
      <c r="AJ23" s="841"/>
      <c r="AK23" s="842"/>
      <c r="AL23" s="843"/>
      <c r="AM23" s="843"/>
      <c r="AN23" s="843"/>
      <c r="AO23" s="843"/>
      <c r="AP23" s="838">
        <v>133006</v>
      </c>
      <c r="AQ23" s="838"/>
      <c r="AR23" s="838"/>
      <c r="AS23" s="838"/>
      <c r="AT23" s="838"/>
      <c r="AU23" s="844"/>
      <c r="AV23" s="844"/>
      <c r="AW23" s="844"/>
      <c r="AX23" s="844"/>
      <c r="AY23" s="845"/>
      <c r="AZ23" s="853" t="s">
        <v>67</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340</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341</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311</v>
      </c>
      <c r="B26" s="785"/>
      <c r="C26" s="785"/>
      <c r="D26" s="785"/>
      <c r="E26" s="785"/>
      <c r="F26" s="785"/>
      <c r="G26" s="785"/>
      <c r="H26" s="785"/>
      <c r="I26" s="785"/>
      <c r="J26" s="785"/>
      <c r="K26" s="785"/>
      <c r="L26" s="785"/>
      <c r="M26" s="785"/>
      <c r="N26" s="785"/>
      <c r="O26" s="785"/>
      <c r="P26" s="786"/>
      <c r="Q26" s="761" t="s">
        <v>342</v>
      </c>
      <c r="R26" s="762"/>
      <c r="S26" s="762"/>
      <c r="T26" s="762"/>
      <c r="U26" s="763"/>
      <c r="V26" s="761" t="s">
        <v>343</v>
      </c>
      <c r="W26" s="762"/>
      <c r="X26" s="762"/>
      <c r="Y26" s="762"/>
      <c r="Z26" s="763"/>
      <c r="AA26" s="761" t="s">
        <v>345</v>
      </c>
      <c r="AB26" s="762"/>
      <c r="AC26" s="762"/>
      <c r="AD26" s="762"/>
      <c r="AE26" s="762"/>
      <c r="AF26" s="856" t="s">
        <v>346</v>
      </c>
      <c r="AG26" s="857"/>
      <c r="AH26" s="857"/>
      <c r="AI26" s="857"/>
      <c r="AJ26" s="858"/>
      <c r="AK26" s="762" t="s">
        <v>347</v>
      </c>
      <c r="AL26" s="762"/>
      <c r="AM26" s="762"/>
      <c r="AN26" s="762"/>
      <c r="AO26" s="763"/>
      <c r="AP26" s="761" t="s">
        <v>348</v>
      </c>
      <c r="AQ26" s="762"/>
      <c r="AR26" s="762"/>
      <c r="AS26" s="762"/>
      <c r="AT26" s="763"/>
      <c r="AU26" s="761" t="s">
        <v>349</v>
      </c>
      <c r="AV26" s="762"/>
      <c r="AW26" s="762"/>
      <c r="AX26" s="762"/>
      <c r="AY26" s="763"/>
      <c r="AZ26" s="761" t="s">
        <v>350</v>
      </c>
      <c r="BA26" s="762"/>
      <c r="BB26" s="762"/>
      <c r="BC26" s="762"/>
      <c r="BD26" s="763"/>
      <c r="BE26" s="761" t="s">
        <v>318</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351</v>
      </c>
      <c r="C28" s="776"/>
      <c r="D28" s="776"/>
      <c r="E28" s="776"/>
      <c r="F28" s="776"/>
      <c r="G28" s="776"/>
      <c r="H28" s="776"/>
      <c r="I28" s="776"/>
      <c r="J28" s="776"/>
      <c r="K28" s="776"/>
      <c r="L28" s="776"/>
      <c r="M28" s="776"/>
      <c r="N28" s="776"/>
      <c r="O28" s="776"/>
      <c r="P28" s="777"/>
      <c r="Q28" s="866">
        <v>20707</v>
      </c>
      <c r="R28" s="867"/>
      <c r="S28" s="867"/>
      <c r="T28" s="867"/>
      <c r="U28" s="867"/>
      <c r="V28" s="867">
        <v>20333</v>
      </c>
      <c r="W28" s="867"/>
      <c r="X28" s="867"/>
      <c r="Y28" s="867"/>
      <c r="Z28" s="867"/>
      <c r="AA28" s="867">
        <v>374</v>
      </c>
      <c r="AB28" s="867"/>
      <c r="AC28" s="867"/>
      <c r="AD28" s="867"/>
      <c r="AE28" s="868"/>
      <c r="AF28" s="869">
        <v>374</v>
      </c>
      <c r="AG28" s="867"/>
      <c r="AH28" s="867"/>
      <c r="AI28" s="867"/>
      <c r="AJ28" s="870"/>
      <c r="AK28" s="871">
        <v>0</v>
      </c>
      <c r="AL28" s="862"/>
      <c r="AM28" s="862"/>
      <c r="AN28" s="862"/>
      <c r="AO28" s="862"/>
      <c r="AP28" s="862" t="s">
        <v>352</v>
      </c>
      <c r="AQ28" s="862"/>
      <c r="AR28" s="862"/>
      <c r="AS28" s="862"/>
      <c r="AT28" s="862"/>
      <c r="AU28" s="862" t="s">
        <v>330</v>
      </c>
      <c r="AV28" s="862"/>
      <c r="AW28" s="862"/>
      <c r="AX28" s="862"/>
      <c r="AY28" s="862"/>
      <c r="AZ28" s="863" t="s">
        <v>330</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353</v>
      </c>
      <c r="C29" s="800"/>
      <c r="D29" s="800"/>
      <c r="E29" s="800"/>
      <c r="F29" s="800"/>
      <c r="G29" s="800"/>
      <c r="H29" s="800"/>
      <c r="I29" s="800"/>
      <c r="J29" s="800"/>
      <c r="K29" s="800"/>
      <c r="L29" s="800"/>
      <c r="M29" s="800"/>
      <c r="N29" s="800"/>
      <c r="O29" s="800"/>
      <c r="P29" s="801"/>
      <c r="Q29" s="802">
        <v>27370</v>
      </c>
      <c r="R29" s="803"/>
      <c r="S29" s="803"/>
      <c r="T29" s="803"/>
      <c r="U29" s="803"/>
      <c r="V29" s="803">
        <v>27301</v>
      </c>
      <c r="W29" s="803"/>
      <c r="X29" s="803"/>
      <c r="Y29" s="803"/>
      <c r="Z29" s="803"/>
      <c r="AA29" s="803">
        <v>69</v>
      </c>
      <c r="AB29" s="803"/>
      <c r="AC29" s="803"/>
      <c r="AD29" s="803"/>
      <c r="AE29" s="804"/>
      <c r="AF29" s="805">
        <v>69</v>
      </c>
      <c r="AG29" s="806"/>
      <c r="AH29" s="806"/>
      <c r="AI29" s="806"/>
      <c r="AJ29" s="807"/>
      <c r="AK29" s="874">
        <v>2572</v>
      </c>
      <c r="AL29" s="875"/>
      <c r="AM29" s="875"/>
      <c r="AN29" s="875"/>
      <c r="AO29" s="875"/>
      <c r="AP29" s="875" t="s">
        <v>352</v>
      </c>
      <c r="AQ29" s="875"/>
      <c r="AR29" s="875"/>
      <c r="AS29" s="875"/>
      <c r="AT29" s="875"/>
      <c r="AU29" s="875" t="s">
        <v>330</v>
      </c>
      <c r="AV29" s="875"/>
      <c r="AW29" s="875"/>
      <c r="AX29" s="875"/>
      <c r="AY29" s="875"/>
      <c r="AZ29" s="876" t="s">
        <v>330</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354</v>
      </c>
      <c r="C30" s="800"/>
      <c r="D30" s="800"/>
      <c r="E30" s="800"/>
      <c r="F30" s="800"/>
      <c r="G30" s="800"/>
      <c r="H30" s="800"/>
      <c r="I30" s="800"/>
      <c r="J30" s="800"/>
      <c r="K30" s="800"/>
      <c r="L30" s="800"/>
      <c r="M30" s="800"/>
      <c r="N30" s="800"/>
      <c r="O30" s="800"/>
      <c r="P30" s="801"/>
      <c r="Q30" s="802">
        <v>30222</v>
      </c>
      <c r="R30" s="803"/>
      <c r="S30" s="803"/>
      <c r="T30" s="803"/>
      <c r="U30" s="803"/>
      <c r="V30" s="803">
        <v>29906</v>
      </c>
      <c r="W30" s="803"/>
      <c r="X30" s="803"/>
      <c r="Y30" s="803"/>
      <c r="Z30" s="803"/>
      <c r="AA30" s="803">
        <v>316</v>
      </c>
      <c r="AB30" s="803"/>
      <c r="AC30" s="803"/>
      <c r="AD30" s="803"/>
      <c r="AE30" s="804"/>
      <c r="AF30" s="805">
        <v>316</v>
      </c>
      <c r="AG30" s="806"/>
      <c r="AH30" s="806"/>
      <c r="AI30" s="806"/>
      <c r="AJ30" s="807"/>
      <c r="AK30" s="874">
        <v>4618</v>
      </c>
      <c r="AL30" s="875"/>
      <c r="AM30" s="875"/>
      <c r="AN30" s="875"/>
      <c r="AO30" s="875"/>
      <c r="AP30" s="875" t="s">
        <v>352</v>
      </c>
      <c r="AQ30" s="875"/>
      <c r="AR30" s="875"/>
      <c r="AS30" s="875"/>
      <c r="AT30" s="875"/>
      <c r="AU30" s="875" t="s">
        <v>330</v>
      </c>
      <c r="AV30" s="875"/>
      <c r="AW30" s="875"/>
      <c r="AX30" s="875"/>
      <c r="AY30" s="875"/>
      <c r="AZ30" s="876" t="s">
        <v>330</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355</v>
      </c>
      <c r="C31" s="800"/>
      <c r="D31" s="800"/>
      <c r="E31" s="800"/>
      <c r="F31" s="800"/>
      <c r="G31" s="800"/>
      <c r="H31" s="800"/>
      <c r="I31" s="800"/>
      <c r="J31" s="800"/>
      <c r="K31" s="800"/>
      <c r="L31" s="800"/>
      <c r="M31" s="800"/>
      <c r="N31" s="800"/>
      <c r="O31" s="800"/>
      <c r="P31" s="801"/>
      <c r="Q31" s="802">
        <v>3714</v>
      </c>
      <c r="R31" s="803"/>
      <c r="S31" s="803"/>
      <c r="T31" s="803"/>
      <c r="U31" s="803"/>
      <c r="V31" s="803">
        <v>3648</v>
      </c>
      <c r="W31" s="803"/>
      <c r="X31" s="803"/>
      <c r="Y31" s="803"/>
      <c r="Z31" s="803"/>
      <c r="AA31" s="803">
        <v>66</v>
      </c>
      <c r="AB31" s="803"/>
      <c r="AC31" s="803"/>
      <c r="AD31" s="803"/>
      <c r="AE31" s="804"/>
      <c r="AF31" s="805">
        <v>66</v>
      </c>
      <c r="AG31" s="806"/>
      <c r="AH31" s="806"/>
      <c r="AI31" s="806"/>
      <c r="AJ31" s="807"/>
      <c r="AK31" s="874"/>
      <c r="AL31" s="875"/>
      <c r="AM31" s="875"/>
      <c r="AN31" s="875"/>
      <c r="AO31" s="875"/>
      <c r="AP31" s="875" t="s">
        <v>356</v>
      </c>
      <c r="AQ31" s="875"/>
      <c r="AR31" s="875"/>
      <c r="AS31" s="875"/>
      <c r="AT31" s="875"/>
      <c r="AU31" s="875" t="s">
        <v>330</v>
      </c>
      <c r="AV31" s="875"/>
      <c r="AW31" s="875"/>
      <c r="AX31" s="875"/>
      <c r="AY31" s="875"/>
      <c r="AZ31" s="876" t="s">
        <v>330</v>
      </c>
      <c r="BA31" s="876"/>
      <c r="BB31" s="876"/>
      <c r="BC31" s="876"/>
      <c r="BD31" s="876"/>
      <c r="BE31" s="872"/>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357</v>
      </c>
      <c r="C32" s="800"/>
      <c r="D32" s="800"/>
      <c r="E32" s="800"/>
      <c r="F32" s="800"/>
      <c r="G32" s="800"/>
      <c r="H32" s="800"/>
      <c r="I32" s="800"/>
      <c r="J32" s="800"/>
      <c r="K32" s="800"/>
      <c r="L32" s="800"/>
      <c r="M32" s="800"/>
      <c r="N32" s="800"/>
      <c r="O32" s="800"/>
      <c r="P32" s="801"/>
      <c r="Q32" s="802">
        <v>300</v>
      </c>
      <c r="R32" s="803"/>
      <c r="S32" s="803"/>
      <c r="T32" s="803"/>
      <c r="U32" s="803"/>
      <c r="V32" s="803">
        <v>284</v>
      </c>
      <c r="W32" s="803"/>
      <c r="X32" s="803"/>
      <c r="Y32" s="803"/>
      <c r="Z32" s="803"/>
      <c r="AA32" s="803">
        <v>16</v>
      </c>
      <c r="AB32" s="803"/>
      <c r="AC32" s="803"/>
      <c r="AD32" s="803"/>
      <c r="AE32" s="804"/>
      <c r="AF32" s="805">
        <v>16</v>
      </c>
      <c r="AG32" s="806"/>
      <c r="AH32" s="806"/>
      <c r="AI32" s="806"/>
      <c r="AJ32" s="807"/>
      <c r="AK32" s="874">
        <v>237</v>
      </c>
      <c r="AL32" s="875"/>
      <c r="AM32" s="875"/>
      <c r="AN32" s="875"/>
      <c r="AO32" s="875"/>
      <c r="AP32" s="875">
        <v>92</v>
      </c>
      <c r="AQ32" s="875"/>
      <c r="AR32" s="875"/>
      <c r="AS32" s="875"/>
      <c r="AT32" s="875"/>
      <c r="AU32" s="875">
        <v>68</v>
      </c>
      <c r="AV32" s="875"/>
      <c r="AW32" s="875"/>
      <c r="AX32" s="875"/>
      <c r="AY32" s="875"/>
      <c r="AZ32" s="876" t="s">
        <v>352</v>
      </c>
      <c r="BA32" s="876"/>
      <c r="BB32" s="876"/>
      <c r="BC32" s="876"/>
      <c r="BD32" s="876"/>
      <c r="BE32" s="872"/>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358</v>
      </c>
      <c r="C33" s="800"/>
      <c r="D33" s="800"/>
      <c r="E33" s="800"/>
      <c r="F33" s="800"/>
      <c r="G33" s="800"/>
      <c r="H33" s="800"/>
      <c r="I33" s="800"/>
      <c r="J33" s="800"/>
      <c r="K33" s="800"/>
      <c r="L33" s="800"/>
      <c r="M33" s="800"/>
      <c r="N33" s="800"/>
      <c r="O33" s="800"/>
      <c r="P33" s="801"/>
      <c r="Q33" s="802">
        <v>11504</v>
      </c>
      <c r="R33" s="803"/>
      <c r="S33" s="803"/>
      <c r="T33" s="803"/>
      <c r="U33" s="803"/>
      <c r="V33" s="803">
        <v>11500</v>
      </c>
      <c r="W33" s="803"/>
      <c r="X33" s="803"/>
      <c r="Y33" s="803"/>
      <c r="Z33" s="803"/>
      <c r="AA33" s="803">
        <v>3</v>
      </c>
      <c r="AB33" s="803"/>
      <c r="AC33" s="803"/>
      <c r="AD33" s="803"/>
      <c r="AE33" s="804"/>
      <c r="AF33" s="805">
        <v>-1013</v>
      </c>
      <c r="AG33" s="806"/>
      <c r="AH33" s="806"/>
      <c r="AI33" s="806"/>
      <c r="AJ33" s="807"/>
      <c r="AK33" s="874">
        <v>1661</v>
      </c>
      <c r="AL33" s="875"/>
      <c r="AM33" s="875"/>
      <c r="AN33" s="875"/>
      <c r="AO33" s="875"/>
      <c r="AP33" s="875">
        <v>4332</v>
      </c>
      <c r="AQ33" s="875"/>
      <c r="AR33" s="875"/>
      <c r="AS33" s="875"/>
      <c r="AT33" s="875"/>
      <c r="AU33" s="875">
        <v>2344</v>
      </c>
      <c r="AV33" s="875"/>
      <c r="AW33" s="875"/>
      <c r="AX33" s="875"/>
      <c r="AY33" s="875"/>
      <c r="AZ33" s="876">
        <v>11.7</v>
      </c>
      <c r="BA33" s="876"/>
      <c r="BB33" s="876"/>
      <c r="BC33" s="876"/>
      <c r="BD33" s="876"/>
      <c r="BE33" s="872" t="s">
        <v>359</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360</v>
      </c>
      <c r="C34" s="800"/>
      <c r="D34" s="800"/>
      <c r="E34" s="800"/>
      <c r="F34" s="800"/>
      <c r="G34" s="800"/>
      <c r="H34" s="800"/>
      <c r="I34" s="800"/>
      <c r="J34" s="800"/>
      <c r="K34" s="800"/>
      <c r="L34" s="800"/>
      <c r="M34" s="800"/>
      <c r="N34" s="800"/>
      <c r="O34" s="800"/>
      <c r="P34" s="801"/>
      <c r="Q34" s="802">
        <v>2038</v>
      </c>
      <c r="R34" s="803"/>
      <c r="S34" s="803"/>
      <c r="T34" s="803"/>
      <c r="U34" s="803"/>
      <c r="V34" s="803">
        <v>2286</v>
      </c>
      <c r="W34" s="803"/>
      <c r="X34" s="803"/>
      <c r="Y34" s="803"/>
      <c r="Z34" s="803"/>
      <c r="AA34" s="803">
        <v>-248</v>
      </c>
      <c r="AB34" s="803"/>
      <c r="AC34" s="803"/>
      <c r="AD34" s="803"/>
      <c r="AE34" s="804"/>
      <c r="AF34" s="805">
        <v>-153</v>
      </c>
      <c r="AG34" s="806"/>
      <c r="AH34" s="806"/>
      <c r="AI34" s="806"/>
      <c r="AJ34" s="807"/>
      <c r="AK34" s="874">
        <v>514</v>
      </c>
      <c r="AL34" s="875"/>
      <c r="AM34" s="875"/>
      <c r="AN34" s="875"/>
      <c r="AO34" s="875"/>
      <c r="AP34" s="875">
        <v>1086</v>
      </c>
      <c r="AQ34" s="875"/>
      <c r="AR34" s="875"/>
      <c r="AS34" s="875"/>
      <c r="AT34" s="875"/>
      <c r="AU34" s="875">
        <v>1085</v>
      </c>
      <c r="AV34" s="875"/>
      <c r="AW34" s="875"/>
      <c r="AX34" s="875"/>
      <c r="AY34" s="875"/>
      <c r="AZ34" s="876">
        <v>9.9</v>
      </c>
      <c r="BA34" s="876"/>
      <c r="BB34" s="876"/>
      <c r="BC34" s="876"/>
      <c r="BD34" s="876"/>
      <c r="BE34" s="872" t="s">
        <v>359</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t="s">
        <v>361</v>
      </c>
      <c r="C35" s="800"/>
      <c r="D35" s="800"/>
      <c r="E35" s="800"/>
      <c r="F35" s="800"/>
      <c r="G35" s="800"/>
      <c r="H35" s="800"/>
      <c r="I35" s="800"/>
      <c r="J35" s="800"/>
      <c r="K35" s="800"/>
      <c r="L35" s="800"/>
      <c r="M35" s="800"/>
      <c r="N35" s="800"/>
      <c r="O35" s="800"/>
      <c r="P35" s="801"/>
      <c r="Q35" s="802">
        <v>5461</v>
      </c>
      <c r="R35" s="803"/>
      <c r="S35" s="803"/>
      <c r="T35" s="803"/>
      <c r="U35" s="803"/>
      <c r="V35" s="803">
        <v>5482</v>
      </c>
      <c r="W35" s="803"/>
      <c r="X35" s="803"/>
      <c r="Y35" s="803"/>
      <c r="Z35" s="803"/>
      <c r="AA35" s="803">
        <v>-21</v>
      </c>
      <c r="AB35" s="803"/>
      <c r="AC35" s="803"/>
      <c r="AD35" s="803"/>
      <c r="AE35" s="804"/>
      <c r="AF35" s="805">
        <v>6674</v>
      </c>
      <c r="AG35" s="806"/>
      <c r="AH35" s="806"/>
      <c r="AI35" s="806"/>
      <c r="AJ35" s="807"/>
      <c r="AK35" s="874">
        <v>10</v>
      </c>
      <c r="AL35" s="875"/>
      <c r="AM35" s="875"/>
      <c r="AN35" s="875"/>
      <c r="AO35" s="875"/>
      <c r="AP35" s="875">
        <v>14860</v>
      </c>
      <c r="AQ35" s="875"/>
      <c r="AR35" s="875"/>
      <c r="AS35" s="875"/>
      <c r="AT35" s="875"/>
      <c r="AU35" s="875" t="s">
        <v>352</v>
      </c>
      <c r="AV35" s="875"/>
      <c r="AW35" s="875"/>
      <c r="AX35" s="875"/>
      <c r="AY35" s="875"/>
      <c r="AZ35" s="876" t="s">
        <v>356</v>
      </c>
      <c r="BA35" s="876"/>
      <c r="BB35" s="876"/>
      <c r="BC35" s="876"/>
      <c r="BD35" s="876"/>
      <c r="BE35" s="872" t="s">
        <v>359</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t="s">
        <v>363</v>
      </c>
      <c r="C36" s="800"/>
      <c r="D36" s="800"/>
      <c r="E36" s="800"/>
      <c r="F36" s="800"/>
      <c r="G36" s="800"/>
      <c r="H36" s="800"/>
      <c r="I36" s="800"/>
      <c r="J36" s="800"/>
      <c r="K36" s="800"/>
      <c r="L36" s="800"/>
      <c r="M36" s="800"/>
      <c r="N36" s="800"/>
      <c r="O36" s="800"/>
      <c r="P36" s="801"/>
      <c r="Q36" s="802">
        <v>8073</v>
      </c>
      <c r="R36" s="803"/>
      <c r="S36" s="803"/>
      <c r="T36" s="803"/>
      <c r="U36" s="803"/>
      <c r="V36" s="803">
        <v>8411</v>
      </c>
      <c r="W36" s="803"/>
      <c r="X36" s="803"/>
      <c r="Y36" s="803"/>
      <c r="Z36" s="803"/>
      <c r="AA36" s="803">
        <v>-337</v>
      </c>
      <c r="AB36" s="803"/>
      <c r="AC36" s="803"/>
      <c r="AD36" s="803"/>
      <c r="AE36" s="804"/>
      <c r="AF36" s="805">
        <v>138</v>
      </c>
      <c r="AG36" s="806"/>
      <c r="AH36" s="806"/>
      <c r="AI36" s="806"/>
      <c r="AJ36" s="807"/>
      <c r="AK36" s="874">
        <v>2473</v>
      </c>
      <c r="AL36" s="875"/>
      <c r="AM36" s="875"/>
      <c r="AN36" s="875"/>
      <c r="AO36" s="875"/>
      <c r="AP36" s="875">
        <v>70609</v>
      </c>
      <c r="AQ36" s="875"/>
      <c r="AR36" s="875"/>
      <c r="AS36" s="875"/>
      <c r="AT36" s="875"/>
      <c r="AU36" s="875">
        <v>27326</v>
      </c>
      <c r="AV36" s="875"/>
      <c r="AW36" s="875"/>
      <c r="AX36" s="875"/>
      <c r="AY36" s="875"/>
      <c r="AZ36" s="876" t="s">
        <v>352</v>
      </c>
      <c r="BA36" s="876"/>
      <c r="BB36" s="876"/>
      <c r="BC36" s="876"/>
      <c r="BD36" s="876"/>
      <c r="BE36" s="872" t="s">
        <v>359</v>
      </c>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t="s">
        <v>364</v>
      </c>
      <c r="C37" s="800"/>
      <c r="D37" s="800"/>
      <c r="E37" s="800"/>
      <c r="F37" s="800"/>
      <c r="G37" s="800"/>
      <c r="H37" s="800"/>
      <c r="I37" s="800"/>
      <c r="J37" s="800"/>
      <c r="K37" s="800"/>
      <c r="L37" s="800"/>
      <c r="M37" s="800"/>
      <c r="N37" s="800"/>
      <c r="O37" s="800"/>
      <c r="P37" s="801"/>
      <c r="Q37" s="802">
        <v>393</v>
      </c>
      <c r="R37" s="803"/>
      <c r="S37" s="803"/>
      <c r="T37" s="803"/>
      <c r="U37" s="803"/>
      <c r="V37" s="803">
        <v>377</v>
      </c>
      <c r="W37" s="803"/>
      <c r="X37" s="803"/>
      <c r="Y37" s="803"/>
      <c r="Z37" s="803"/>
      <c r="AA37" s="803">
        <v>16</v>
      </c>
      <c r="AB37" s="803"/>
      <c r="AC37" s="803"/>
      <c r="AD37" s="803"/>
      <c r="AE37" s="804"/>
      <c r="AF37" s="805">
        <v>17</v>
      </c>
      <c r="AG37" s="806"/>
      <c r="AH37" s="806"/>
      <c r="AI37" s="806"/>
      <c r="AJ37" s="807"/>
      <c r="AK37" s="874">
        <v>198</v>
      </c>
      <c r="AL37" s="875"/>
      <c r="AM37" s="875"/>
      <c r="AN37" s="875"/>
      <c r="AO37" s="875"/>
      <c r="AP37" s="875">
        <v>2350</v>
      </c>
      <c r="AQ37" s="875"/>
      <c r="AR37" s="875"/>
      <c r="AS37" s="875"/>
      <c r="AT37" s="875"/>
      <c r="AU37" s="875">
        <v>2327</v>
      </c>
      <c r="AV37" s="875"/>
      <c r="AW37" s="875"/>
      <c r="AX37" s="875"/>
      <c r="AY37" s="875"/>
      <c r="AZ37" s="876" t="s">
        <v>352</v>
      </c>
      <c r="BA37" s="876"/>
      <c r="BB37" s="876"/>
      <c r="BC37" s="876"/>
      <c r="BD37" s="876"/>
      <c r="BE37" s="872" t="s">
        <v>359</v>
      </c>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t="s">
        <v>366</v>
      </c>
      <c r="C38" s="800"/>
      <c r="D38" s="800"/>
      <c r="E38" s="800"/>
      <c r="F38" s="800"/>
      <c r="G38" s="800"/>
      <c r="H38" s="800"/>
      <c r="I38" s="800"/>
      <c r="J38" s="800"/>
      <c r="K38" s="800"/>
      <c r="L38" s="800"/>
      <c r="M38" s="800"/>
      <c r="N38" s="800"/>
      <c r="O38" s="800"/>
      <c r="P38" s="801"/>
      <c r="Q38" s="802">
        <v>1034</v>
      </c>
      <c r="R38" s="803"/>
      <c r="S38" s="803"/>
      <c r="T38" s="803"/>
      <c r="U38" s="803"/>
      <c r="V38" s="803">
        <v>1023</v>
      </c>
      <c r="W38" s="803"/>
      <c r="X38" s="803"/>
      <c r="Y38" s="803"/>
      <c r="Z38" s="803"/>
      <c r="AA38" s="803">
        <v>11</v>
      </c>
      <c r="AB38" s="803"/>
      <c r="AC38" s="803"/>
      <c r="AD38" s="803"/>
      <c r="AE38" s="804"/>
      <c r="AF38" s="805">
        <v>11</v>
      </c>
      <c r="AG38" s="806"/>
      <c r="AH38" s="806"/>
      <c r="AI38" s="806"/>
      <c r="AJ38" s="807"/>
      <c r="AK38" s="874">
        <v>276</v>
      </c>
      <c r="AL38" s="875"/>
      <c r="AM38" s="875"/>
      <c r="AN38" s="875"/>
      <c r="AO38" s="875"/>
      <c r="AP38" s="875">
        <v>2554</v>
      </c>
      <c r="AQ38" s="875"/>
      <c r="AR38" s="875"/>
      <c r="AS38" s="875"/>
      <c r="AT38" s="875"/>
      <c r="AU38" s="875">
        <v>1489</v>
      </c>
      <c r="AV38" s="875"/>
      <c r="AW38" s="875"/>
      <c r="AX38" s="875"/>
      <c r="AY38" s="875"/>
      <c r="AZ38" s="876" t="s">
        <v>352</v>
      </c>
      <c r="BA38" s="876"/>
      <c r="BB38" s="876"/>
      <c r="BC38" s="876"/>
      <c r="BD38" s="876"/>
      <c r="BE38" s="872" t="s">
        <v>367</v>
      </c>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t="s">
        <v>368</v>
      </c>
      <c r="C39" s="800"/>
      <c r="D39" s="800"/>
      <c r="E39" s="800"/>
      <c r="F39" s="800"/>
      <c r="G39" s="800"/>
      <c r="H39" s="800"/>
      <c r="I39" s="800"/>
      <c r="J39" s="800"/>
      <c r="K39" s="800"/>
      <c r="L39" s="800"/>
      <c r="M39" s="800"/>
      <c r="N39" s="800"/>
      <c r="O39" s="800"/>
      <c r="P39" s="801"/>
      <c r="Q39" s="802">
        <v>73</v>
      </c>
      <c r="R39" s="803"/>
      <c r="S39" s="803"/>
      <c r="T39" s="803"/>
      <c r="U39" s="803"/>
      <c r="V39" s="803">
        <v>59</v>
      </c>
      <c r="W39" s="803"/>
      <c r="X39" s="803"/>
      <c r="Y39" s="803"/>
      <c r="Z39" s="803"/>
      <c r="AA39" s="803">
        <v>14</v>
      </c>
      <c r="AB39" s="803"/>
      <c r="AC39" s="803"/>
      <c r="AD39" s="803"/>
      <c r="AE39" s="804"/>
      <c r="AF39" s="805">
        <v>33</v>
      </c>
      <c r="AG39" s="806"/>
      <c r="AH39" s="806"/>
      <c r="AI39" s="806"/>
      <c r="AJ39" s="807"/>
      <c r="AK39" s="874" t="s">
        <v>352</v>
      </c>
      <c r="AL39" s="875"/>
      <c r="AM39" s="875"/>
      <c r="AN39" s="875"/>
      <c r="AO39" s="875"/>
      <c r="AP39" s="875">
        <v>174</v>
      </c>
      <c r="AQ39" s="875"/>
      <c r="AR39" s="875"/>
      <c r="AS39" s="875"/>
      <c r="AT39" s="875"/>
      <c r="AU39" s="875" t="s">
        <v>352</v>
      </c>
      <c r="AV39" s="875"/>
      <c r="AW39" s="875"/>
      <c r="AX39" s="875"/>
      <c r="AY39" s="875"/>
      <c r="AZ39" s="876" t="s">
        <v>352</v>
      </c>
      <c r="BA39" s="876"/>
      <c r="BB39" s="876"/>
      <c r="BC39" s="876"/>
      <c r="BD39" s="876"/>
      <c r="BE39" s="872" t="s">
        <v>367</v>
      </c>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369</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338</v>
      </c>
      <c r="B63" s="834" t="s">
        <v>370</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6548</v>
      </c>
      <c r="AG63" s="886"/>
      <c r="AH63" s="886"/>
      <c r="AI63" s="886"/>
      <c r="AJ63" s="887"/>
      <c r="AK63" s="888"/>
      <c r="AL63" s="883"/>
      <c r="AM63" s="883"/>
      <c r="AN63" s="883"/>
      <c r="AO63" s="883"/>
      <c r="AP63" s="886">
        <v>96057</v>
      </c>
      <c r="AQ63" s="886"/>
      <c r="AR63" s="886"/>
      <c r="AS63" s="886"/>
      <c r="AT63" s="886"/>
      <c r="AU63" s="886">
        <v>34639</v>
      </c>
      <c r="AV63" s="886"/>
      <c r="AW63" s="886"/>
      <c r="AX63" s="886"/>
      <c r="AY63" s="886"/>
      <c r="AZ63" s="890"/>
      <c r="BA63" s="890"/>
      <c r="BB63" s="890"/>
      <c r="BC63" s="890"/>
      <c r="BD63" s="890"/>
      <c r="BE63" s="891"/>
      <c r="BF63" s="891"/>
      <c r="BG63" s="891"/>
      <c r="BH63" s="891"/>
      <c r="BI63" s="892"/>
      <c r="BJ63" s="893" t="s">
        <v>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371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372</v>
      </c>
      <c r="B66" s="785"/>
      <c r="C66" s="785"/>
      <c r="D66" s="785"/>
      <c r="E66" s="785"/>
      <c r="F66" s="785"/>
      <c r="G66" s="785"/>
      <c r="H66" s="785"/>
      <c r="I66" s="785"/>
      <c r="J66" s="785"/>
      <c r="K66" s="785"/>
      <c r="L66" s="785"/>
      <c r="M66" s="785"/>
      <c r="N66" s="785"/>
      <c r="O66" s="785"/>
      <c r="P66" s="786"/>
      <c r="Q66" s="761" t="s">
        <v>373</v>
      </c>
      <c r="R66" s="762"/>
      <c r="S66" s="762"/>
      <c r="T66" s="762"/>
      <c r="U66" s="763"/>
      <c r="V66" s="761" t="s">
        <v>374</v>
      </c>
      <c r="W66" s="762"/>
      <c r="X66" s="762"/>
      <c r="Y66" s="762"/>
      <c r="Z66" s="763"/>
      <c r="AA66" s="761" t="s">
        <v>344</v>
      </c>
      <c r="AB66" s="762"/>
      <c r="AC66" s="762"/>
      <c r="AD66" s="762"/>
      <c r="AE66" s="763"/>
      <c r="AF66" s="896" t="s">
        <v>375</v>
      </c>
      <c r="AG66" s="857"/>
      <c r="AH66" s="857"/>
      <c r="AI66" s="857"/>
      <c r="AJ66" s="897"/>
      <c r="AK66" s="761" t="s">
        <v>376</v>
      </c>
      <c r="AL66" s="785"/>
      <c r="AM66" s="785"/>
      <c r="AN66" s="785"/>
      <c r="AO66" s="786"/>
      <c r="AP66" s="761" t="s">
        <v>377</v>
      </c>
      <c r="AQ66" s="762"/>
      <c r="AR66" s="762"/>
      <c r="AS66" s="762"/>
      <c r="AT66" s="763"/>
      <c r="AU66" s="761" t="s">
        <v>378</v>
      </c>
      <c r="AV66" s="762"/>
      <c r="AW66" s="762"/>
      <c r="AX66" s="762"/>
      <c r="AY66" s="763"/>
      <c r="AZ66" s="761" t="s">
        <v>318</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379</v>
      </c>
      <c r="C68" s="914"/>
      <c r="D68" s="914"/>
      <c r="E68" s="914"/>
      <c r="F68" s="914"/>
      <c r="G68" s="914"/>
      <c r="H68" s="914"/>
      <c r="I68" s="914"/>
      <c r="J68" s="914"/>
      <c r="K68" s="914"/>
      <c r="L68" s="914"/>
      <c r="M68" s="914"/>
      <c r="N68" s="914"/>
      <c r="O68" s="914"/>
      <c r="P68" s="915"/>
      <c r="Q68" s="916">
        <v>6124</v>
      </c>
      <c r="R68" s="910"/>
      <c r="S68" s="910"/>
      <c r="T68" s="910"/>
      <c r="U68" s="910"/>
      <c r="V68" s="910">
        <v>5916</v>
      </c>
      <c r="W68" s="910"/>
      <c r="X68" s="910"/>
      <c r="Y68" s="910"/>
      <c r="Z68" s="910"/>
      <c r="AA68" s="910">
        <v>207</v>
      </c>
      <c r="AB68" s="910"/>
      <c r="AC68" s="910"/>
      <c r="AD68" s="910"/>
      <c r="AE68" s="910"/>
      <c r="AF68" s="910">
        <v>207</v>
      </c>
      <c r="AG68" s="910"/>
      <c r="AH68" s="910"/>
      <c r="AI68" s="910"/>
      <c r="AJ68" s="910"/>
      <c r="AK68" s="910" t="s">
        <v>352</v>
      </c>
      <c r="AL68" s="910"/>
      <c r="AM68" s="910"/>
      <c r="AN68" s="910"/>
      <c r="AO68" s="910"/>
      <c r="AP68" s="910">
        <v>3076</v>
      </c>
      <c r="AQ68" s="910"/>
      <c r="AR68" s="910"/>
      <c r="AS68" s="910"/>
      <c r="AT68" s="910"/>
      <c r="AU68" s="910">
        <v>2257</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380</v>
      </c>
      <c r="C69" s="918"/>
      <c r="D69" s="918"/>
      <c r="E69" s="918"/>
      <c r="F69" s="918"/>
      <c r="G69" s="918"/>
      <c r="H69" s="918"/>
      <c r="I69" s="918"/>
      <c r="J69" s="918"/>
      <c r="K69" s="918"/>
      <c r="L69" s="918"/>
      <c r="M69" s="918"/>
      <c r="N69" s="918"/>
      <c r="O69" s="918"/>
      <c r="P69" s="919"/>
      <c r="Q69" s="920">
        <v>2289</v>
      </c>
      <c r="R69" s="875"/>
      <c r="S69" s="875"/>
      <c r="T69" s="875"/>
      <c r="U69" s="875"/>
      <c r="V69" s="875">
        <v>1677</v>
      </c>
      <c r="W69" s="875"/>
      <c r="X69" s="875"/>
      <c r="Y69" s="875"/>
      <c r="Z69" s="875"/>
      <c r="AA69" s="875">
        <v>613</v>
      </c>
      <c r="AB69" s="875"/>
      <c r="AC69" s="875"/>
      <c r="AD69" s="875"/>
      <c r="AE69" s="875"/>
      <c r="AF69" s="875">
        <v>5143</v>
      </c>
      <c r="AG69" s="875"/>
      <c r="AH69" s="875"/>
      <c r="AI69" s="875"/>
      <c r="AJ69" s="875"/>
      <c r="AK69" s="875" t="s">
        <v>330</v>
      </c>
      <c r="AL69" s="875"/>
      <c r="AM69" s="875"/>
      <c r="AN69" s="875"/>
      <c r="AO69" s="875"/>
      <c r="AP69" s="875">
        <v>2913</v>
      </c>
      <c r="AQ69" s="875"/>
      <c r="AR69" s="875"/>
      <c r="AS69" s="875"/>
      <c r="AT69" s="875"/>
      <c r="AU69" s="875" t="s">
        <v>330</v>
      </c>
      <c r="AV69" s="875"/>
      <c r="AW69" s="875"/>
      <c r="AX69" s="875"/>
      <c r="AY69" s="875"/>
      <c r="AZ69" s="921" t="s">
        <v>381</v>
      </c>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382</v>
      </c>
      <c r="C70" s="918"/>
      <c r="D70" s="918"/>
      <c r="E70" s="918"/>
      <c r="F70" s="918"/>
      <c r="G70" s="918"/>
      <c r="H70" s="918"/>
      <c r="I70" s="918"/>
      <c r="J70" s="918"/>
      <c r="K70" s="918"/>
      <c r="L70" s="918"/>
      <c r="M70" s="918"/>
      <c r="N70" s="918"/>
      <c r="O70" s="918"/>
      <c r="P70" s="919"/>
      <c r="Q70" s="920">
        <v>822</v>
      </c>
      <c r="R70" s="875"/>
      <c r="S70" s="875"/>
      <c r="T70" s="875"/>
      <c r="U70" s="875"/>
      <c r="V70" s="875">
        <v>807</v>
      </c>
      <c r="W70" s="875"/>
      <c r="X70" s="875"/>
      <c r="Y70" s="875"/>
      <c r="Z70" s="875"/>
      <c r="AA70" s="875">
        <v>15</v>
      </c>
      <c r="AB70" s="875"/>
      <c r="AC70" s="875"/>
      <c r="AD70" s="875"/>
      <c r="AE70" s="875"/>
      <c r="AF70" s="875">
        <v>15</v>
      </c>
      <c r="AG70" s="875"/>
      <c r="AH70" s="875"/>
      <c r="AI70" s="875"/>
      <c r="AJ70" s="875"/>
      <c r="AK70" s="875">
        <v>17</v>
      </c>
      <c r="AL70" s="875"/>
      <c r="AM70" s="875"/>
      <c r="AN70" s="875"/>
      <c r="AO70" s="875"/>
      <c r="AP70" s="875">
        <v>321</v>
      </c>
      <c r="AQ70" s="875"/>
      <c r="AR70" s="875"/>
      <c r="AS70" s="875"/>
      <c r="AT70" s="875"/>
      <c r="AU70" s="875">
        <v>59</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383</v>
      </c>
      <c r="C71" s="918"/>
      <c r="D71" s="918"/>
      <c r="E71" s="918"/>
      <c r="F71" s="918"/>
      <c r="G71" s="918"/>
      <c r="H71" s="918"/>
      <c r="I71" s="918"/>
      <c r="J71" s="918"/>
      <c r="K71" s="918"/>
      <c r="L71" s="918"/>
      <c r="M71" s="918"/>
      <c r="N71" s="918"/>
      <c r="O71" s="918"/>
      <c r="P71" s="919"/>
      <c r="Q71" s="920">
        <v>534</v>
      </c>
      <c r="R71" s="875"/>
      <c r="S71" s="875"/>
      <c r="T71" s="875"/>
      <c r="U71" s="875"/>
      <c r="V71" s="875">
        <v>508</v>
      </c>
      <c r="W71" s="875"/>
      <c r="X71" s="875"/>
      <c r="Y71" s="875"/>
      <c r="Z71" s="875"/>
      <c r="AA71" s="875">
        <v>26</v>
      </c>
      <c r="AB71" s="875"/>
      <c r="AC71" s="875"/>
      <c r="AD71" s="875"/>
      <c r="AE71" s="875"/>
      <c r="AF71" s="875">
        <v>26</v>
      </c>
      <c r="AG71" s="875"/>
      <c r="AH71" s="875"/>
      <c r="AI71" s="875"/>
      <c r="AJ71" s="875"/>
      <c r="AK71" s="875">
        <v>5</v>
      </c>
      <c r="AL71" s="875"/>
      <c r="AM71" s="875"/>
      <c r="AN71" s="875"/>
      <c r="AO71" s="875"/>
      <c r="AP71" s="875" t="s">
        <v>384</v>
      </c>
      <c r="AQ71" s="875"/>
      <c r="AR71" s="875"/>
      <c r="AS71" s="875"/>
      <c r="AT71" s="875"/>
      <c r="AU71" s="875" t="s">
        <v>332</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385</v>
      </c>
      <c r="C72" s="918"/>
      <c r="D72" s="918"/>
      <c r="E72" s="918"/>
      <c r="F72" s="918"/>
      <c r="G72" s="918"/>
      <c r="H72" s="918"/>
      <c r="I72" s="918"/>
      <c r="J72" s="918"/>
      <c r="K72" s="918"/>
      <c r="L72" s="918"/>
      <c r="M72" s="918"/>
      <c r="N72" s="918"/>
      <c r="O72" s="918"/>
      <c r="P72" s="919"/>
      <c r="Q72" s="920">
        <v>171935</v>
      </c>
      <c r="R72" s="875"/>
      <c r="S72" s="875"/>
      <c r="T72" s="875"/>
      <c r="U72" s="875"/>
      <c r="V72" s="875">
        <v>162213</v>
      </c>
      <c r="W72" s="875"/>
      <c r="X72" s="875"/>
      <c r="Y72" s="875"/>
      <c r="Z72" s="875"/>
      <c r="AA72" s="875">
        <v>9722</v>
      </c>
      <c r="AB72" s="875"/>
      <c r="AC72" s="875"/>
      <c r="AD72" s="875"/>
      <c r="AE72" s="875"/>
      <c r="AF72" s="875">
        <v>9719</v>
      </c>
      <c r="AG72" s="875"/>
      <c r="AH72" s="875"/>
      <c r="AI72" s="875"/>
      <c r="AJ72" s="875"/>
      <c r="AK72" s="875">
        <v>4660</v>
      </c>
      <c r="AL72" s="875"/>
      <c r="AM72" s="875"/>
      <c r="AN72" s="875"/>
      <c r="AO72" s="875"/>
      <c r="AP72" s="875" t="s">
        <v>386</v>
      </c>
      <c r="AQ72" s="875"/>
      <c r="AR72" s="875"/>
      <c r="AS72" s="875"/>
      <c r="AT72" s="875"/>
      <c r="AU72" s="875" t="s">
        <v>332</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387</v>
      </c>
      <c r="C73" s="918"/>
      <c r="D73" s="918"/>
      <c r="E73" s="918"/>
      <c r="F73" s="918"/>
      <c r="G73" s="918"/>
      <c r="H73" s="918"/>
      <c r="I73" s="918"/>
      <c r="J73" s="918"/>
      <c r="K73" s="918"/>
      <c r="L73" s="918"/>
      <c r="M73" s="918"/>
      <c r="N73" s="918"/>
      <c r="O73" s="918"/>
      <c r="P73" s="919"/>
      <c r="Q73" s="920">
        <v>8</v>
      </c>
      <c r="R73" s="875"/>
      <c r="S73" s="875"/>
      <c r="T73" s="875"/>
      <c r="U73" s="875"/>
      <c r="V73" s="875">
        <v>7</v>
      </c>
      <c r="W73" s="875"/>
      <c r="X73" s="875"/>
      <c r="Y73" s="875"/>
      <c r="Z73" s="875"/>
      <c r="AA73" s="875">
        <v>1</v>
      </c>
      <c r="AB73" s="875"/>
      <c r="AC73" s="875"/>
      <c r="AD73" s="875"/>
      <c r="AE73" s="875"/>
      <c r="AF73" s="875">
        <v>1</v>
      </c>
      <c r="AG73" s="875"/>
      <c r="AH73" s="875"/>
      <c r="AI73" s="875"/>
      <c r="AJ73" s="875"/>
      <c r="AK73" s="875" t="s">
        <v>332</v>
      </c>
      <c r="AL73" s="875"/>
      <c r="AM73" s="875"/>
      <c r="AN73" s="875"/>
      <c r="AO73" s="875"/>
      <c r="AP73" s="875" t="s">
        <v>332</v>
      </c>
      <c r="AQ73" s="875"/>
      <c r="AR73" s="875"/>
      <c r="AS73" s="875"/>
      <c r="AT73" s="875"/>
      <c r="AU73" s="875" t="s">
        <v>332</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388</v>
      </c>
      <c r="C74" s="918"/>
      <c r="D74" s="918"/>
      <c r="E74" s="918"/>
      <c r="F74" s="918"/>
      <c r="G74" s="918"/>
      <c r="H74" s="918"/>
      <c r="I74" s="918"/>
      <c r="J74" s="918"/>
      <c r="K74" s="918"/>
      <c r="L74" s="918"/>
      <c r="M74" s="918"/>
      <c r="N74" s="918"/>
      <c r="O74" s="918"/>
      <c r="P74" s="919"/>
      <c r="Q74" s="920">
        <v>148</v>
      </c>
      <c r="R74" s="875"/>
      <c r="S74" s="875"/>
      <c r="T74" s="875"/>
      <c r="U74" s="875"/>
      <c r="V74" s="875">
        <v>143</v>
      </c>
      <c r="W74" s="875"/>
      <c r="X74" s="875"/>
      <c r="Y74" s="875"/>
      <c r="Z74" s="875"/>
      <c r="AA74" s="875">
        <v>6</v>
      </c>
      <c r="AB74" s="875"/>
      <c r="AC74" s="875"/>
      <c r="AD74" s="875"/>
      <c r="AE74" s="875"/>
      <c r="AF74" s="875">
        <v>6</v>
      </c>
      <c r="AG74" s="875"/>
      <c r="AH74" s="875"/>
      <c r="AI74" s="875"/>
      <c r="AJ74" s="875"/>
      <c r="AK74" s="875">
        <v>12</v>
      </c>
      <c r="AL74" s="875"/>
      <c r="AM74" s="875"/>
      <c r="AN74" s="875"/>
      <c r="AO74" s="875"/>
      <c r="AP74" s="875" t="s">
        <v>384</v>
      </c>
      <c r="AQ74" s="875"/>
      <c r="AR74" s="875"/>
      <c r="AS74" s="875"/>
      <c r="AT74" s="875"/>
      <c r="AU74" s="875" t="s">
        <v>386</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338</v>
      </c>
      <c r="B88" s="834" t="s">
        <v>389</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15117</v>
      </c>
      <c r="AG88" s="886"/>
      <c r="AH88" s="886"/>
      <c r="AI88" s="886"/>
      <c r="AJ88" s="886"/>
      <c r="AK88" s="883"/>
      <c r="AL88" s="883"/>
      <c r="AM88" s="883"/>
      <c r="AN88" s="883"/>
      <c r="AO88" s="883"/>
      <c r="AP88" s="886">
        <v>6310</v>
      </c>
      <c r="AQ88" s="886"/>
      <c r="AR88" s="886"/>
      <c r="AS88" s="886"/>
      <c r="AT88" s="886"/>
      <c r="AU88" s="886">
        <v>2316</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338</v>
      </c>
      <c r="BR102" s="834" t="s">
        <v>390</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391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392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393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394</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395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396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397</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398</v>
      </c>
      <c r="AB109" s="939"/>
      <c r="AC109" s="939"/>
      <c r="AD109" s="939"/>
      <c r="AE109" s="940"/>
      <c r="AF109" s="938" t="s">
        <v>399</v>
      </c>
      <c r="AG109" s="939"/>
      <c r="AH109" s="939"/>
      <c r="AI109" s="939"/>
      <c r="AJ109" s="940"/>
      <c r="AK109" s="938" t="s">
        <v>246</v>
      </c>
      <c r="AL109" s="939"/>
      <c r="AM109" s="939"/>
      <c r="AN109" s="939"/>
      <c r="AO109" s="940"/>
      <c r="AP109" s="938" t="s">
        <v>400</v>
      </c>
      <c r="AQ109" s="939"/>
      <c r="AR109" s="939"/>
      <c r="AS109" s="939"/>
      <c r="AT109" s="941"/>
      <c r="AU109" s="958" t="s">
        <v>397</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398</v>
      </c>
      <c r="BR109" s="939"/>
      <c r="BS109" s="939"/>
      <c r="BT109" s="939"/>
      <c r="BU109" s="940"/>
      <c r="BV109" s="938" t="s">
        <v>399</v>
      </c>
      <c r="BW109" s="939"/>
      <c r="BX109" s="939"/>
      <c r="BY109" s="939"/>
      <c r="BZ109" s="940"/>
      <c r="CA109" s="938" t="s">
        <v>246</v>
      </c>
      <c r="CB109" s="939"/>
      <c r="CC109" s="939"/>
      <c r="CD109" s="939"/>
      <c r="CE109" s="940"/>
      <c r="CF109" s="959" t="s">
        <v>400</v>
      </c>
      <c r="CG109" s="959"/>
      <c r="CH109" s="959"/>
      <c r="CI109" s="959"/>
      <c r="CJ109" s="959"/>
      <c r="CK109" s="938" t="s">
        <v>401</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398</v>
      </c>
      <c r="DH109" s="939"/>
      <c r="DI109" s="939"/>
      <c r="DJ109" s="939"/>
      <c r="DK109" s="940"/>
      <c r="DL109" s="938" t="s">
        <v>399</v>
      </c>
      <c r="DM109" s="939"/>
      <c r="DN109" s="939"/>
      <c r="DO109" s="939"/>
      <c r="DP109" s="940"/>
      <c r="DQ109" s="938" t="s">
        <v>246</v>
      </c>
      <c r="DR109" s="939"/>
      <c r="DS109" s="939"/>
      <c r="DT109" s="939"/>
      <c r="DU109" s="940"/>
      <c r="DV109" s="938" t="s">
        <v>400</v>
      </c>
      <c r="DW109" s="939"/>
      <c r="DX109" s="939"/>
      <c r="DY109" s="939"/>
      <c r="DZ109" s="941"/>
    </row>
    <row r="110" spans="1:131" s="103" customFormat="1" ht="26.25" customHeight="1" x14ac:dyDescent="0.15">
      <c r="A110" s="942" t="s">
        <v>402</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15823468</v>
      </c>
      <c r="AB110" s="946"/>
      <c r="AC110" s="946"/>
      <c r="AD110" s="946"/>
      <c r="AE110" s="947"/>
      <c r="AF110" s="948">
        <v>15106530</v>
      </c>
      <c r="AG110" s="946"/>
      <c r="AH110" s="946"/>
      <c r="AI110" s="946"/>
      <c r="AJ110" s="947"/>
      <c r="AK110" s="948">
        <v>14307435</v>
      </c>
      <c r="AL110" s="946"/>
      <c r="AM110" s="946"/>
      <c r="AN110" s="946"/>
      <c r="AO110" s="947"/>
      <c r="AP110" s="949">
        <v>24.6</v>
      </c>
      <c r="AQ110" s="950"/>
      <c r="AR110" s="950"/>
      <c r="AS110" s="950"/>
      <c r="AT110" s="951"/>
      <c r="AU110" s="952" t="s">
        <v>403</v>
      </c>
      <c r="AV110" s="953"/>
      <c r="AW110" s="953"/>
      <c r="AX110" s="953"/>
      <c r="AY110" s="953"/>
      <c r="AZ110" s="994" t="s">
        <v>404</v>
      </c>
      <c r="BA110" s="943"/>
      <c r="BB110" s="943"/>
      <c r="BC110" s="943"/>
      <c r="BD110" s="943"/>
      <c r="BE110" s="943"/>
      <c r="BF110" s="943"/>
      <c r="BG110" s="943"/>
      <c r="BH110" s="943"/>
      <c r="BI110" s="943"/>
      <c r="BJ110" s="943"/>
      <c r="BK110" s="943"/>
      <c r="BL110" s="943"/>
      <c r="BM110" s="943"/>
      <c r="BN110" s="943"/>
      <c r="BO110" s="943"/>
      <c r="BP110" s="944"/>
      <c r="BQ110" s="980">
        <v>139381587</v>
      </c>
      <c r="BR110" s="981"/>
      <c r="BS110" s="981"/>
      <c r="BT110" s="981"/>
      <c r="BU110" s="981"/>
      <c r="BV110" s="981">
        <v>136924899</v>
      </c>
      <c r="BW110" s="981"/>
      <c r="BX110" s="981"/>
      <c r="BY110" s="981"/>
      <c r="BZ110" s="981"/>
      <c r="CA110" s="981">
        <v>133005809</v>
      </c>
      <c r="CB110" s="981"/>
      <c r="CC110" s="981"/>
      <c r="CD110" s="981"/>
      <c r="CE110" s="981"/>
      <c r="CF110" s="995">
        <v>228.7</v>
      </c>
      <c r="CG110" s="996"/>
      <c r="CH110" s="996"/>
      <c r="CI110" s="996"/>
      <c r="CJ110" s="996"/>
      <c r="CK110" s="997" t="s">
        <v>405</v>
      </c>
      <c r="CL110" s="998"/>
      <c r="CM110" s="977" t="s">
        <v>406</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407</v>
      </c>
      <c r="DH110" s="981"/>
      <c r="DI110" s="981"/>
      <c r="DJ110" s="981"/>
      <c r="DK110" s="981"/>
      <c r="DL110" s="981" t="s">
        <v>407</v>
      </c>
      <c r="DM110" s="981"/>
      <c r="DN110" s="981"/>
      <c r="DO110" s="981"/>
      <c r="DP110" s="981"/>
      <c r="DQ110" s="981" t="s">
        <v>66</v>
      </c>
      <c r="DR110" s="981"/>
      <c r="DS110" s="981"/>
      <c r="DT110" s="981"/>
      <c r="DU110" s="981"/>
      <c r="DV110" s="982" t="s">
        <v>408</v>
      </c>
      <c r="DW110" s="982"/>
      <c r="DX110" s="982"/>
      <c r="DY110" s="982"/>
      <c r="DZ110" s="983"/>
    </row>
    <row r="111" spans="1:131" s="103" customFormat="1" ht="26.25" customHeight="1" x14ac:dyDescent="0.15">
      <c r="A111" s="984" t="s">
        <v>409</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66</v>
      </c>
      <c r="AB111" s="988"/>
      <c r="AC111" s="988"/>
      <c r="AD111" s="988"/>
      <c r="AE111" s="989"/>
      <c r="AF111" s="990" t="s">
        <v>66</v>
      </c>
      <c r="AG111" s="988"/>
      <c r="AH111" s="988"/>
      <c r="AI111" s="988"/>
      <c r="AJ111" s="989"/>
      <c r="AK111" s="990" t="s">
        <v>407</v>
      </c>
      <c r="AL111" s="988"/>
      <c r="AM111" s="988"/>
      <c r="AN111" s="988"/>
      <c r="AO111" s="989"/>
      <c r="AP111" s="991" t="s">
        <v>66</v>
      </c>
      <c r="AQ111" s="992"/>
      <c r="AR111" s="992"/>
      <c r="AS111" s="992"/>
      <c r="AT111" s="993"/>
      <c r="AU111" s="954"/>
      <c r="AV111" s="955"/>
      <c r="AW111" s="955"/>
      <c r="AX111" s="955"/>
      <c r="AY111" s="955"/>
      <c r="AZ111" s="1003" t="s">
        <v>410</v>
      </c>
      <c r="BA111" s="1004"/>
      <c r="BB111" s="1004"/>
      <c r="BC111" s="1004"/>
      <c r="BD111" s="1004"/>
      <c r="BE111" s="1004"/>
      <c r="BF111" s="1004"/>
      <c r="BG111" s="1004"/>
      <c r="BH111" s="1004"/>
      <c r="BI111" s="1004"/>
      <c r="BJ111" s="1004"/>
      <c r="BK111" s="1004"/>
      <c r="BL111" s="1004"/>
      <c r="BM111" s="1004"/>
      <c r="BN111" s="1004"/>
      <c r="BO111" s="1004"/>
      <c r="BP111" s="1005"/>
      <c r="BQ111" s="973">
        <v>3683299</v>
      </c>
      <c r="BR111" s="974"/>
      <c r="BS111" s="974"/>
      <c r="BT111" s="974"/>
      <c r="BU111" s="974"/>
      <c r="BV111" s="974" t="s">
        <v>408</v>
      </c>
      <c r="BW111" s="974"/>
      <c r="BX111" s="974"/>
      <c r="BY111" s="974"/>
      <c r="BZ111" s="974"/>
      <c r="CA111" s="974" t="s">
        <v>66</v>
      </c>
      <c r="CB111" s="974"/>
      <c r="CC111" s="974"/>
      <c r="CD111" s="974"/>
      <c r="CE111" s="974"/>
      <c r="CF111" s="968" t="s">
        <v>407</v>
      </c>
      <c r="CG111" s="969"/>
      <c r="CH111" s="969"/>
      <c r="CI111" s="969"/>
      <c r="CJ111" s="969"/>
      <c r="CK111" s="999"/>
      <c r="CL111" s="1000"/>
      <c r="CM111" s="970" t="s">
        <v>411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407</v>
      </c>
      <c r="DH111" s="974"/>
      <c r="DI111" s="974"/>
      <c r="DJ111" s="974"/>
      <c r="DK111" s="974"/>
      <c r="DL111" s="974" t="s">
        <v>407</v>
      </c>
      <c r="DM111" s="974"/>
      <c r="DN111" s="974"/>
      <c r="DO111" s="974"/>
      <c r="DP111" s="974"/>
      <c r="DQ111" s="974" t="s">
        <v>66</v>
      </c>
      <c r="DR111" s="974"/>
      <c r="DS111" s="974"/>
      <c r="DT111" s="974"/>
      <c r="DU111" s="974"/>
      <c r="DV111" s="975" t="s">
        <v>408</v>
      </c>
      <c r="DW111" s="975"/>
      <c r="DX111" s="975"/>
      <c r="DY111" s="975"/>
      <c r="DZ111" s="976"/>
    </row>
    <row r="112" spans="1:131" s="103" customFormat="1" ht="26.25" customHeight="1" x14ac:dyDescent="0.15">
      <c r="A112" s="1006" t="s">
        <v>412</v>
      </c>
      <c r="B112" s="1007"/>
      <c r="C112" s="1004" t="s">
        <v>413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407</v>
      </c>
      <c r="AB112" s="1013"/>
      <c r="AC112" s="1013"/>
      <c r="AD112" s="1013"/>
      <c r="AE112" s="1014"/>
      <c r="AF112" s="1015" t="s">
        <v>408</v>
      </c>
      <c r="AG112" s="1013"/>
      <c r="AH112" s="1013"/>
      <c r="AI112" s="1013"/>
      <c r="AJ112" s="1014"/>
      <c r="AK112" s="1015" t="s">
        <v>66</v>
      </c>
      <c r="AL112" s="1013"/>
      <c r="AM112" s="1013"/>
      <c r="AN112" s="1013"/>
      <c r="AO112" s="1014"/>
      <c r="AP112" s="1016" t="s">
        <v>408</v>
      </c>
      <c r="AQ112" s="1017"/>
      <c r="AR112" s="1017"/>
      <c r="AS112" s="1017"/>
      <c r="AT112" s="1018"/>
      <c r="AU112" s="954"/>
      <c r="AV112" s="955"/>
      <c r="AW112" s="955"/>
      <c r="AX112" s="955"/>
      <c r="AY112" s="955"/>
      <c r="AZ112" s="1003" t="s">
        <v>414</v>
      </c>
      <c r="BA112" s="1004"/>
      <c r="BB112" s="1004"/>
      <c r="BC112" s="1004"/>
      <c r="BD112" s="1004"/>
      <c r="BE112" s="1004"/>
      <c r="BF112" s="1004"/>
      <c r="BG112" s="1004"/>
      <c r="BH112" s="1004"/>
      <c r="BI112" s="1004"/>
      <c r="BJ112" s="1004"/>
      <c r="BK112" s="1004"/>
      <c r="BL112" s="1004"/>
      <c r="BM112" s="1004"/>
      <c r="BN112" s="1004"/>
      <c r="BO112" s="1004"/>
      <c r="BP112" s="1005"/>
      <c r="BQ112" s="973">
        <v>31697572</v>
      </c>
      <c r="BR112" s="974"/>
      <c r="BS112" s="974"/>
      <c r="BT112" s="974"/>
      <c r="BU112" s="974"/>
      <c r="BV112" s="974">
        <v>32509203</v>
      </c>
      <c r="BW112" s="974"/>
      <c r="BX112" s="974"/>
      <c r="BY112" s="974"/>
      <c r="BZ112" s="974"/>
      <c r="CA112" s="974">
        <v>34638700</v>
      </c>
      <c r="CB112" s="974"/>
      <c r="CC112" s="974"/>
      <c r="CD112" s="974"/>
      <c r="CE112" s="974"/>
      <c r="CF112" s="968">
        <v>59.6</v>
      </c>
      <c r="CG112" s="969"/>
      <c r="CH112" s="969"/>
      <c r="CI112" s="969"/>
      <c r="CJ112" s="969"/>
      <c r="CK112" s="999"/>
      <c r="CL112" s="1000"/>
      <c r="CM112" s="970" t="s">
        <v>415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66</v>
      </c>
      <c r="DH112" s="974"/>
      <c r="DI112" s="974"/>
      <c r="DJ112" s="974"/>
      <c r="DK112" s="974"/>
      <c r="DL112" s="974" t="s">
        <v>407</v>
      </c>
      <c r="DM112" s="974"/>
      <c r="DN112" s="974"/>
      <c r="DO112" s="974"/>
      <c r="DP112" s="974"/>
      <c r="DQ112" s="974" t="s">
        <v>408</v>
      </c>
      <c r="DR112" s="974"/>
      <c r="DS112" s="974"/>
      <c r="DT112" s="974"/>
      <c r="DU112" s="974"/>
      <c r="DV112" s="975" t="s">
        <v>408</v>
      </c>
      <c r="DW112" s="975"/>
      <c r="DX112" s="975"/>
      <c r="DY112" s="975"/>
      <c r="DZ112" s="976"/>
    </row>
    <row r="113" spans="1:130" s="103" customFormat="1" ht="26.25" customHeight="1" x14ac:dyDescent="0.15">
      <c r="A113" s="1008"/>
      <c r="B113" s="1009"/>
      <c r="C113" s="1004" t="s">
        <v>416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2927197</v>
      </c>
      <c r="AB113" s="988"/>
      <c r="AC113" s="988"/>
      <c r="AD113" s="988"/>
      <c r="AE113" s="989"/>
      <c r="AF113" s="990">
        <v>3066227</v>
      </c>
      <c r="AG113" s="988"/>
      <c r="AH113" s="988"/>
      <c r="AI113" s="988"/>
      <c r="AJ113" s="989"/>
      <c r="AK113" s="990">
        <v>3100709</v>
      </c>
      <c r="AL113" s="988"/>
      <c r="AM113" s="988"/>
      <c r="AN113" s="988"/>
      <c r="AO113" s="989"/>
      <c r="AP113" s="991">
        <v>5.3</v>
      </c>
      <c r="AQ113" s="992"/>
      <c r="AR113" s="992"/>
      <c r="AS113" s="992"/>
      <c r="AT113" s="993"/>
      <c r="AU113" s="954"/>
      <c r="AV113" s="955"/>
      <c r="AW113" s="955"/>
      <c r="AX113" s="955"/>
      <c r="AY113" s="955"/>
      <c r="AZ113" s="1003" t="s">
        <v>417</v>
      </c>
      <c r="BA113" s="1004"/>
      <c r="BB113" s="1004"/>
      <c r="BC113" s="1004"/>
      <c r="BD113" s="1004"/>
      <c r="BE113" s="1004"/>
      <c r="BF113" s="1004"/>
      <c r="BG113" s="1004"/>
      <c r="BH113" s="1004"/>
      <c r="BI113" s="1004"/>
      <c r="BJ113" s="1004"/>
      <c r="BK113" s="1004"/>
      <c r="BL113" s="1004"/>
      <c r="BM113" s="1004"/>
      <c r="BN113" s="1004"/>
      <c r="BO113" s="1004"/>
      <c r="BP113" s="1005"/>
      <c r="BQ113" s="973">
        <v>2235800</v>
      </c>
      <c r="BR113" s="974"/>
      <c r="BS113" s="974"/>
      <c r="BT113" s="974"/>
      <c r="BU113" s="974"/>
      <c r="BV113" s="974">
        <v>2361314</v>
      </c>
      <c r="BW113" s="974"/>
      <c r="BX113" s="974"/>
      <c r="BY113" s="974"/>
      <c r="BZ113" s="974"/>
      <c r="CA113" s="974">
        <v>2315908</v>
      </c>
      <c r="CB113" s="974"/>
      <c r="CC113" s="974"/>
      <c r="CD113" s="974"/>
      <c r="CE113" s="974"/>
      <c r="CF113" s="968">
        <v>4</v>
      </c>
      <c r="CG113" s="969"/>
      <c r="CH113" s="969"/>
      <c r="CI113" s="969"/>
      <c r="CJ113" s="969"/>
      <c r="CK113" s="999"/>
      <c r="CL113" s="1000"/>
      <c r="CM113" s="970" t="s">
        <v>418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407</v>
      </c>
      <c r="DH113" s="1013"/>
      <c r="DI113" s="1013"/>
      <c r="DJ113" s="1013"/>
      <c r="DK113" s="1014"/>
      <c r="DL113" s="1015" t="s">
        <v>66</v>
      </c>
      <c r="DM113" s="1013"/>
      <c r="DN113" s="1013"/>
      <c r="DO113" s="1013"/>
      <c r="DP113" s="1014"/>
      <c r="DQ113" s="1015" t="s">
        <v>408</v>
      </c>
      <c r="DR113" s="1013"/>
      <c r="DS113" s="1013"/>
      <c r="DT113" s="1013"/>
      <c r="DU113" s="1014"/>
      <c r="DV113" s="1016" t="s">
        <v>407</v>
      </c>
      <c r="DW113" s="1017"/>
      <c r="DX113" s="1017"/>
      <c r="DY113" s="1017"/>
      <c r="DZ113" s="1018"/>
    </row>
    <row r="114" spans="1:130" s="103" customFormat="1" ht="26.25" customHeight="1" x14ac:dyDescent="0.15">
      <c r="A114" s="1008"/>
      <c r="B114" s="1009"/>
      <c r="C114" s="1004" t="s">
        <v>419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212658</v>
      </c>
      <c r="AB114" s="1013"/>
      <c r="AC114" s="1013"/>
      <c r="AD114" s="1013"/>
      <c r="AE114" s="1014"/>
      <c r="AF114" s="1015">
        <v>193302</v>
      </c>
      <c r="AG114" s="1013"/>
      <c r="AH114" s="1013"/>
      <c r="AI114" s="1013"/>
      <c r="AJ114" s="1014"/>
      <c r="AK114" s="1015">
        <v>205832</v>
      </c>
      <c r="AL114" s="1013"/>
      <c r="AM114" s="1013"/>
      <c r="AN114" s="1013"/>
      <c r="AO114" s="1014"/>
      <c r="AP114" s="1016">
        <v>0.4</v>
      </c>
      <c r="AQ114" s="1017"/>
      <c r="AR114" s="1017"/>
      <c r="AS114" s="1017"/>
      <c r="AT114" s="1018"/>
      <c r="AU114" s="954"/>
      <c r="AV114" s="955"/>
      <c r="AW114" s="955"/>
      <c r="AX114" s="955"/>
      <c r="AY114" s="955"/>
      <c r="AZ114" s="1003" t="s">
        <v>420</v>
      </c>
      <c r="BA114" s="1004"/>
      <c r="BB114" s="1004"/>
      <c r="BC114" s="1004"/>
      <c r="BD114" s="1004"/>
      <c r="BE114" s="1004"/>
      <c r="BF114" s="1004"/>
      <c r="BG114" s="1004"/>
      <c r="BH114" s="1004"/>
      <c r="BI114" s="1004"/>
      <c r="BJ114" s="1004"/>
      <c r="BK114" s="1004"/>
      <c r="BL114" s="1004"/>
      <c r="BM114" s="1004"/>
      <c r="BN114" s="1004"/>
      <c r="BO114" s="1004"/>
      <c r="BP114" s="1005"/>
      <c r="BQ114" s="973">
        <v>12670130</v>
      </c>
      <c r="BR114" s="974"/>
      <c r="BS114" s="974"/>
      <c r="BT114" s="974"/>
      <c r="BU114" s="974"/>
      <c r="BV114" s="974">
        <v>12920491</v>
      </c>
      <c r="BW114" s="974"/>
      <c r="BX114" s="974"/>
      <c r="BY114" s="974"/>
      <c r="BZ114" s="974"/>
      <c r="CA114" s="974">
        <v>13102501</v>
      </c>
      <c r="CB114" s="974"/>
      <c r="CC114" s="974"/>
      <c r="CD114" s="974"/>
      <c r="CE114" s="974"/>
      <c r="CF114" s="968">
        <v>22.5</v>
      </c>
      <c r="CG114" s="969"/>
      <c r="CH114" s="969"/>
      <c r="CI114" s="969"/>
      <c r="CJ114" s="969"/>
      <c r="CK114" s="999"/>
      <c r="CL114" s="1000"/>
      <c r="CM114" s="970" t="s">
        <v>421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407</v>
      </c>
      <c r="DH114" s="1013"/>
      <c r="DI114" s="1013"/>
      <c r="DJ114" s="1013"/>
      <c r="DK114" s="1014"/>
      <c r="DL114" s="1015" t="s">
        <v>66</v>
      </c>
      <c r="DM114" s="1013"/>
      <c r="DN114" s="1013"/>
      <c r="DO114" s="1013"/>
      <c r="DP114" s="1014"/>
      <c r="DQ114" s="1015" t="s">
        <v>407</v>
      </c>
      <c r="DR114" s="1013"/>
      <c r="DS114" s="1013"/>
      <c r="DT114" s="1013"/>
      <c r="DU114" s="1014"/>
      <c r="DV114" s="1016" t="s">
        <v>66</v>
      </c>
      <c r="DW114" s="1017"/>
      <c r="DX114" s="1017"/>
      <c r="DY114" s="1017"/>
      <c r="DZ114" s="1018"/>
    </row>
    <row r="115" spans="1:130" s="103" customFormat="1" ht="26.25" customHeight="1" x14ac:dyDescent="0.15">
      <c r="A115" s="1008"/>
      <c r="B115" s="1009"/>
      <c r="C115" s="1004" t="s">
        <v>422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57443</v>
      </c>
      <c r="AB115" s="988"/>
      <c r="AC115" s="988"/>
      <c r="AD115" s="988"/>
      <c r="AE115" s="989"/>
      <c r="AF115" s="990">
        <v>62177</v>
      </c>
      <c r="AG115" s="988"/>
      <c r="AH115" s="988"/>
      <c r="AI115" s="988"/>
      <c r="AJ115" s="989"/>
      <c r="AK115" s="990">
        <v>53211</v>
      </c>
      <c r="AL115" s="988"/>
      <c r="AM115" s="988"/>
      <c r="AN115" s="988"/>
      <c r="AO115" s="989"/>
      <c r="AP115" s="991">
        <v>0.1</v>
      </c>
      <c r="AQ115" s="992"/>
      <c r="AR115" s="992"/>
      <c r="AS115" s="992"/>
      <c r="AT115" s="993"/>
      <c r="AU115" s="954"/>
      <c r="AV115" s="955"/>
      <c r="AW115" s="955"/>
      <c r="AX115" s="955"/>
      <c r="AY115" s="955"/>
      <c r="AZ115" s="1003" t="s">
        <v>423</v>
      </c>
      <c r="BA115" s="1004"/>
      <c r="BB115" s="1004"/>
      <c r="BC115" s="1004"/>
      <c r="BD115" s="1004"/>
      <c r="BE115" s="1004"/>
      <c r="BF115" s="1004"/>
      <c r="BG115" s="1004"/>
      <c r="BH115" s="1004"/>
      <c r="BI115" s="1004"/>
      <c r="BJ115" s="1004"/>
      <c r="BK115" s="1004"/>
      <c r="BL115" s="1004"/>
      <c r="BM115" s="1004"/>
      <c r="BN115" s="1004"/>
      <c r="BO115" s="1004"/>
      <c r="BP115" s="1005"/>
      <c r="BQ115" s="973" t="s">
        <v>408</v>
      </c>
      <c r="BR115" s="974"/>
      <c r="BS115" s="974"/>
      <c r="BT115" s="974"/>
      <c r="BU115" s="974"/>
      <c r="BV115" s="974" t="s">
        <v>424</v>
      </c>
      <c r="BW115" s="974"/>
      <c r="BX115" s="974"/>
      <c r="BY115" s="974"/>
      <c r="BZ115" s="974"/>
      <c r="CA115" s="974" t="s">
        <v>407</v>
      </c>
      <c r="CB115" s="974"/>
      <c r="CC115" s="974"/>
      <c r="CD115" s="974"/>
      <c r="CE115" s="974"/>
      <c r="CF115" s="968" t="s">
        <v>66</v>
      </c>
      <c r="CG115" s="969"/>
      <c r="CH115" s="969"/>
      <c r="CI115" s="969"/>
      <c r="CJ115" s="969"/>
      <c r="CK115" s="999"/>
      <c r="CL115" s="1000"/>
      <c r="CM115" s="1003" t="s">
        <v>425</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3683299</v>
      </c>
      <c r="DH115" s="1013"/>
      <c r="DI115" s="1013"/>
      <c r="DJ115" s="1013"/>
      <c r="DK115" s="1014"/>
      <c r="DL115" s="1015" t="s">
        <v>424</v>
      </c>
      <c r="DM115" s="1013"/>
      <c r="DN115" s="1013"/>
      <c r="DO115" s="1013"/>
      <c r="DP115" s="1014"/>
      <c r="DQ115" s="1015" t="s">
        <v>407</v>
      </c>
      <c r="DR115" s="1013"/>
      <c r="DS115" s="1013"/>
      <c r="DT115" s="1013"/>
      <c r="DU115" s="1014"/>
      <c r="DV115" s="1016" t="s">
        <v>66</v>
      </c>
      <c r="DW115" s="1017"/>
      <c r="DX115" s="1017"/>
      <c r="DY115" s="1017"/>
      <c r="DZ115" s="1018"/>
    </row>
    <row r="116" spans="1:130" s="103" customFormat="1" ht="26.25" customHeight="1" x14ac:dyDescent="0.15">
      <c r="A116" s="1010"/>
      <c r="B116" s="1011"/>
      <c r="C116" s="1019" t="s">
        <v>426</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407</v>
      </c>
      <c r="AB116" s="1013"/>
      <c r="AC116" s="1013"/>
      <c r="AD116" s="1013"/>
      <c r="AE116" s="1014"/>
      <c r="AF116" s="1015" t="s">
        <v>407</v>
      </c>
      <c r="AG116" s="1013"/>
      <c r="AH116" s="1013"/>
      <c r="AI116" s="1013"/>
      <c r="AJ116" s="1014"/>
      <c r="AK116" s="1015" t="s">
        <v>407</v>
      </c>
      <c r="AL116" s="1013"/>
      <c r="AM116" s="1013"/>
      <c r="AN116" s="1013"/>
      <c r="AO116" s="1014"/>
      <c r="AP116" s="1016" t="s">
        <v>66</v>
      </c>
      <c r="AQ116" s="1017"/>
      <c r="AR116" s="1017"/>
      <c r="AS116" s="1017"/>
      <c r="AT116" s="1018"/>
      <c r="AU116" s="954"/>
      <c r="AV116" s="955"/>
      <c r="AW116" s="955"/>
      <c r="AX116" s="955"/>
      <c r="AY116" s="955"/>
      <c r="AZ116" s="1021" t="s">
        <v>427</v>
      </c>
      <c r="BA116" s="1022"/>
      <c r="BB116" s="1022"/>
      <c r="BC116" s="1022"/>
      <c r="BD116" s="1022"/>
      <c r="BE116" s="1022"/>
      <c r="BF116" s="1022"/>
      <c r="BG116" s="1022"/>
      <c r="BH116" s="1022"/>
      <c r="BI116" s="1022"/>
      <c r="BJ116" s="1022"/>
      <c r="BK116" s="1022"/>
      <c r="BL116" s="1022"/>
      <c r="BM116" s="1022"/>
      <c r="BN116" s="1022"/>
      <c r="BO116" s="1022"/>
      <c r="BP116" s="1023"/>
      <c r="BQ116" s="973" t="s">
        <v>66</v>
      </c>
      <c r="BR116" s="974"/>
      <c r="BS116" s="974"/>
      <c r="BT116" s="974"/>
      <c r="BU116" s="974"/>
      <c r="BV116" s="974" t="s">
        <v>408</v>
      </c>
      <c r="BW116" s="974"/>
      <c r="BX116" s="974"/>
      <c r="BY116" s="974"/>
      <c r="BZ116" s="974"/>
      <c r="CA116" s="974" t="s">
        <v>408</v>
      </c>
      <c r="CB116" s="974"/>
      <c r="CC116" s="974"/>
      <c r="CD116" s="974"/>
      <c r="CE116" s="974"/>
      <c r="CF116" s="968" t="s">
        <v>66</v>
      </c>
      <c r="CG116" s="969"/>
      <c r="CH116" s="969"/>
      <c r="CI116" s="969"/>
      <c r="CJ116" s="969"/>
      <c r="CK116" s="999"/>
      <c r="CL116" s="1000"/>
      <c r="CM116" s="970" t="s">
        <v>428</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408</v>
      </c>
      <c r="DH116" s="1013"/>
      <c r="DI116" s="1013"/>
      <c r="DJ116" s="1013"/>
      <c r="DK116" s="1014"/>
      <c r="DL116" s="1015" t="s">
        <v>408</v>
      </c>
      <c r="DM116" s="1013"/>
      <c r="DN116" s="1013"/>
      <c r="DO116" s="1013"/>
      <c r="DP116" s="1014"/>
      <c r="DQ116" s="1015" t="s">
        <v>66</v>
      </c>
      <c r="DR116" s="1013"/>
      <c r="DS116" s="1013"/>
      <c r="DT116" s="1013"/>
      <c r="DU116" s="1014"/>
      <c r="DV116" s="1016" t="s">
        <v>407</v>
      </c>
      <c r="DW116" s="1017"/>
      <c r="DX116" s="1017"/>
      <c r="DY116" s="1017"/>
      <c r="DZ116" s="1018"/>
    </row>
    <row r="117" spans="1:130" s="103" customFormat="1" ht="26.25" customHeight="1" x14ac:dyDescent="0.15">
      <c r="A117" s="958" t="s">
        <v>126</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429</v>
      </c>
      <c r="Z117" s="940"/>
      <c r="AA117" s="1030">
        <v>19020766</v>
      </c>
      <c r="AB117" s="1031"/>
      <c r="AC117" s="1031"/>
      <c r="AD117" s="1031"/>
      <c r="AE117" s="1032"/>
      <c r="AF117" s="1033">
        <v>18428236</v>
      </c>
      <c r="AG117" s="1031"/>
      <c r="AH117" s="1031"/>
      <c r="AI117" s="1031"/>
      <c r="AJ117" s="1032"/>
      <c r="AK117" s="1033">
        <v>17667187</v>
      </c>
      <c r="AL117" s="1031"/>
      <c r="AM117" s="1031"/>
      <c r="AN117" s="1031"/>
      <c r="AO117" s="1032"/>
      <c r="AP117" s="1034"/>
      <c r="AQ117" s="1035"/>
      <c r="AR117" s="1035"/>
      <c r="AS117" s="1035"/>
      <c r="AT117" s="1036"/>
      <c r="AU117" s="954"/>
      <c r="AV117" s="955"/>
      <c r="AW117" s="955"/>
      <c r="AX117" s="955"/>
      <c r="AY117" s="955"/>
      <c r="AZ117" s="1021" t="s">
        <v>430</v>
      </c>
      <c r="BA117" s="1022"/>
      <c r="BB117" s="1022"/>
      <c r="BC117" s="1022"/>
      <c r="BD117" s="1022"/>
      <c r="BE117" s="1022"/>
      <c r="BF117" s="1022"/>
      <c r="BG117" s="1022"/>
      <c r="BH117" s="1022"/>
      <c r="BI117" s="1022"/>
      <c r="BJ117" s="1022"/>
      <c r="BK117" s="1022"/>
      <c r="BL117" s="1022"/>
      <c r="BM117" s="1022"/>
      <c r="BN117" s="1022"/>
      <c r="BO117" s="1022"/>
      <c r="BP117" s="1023"/>
      <c r="BQ117" s="973" t="s">
        <v>407</v>
      </c>
      <c r="BR117" s="974"/>
      <c r="BS117" s="974"/>
      <c r="BT117" s="974"/>
      <c r="BU117" s="974"/>
      <c r="BV117" s="974" t="s">
        <v>408</v>
      </c>
      <c r="BW117" s="974"/>
      <c r="BX117" s="974"/>
      <c r="BY117" s="974"/>
      <c r="BZ117" s="974"/>
      <c r="CA117" s="974" t="s">
        <v>407</v>
      </c>
      <c r="CB117" s="974"/>
      <c r="CC117" s="974"/>
      <c r="CD117" s="974"/>
      <c r="CE117" s="974"/>
      <c r="CF117" s="968" t="s">
        <v>66</v>
      </c>
      <c r="CG117" s="969"/>
      <c r="CH117" s="969"/>
      <c r="CI117" s="969"/>
      <c r="CJ117" s="969"/>
      <c r="CK117" s="999"/>
      <c r="CL117" s="1000"/>
      <c r="CM117" s="970" t="s">
        <v>431</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408</v>
      </c>
      <c r="DH117" s="1013"/>
      <c r="DI117" s="1013"/>
      <c r="DJ117" s="1013"/>
      <c r="DK117" s="1014"/>
      <c r="DL117" s="1015" t="s">
        <v>424</v>
      </c>
      <c r="DM117" s="1013"/>
      <c r="DN117" s="1013"/>
      <c r="DO117" s="1013"/>
      <c r="DP117" s="1014"/>
      <c r="DQ117" s="1015" t="s">
        <v>408</v>
      </c>
      <c r="DR117" s="1013"/>
      <c r="DS117" s="1013"/>
      <c r="DT117" s="1013"/>
      <c r="DU117" s="1014"/>
      <c r="DV117" s="1016" t="s">
        <v>66</v>
      </c>
      <c r="DW117" s="1017"/>
      <c r="DX117" s="1017"/>
      <c r="DY117" s="1017"/>
      <c r="DZ117" s="1018"/>
    </row>
    <row r="118" spans="1:130" s="103" customFormat="1" ht="26.25" customHeight="1" x14ac:dyDescent="0.15">
      <c r="A118" s="958" t="s">
        <v>401</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398</v>
      </c>
      <c r="AB118" s="939"/>
      <c r="AC118" s="939"/>
      <c r="AD118" s="939"/>
      <c r="AE118" s="940"/>
      <c r="AF118" s="938" t="s">
        <v>399</v>
      </c>
      <c r="AG118" s="939"/>
      <c r="AH118" s="939"/>
      <c r="AI118" s="939"/>
      <c r="AJ118" s="940"/>
      <c r="AK118" s="938" t="s">
        <v>246</v>
      </c>
      <c r="AL118" s="939"/>
      <c r="AM118" s="939"/>
      <c r="AN118" s="939"/>
      <c r="AO118" s="940"/>
      <c r="AP118" s="1025" t="s">
        <v>400</v>
      </c>
      <c r="AQ118" s="1026"/>
      <c r="AR118" s="1026"/>
      <c r="AS118" s="1026"/>
      <c r="AT118" s="1027"/>
      <c r="AU118" s="954"/>
      <c r="AV118" s="955"/>
      <c r="AW118" s="955"/>
      <c r="AX118" s="955"/>
      <c r="AY118" s="955"/>
      <c r="AZ118" s="1028" t="s">
        <v>432</v>
      </c>
      <c r="BA118" s="1019"/>
      <c r="BB118" s="1019"/>
      <c r="BC118" s="1019"/>
      <c r="BD118" s="1019"/>
      <c r="BE118" s="1019"/>
      <c r="BF118" s="1019"/>
      <c r="BG118" s="1019"/>
      <c r="BH118" s="1019"/>
      <c r="BI118" s="1019"/>
      <c r="BJ118" s="1019"/>
      <c r="BK118" s="1019"/>
      <c r="BL118" s="1019"/>
      <c r="BM118" s="1019"/>
      <c r="BN118" s="1019"/>
      <c r="BO118" s="1019"/>
      <c r="BP118" s="1020"/>
      <c r="BQ118" s="1051" t="s">
        <v>66</v>
      </c>
      <c r="BR118" s="1052"/>
      <c r="BS118" s="1052"/>
      <c r="BT118" s="1052"/>
      <c r="BU118" s="1052"/>
      <c r="BV118" s="1052" t="s">
        <v>424</v>
      </c>
      <c r="BW118" s="1052"/>
      <c r="BX118" s="1052"/>
      <c r="BY118" s="1052"/>
      <c r="BZ118" s="1052"/>
      <c r="CA118" s="1052" t="s">
        <v>407</v>
      </c>
      <c r="CB118" s="1052"/>
      <c r="CC118" s="1052"/>
      <c r="CD118" s="1052"/>
      <c r="CE118" s="1052"/>
      <c r="CF118" s="968" t="s">
        <v>66</v>
      </c>
      <c r="CG118" s="969"/>
      <c r="CH118" s="969"/>
      <c r="CI118" s="969"/>
      <c r="CJ118" s="969"/>
      <c r="CK118" s="999"/>
      <c r="CL118" s="1000"/>
      <c r="CM118" s="970" t="s">
        <v>433</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407</v>
      </c>
      <c r="DH118" s="1013"/>
      <c r="DI118" s="1013"/>
      <c r="DJ118" s="1013"/>
      <c r="DK118" s="1014"/>
      <c r="DL118" s="1015" t="s">
        <v>424</v>
      </c>
      <c r="DM118" s="1013"/>
      <c r="DN118" s="1013"/>
      <c r="DO118" s="1013"/>
      <c r="DP118" s="1014"/>
      <c r="DQ118" s="1015" t="s">
        <v>407</v>
      </c>
      <c r="DR118" s="1013"/>
      <c r="DS118" s="1013"/>
      <c r="DT118" s="1013"/>
      <c r="DU118" s="1014"/>
      <c r="DV118" s="1016" t="s">
        <v>407</v>
      </c>
      <c r="DW118" s="1017"/>
      <c r="DX118" s="1017"/>
      <c r="DY118" s="1017"/>
      <c r="DZ118" s="1018"/>
    </row>
    <row r="119" spans="1:130" s="103" customFormat="1" ht="26.25" customHeight="1" x14ac:dyDescent="0.15">
      <c r="A119" s="1113" t="s">
        <v>405</v>
      </c>
      <c r="B119" s="998"/>
      <c r="C119" s="977" t="s">
        <v>406</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66</v>
      </c>
      <c r="AB119" s="946"/>
      <c r="AC119" s="946"/>
      <c r="AD119" s="946"/>
      <c r="AE119" s="947"/>
      <c r="AF119" s="948" t="s">
        <v>407</v>
      </c>
      <c r="AG119" s="946"/>
      <c r="AH119" s="946"/>
      <c r="AI119" s="946"/>
      <c r="AJ119" s="947"/>
      <c r="AK119" s="948" t="s">
        <v>407</v>
      </c>
      <c r="AL119" s="946"/>
      <c r="AM119" s="946"/>
      <c r="AN119" s="946"/>
      <c r="AO119" s="947"/>
      <c r="AP119" s="949" t="s">
        <v>66</v>
      </c>
      <c r="AQ119" s="950"/>
      <c r="AR119" s="950"/>
      <c r="AS119" s="950"/>
      <c r="AT119" s="951"/>
      <c r="AU119" s="956"/>
      <c r="AV119" s="957"/>
      <c r="AW119" s="957"/>
      <c r="AX119" s="957"/>
      <c r="AY119" s="957"/>
      <c r="AZ119" s="134" t="s">
        <v>126</v>
      </c>
      <c r="BA119" s="134"/>
      <c r="BB119" s="134"/>
      <c r="BC119" s="134"/>
      <c r="BD119" s="134"/>
      <c r="BE119" s="134"/>
      <c r="BF119" s="134"/>
      <c r="BG119" s="134"/>
      <c r="BH119" s="134"/>
      <c r="BI119" s="134"/>
      <c r="BJ119" s="134"/>
      <c r="BK119" s="134"/>
      <c r="BL119" s="134"/>
      <c r="BM119" s="134"/>
      <c r="BN119" s="134"/>
      <c r="BO119" s="1029" t="s">
        <v>434</v>
      </c>
      <c r="BP119" s="1060"/>
      <c r="BQ119" s="1051">
        <v>189668388</v>
      </c>
      <c r="BR119" s="1052"/>
      <c r="BS119" s="1052"/>
      <c r="BT119" s="1052"/>
      <c r="BU119" s="1052"/>
      <c r="BV119" s="1052">
        <v>184715907</v>
      </c>
      <c r="BW119" s="1052"/>
      <c r="BX119" s="1052"/>
      <c r="BY119" s="1052"/>
      <c r="BZ119" s="1052"/>
      <c r="CA119" s="1052">
        <v>183062918</v>
      </c>
      <c r="CB119" s="1052"/>
      <c r="CC119" s="1052"/>
      <c r="CD119" s="1052"/>
      <c r="CE119" s="1052"/>
      <c r="CF119" s="1053"/>
      <c r="CG119" s="1054"/>
      <c r="CH119" s="1054"/>
      <c r="CI119" s="1054"/>
      <c r="CJ119" s="1055"/>
      <c r="CK119" s="1001"/>
      <c r="CL119" s="1002"/>
      <c r="CM119" s="1056" t="s">
        <v>435</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407</v>
      </c>
      <c r="DH119" s="1038"/>
      <c r="DI119" s="1038"/>
      <c r="DJ119" s="1038"/>
      <c r="DK119" s="1039"/>
      <c r="DL119" s="1037" t="s">
        <v>407</v>
      </c>
      <c r="DM119" s="1038"/>
      <c r="DN119" s="1038"/>
      <c r="DO119" s="1038"/>
      <c r="DP119" s="1039"/>
      <c r="DQ119" s="1037" t="s">
        <v>407</v>
      </c>
      <c r="DR119" s="1038"/>
      <c r="DS119" s="1038"/>
      <c r="DT119" s="1038"/>
      <c r="DU119" s="1039"/>
      <c r="DV119" s="1040" t="s">
        <v>407</v>
      </c>
      <c r="DW119" s="1041"/>
      <c r="DX119" s="1041"/>
      <c r="DY119" s="1041"/>
      <c r="DZ119" s="1042"/>
    </row>
    <row r="120" spans="1:130" s="103" customFormat="1" ht="26.25" customHeight="1" x14ac:dyDescent="0.15">
      <c r="A120" s="1114"/>
      <c r="B120" s="1000"/>
      <c r="C120" s="970" t="s">
        <v>411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66</v>
      </c>
      <c r="AB120" s="1013"/>
      <c r="AC120" s="1013"/>
      <c r="AD120" s="1013"/>
      <c r="AE120" s="1014"/>
      <c r="AF120" s="1015" t="s">
        <v>407</v>
      </c>
      <c r="AG120" s="1013"/>
      <c r="AH120" s="1013"/>
      <c r="AI120" s="1013"/>
      <c r="AJ120" s="1014"/>
      <c r="AK120" s="1015" t="s">
        <v>407</v>
      </c>
      <c r="AL120" s="1013"/>
      <c r="AM120" s="1013"/>
      <c r="AN120" s="1013"/>
      <c r="AO120" s="1014"/>
      <c r="AP120" s="1016" t="s">
        <v>66</v>
      </c>
      <c r="AQ120" s="1017"/>
      <c r="AR120" s="1017"/>
      <c r="AS120" s="1017"/>
      <c r="AT120" s="1018"/>
      <c r="AU120" s="1043" t="s">
        <v>436</v>
      </c>
      <c r="AV120" s="1044"/>
      <c r="AW120" s="1044"/>
      <c r="AX120" s="1044"/>
      <c r="AY120" s="1045"/>
      <c r="AZ120" s="994" t="s">
        <v>437</v>
      </c>
      <c r="BA120" s="943"/>
      <c r="BB120" s="943"/>
      <c r="BC120" s="943"/>
      <c r="BD120" s="943"/>
      <c r="BE120" s="943"/>
      <c r="BF120" s="943"/>
      <c r="BG120" s="943"/>
      <c r="BH120" s="943"/>
      <c r="BI120" s="943"/>
      <c r="BJ120" s="943"/>
      <c r="BK120" s="943"/>
      <c r="BL120" s="943"/>
      <c r="BM120" s="943"/>
      <c r="BN120" s="943"/>
      <c r="BO120" s="943"/>
      <c r="BP120" s="944"/>
      <c r="BQ120" s="980">
        <v>10793365</v>
      </c>
      <c r="BR120" s="981"/>
      <c r="BS120" s="981"/>
      <c r="BT120" s="981"/>
      <c r="BU120" s="981"/>
      <c r="BV120" s="981">
        <v>9796942</v>
      </c>
      <c r="BW120" s="981"/>
      <c r="BX120" s="981"/>
      <c r="BY120" s="981"/>
      <c r="BZ120" s="981"/>
      <c r="CA120" s="981">
        <v>9448571</v>
      </c>
      <c r="CB120" s="981"/>
      <c r="CC120" s="981"/>
      <c r="CD120" s="981"/>
      <c r="CE120" s="981"/>
      <c r="CF120" s="995">
        <v>16.2</v>
      </c>
      <c r="CG120" s="996"/>
      <c r="CH120" s="996"/>
      <c r="CI120" s="996"/>
      <c r="CJ120" s="996"/>
      <c r="CK120" s="1061" t="s">
        <v>438</v>
      </c>
      <c r="CL120" s="1062"/>
      <c r="CM120" s="1062"/>
      <c r="CN120" s="1062"/>
      <c r="CO120" s="1063"/>
      <c r="CP120" s="1069" t="s">
        <v>362</v>
      </c>
      <c r="CQ120" s="1070"/>
      <c r="CR120" s="1070"/>
      <c r="CS120" s="1070"/>
      <c r="CT120" s="1070"/>
      <c r="CU120" s="1070"/>
      <c r="CV120" s="1070"/>
      <c r="CW120" s="1070"/>
      <c r="CX120" s="1070"/>
      <c r="CY120" s="1070"/>
      <c r="CZ120" s="1070"/>
      <c r="DA120" s="1070"/>
      <c r="DB120" s="1070"/>
      <c r="DC120" s="1070"/>
      <c r="DD120" s="1070"/>
      <c r="DE120" s="1070"/>
      <c r="DF120" s="1071"/>
      <c r="DG120" s="980" t="s">
        <v>407</v>
      </c>
      <c r="DH120" s="981"/>
      <c r="DI120" s="981"/>
      <c r="DJ120" s="981"/>
      <c r="DK120" s="981"/>
      <c r="DL120" s="981" t="s">
        <v>66</v>
      </c>
      <c r="DM120" s="981"/>
      <c r="DN120" s="981"/>
      <c r="DO120" s="981"/>
      <c r="DP120" s="981"/>
      <c r="DQ120" s="981">
        <v>27325831</v>
      </c>
      <c r="DR120" s="981"/>
      <c r="DS120" s="981"/>
      <c r="DT120" s="981"/>
      <c r="DU120" s="981"/>
      <c r="DV120" s="982">
        <v>47</v>
      </c>
      <c r="DW120" s="982"/>
      <c r="DX120" s="982"/>
      <c r="DY120" s="982"/>
      <c r="DZ120" s="983"/>
    </row>
    <row r="121" spans="1:130" s="103" customFormat="1" ht="26.25" customHeight="1" x14ac:dyDescent="0.15">
      <c r="A121" s="1114"/>
      <c r="B121" s="1000"/>
      <c r="C121" s="1021" t="s">
        <v>439</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407</v>
      </c>
      <c r="AB121" s="1013"/>
      <c r="AC121" s="1013"/>
      <c r="AD121" s="1013"/>
      <c r="AE121" s="1014"/>
      <c r="AF121" s="1015" t="s">
        <v>440</v>
      </c>
      <c r="AG121" s="1013"/>
      <c r="AH121" s="1013"/>
      <c r="AI121" s="1013"/>
      <c r="AJ121" s="1014"/>
      <c r="AK121" s="1015" t="s">
        <v>407</v>
      </c>
      <c r="AL121" s="1013"/>
      <c r="AM121" s="1013"/>
      <c r="AN121" s="1013"/>
      <c r="AO121" s="1014"/>
      <c r="AP121" s="1016" t="s">
        <v>424</v>
      </c>
      <c r="AQ121" s="1017"/>
      <c r="AR121" s="1017"/>
      <c r="AS121" s="1017"/>
      <c r="AT121" s="1018"/>
      <c r="AU121" s="1046"/>
      <c r="AV121" s="1047"/>
      <c r="AW121" s="1047"/>
      <c r="AX121" s="1047"/>
      <c r="AY121" s="1048"/>
      <c r="AZ121" s="1003" t="s">
        <v>441</v>
      </c>
      <c r="BA121" s="1004"/>
      <c r="BB121" s="1004"/>
      <c r="BC121" s="1004"/>
      <c r="BD121" s="1004"/>
      <c r="BE121" s="1004"/>
      <c r="BF121" s="1004"/>
      <c r="BG121" s="1004"/>
      <c r="BH121" s="1004"/>
      <c r="BI121" s="1004"/>
      <c r="BJ121" s="1004"/>
      <c r="BK121" s="1004"/>
      <c r="BL121" s="1004"/>
      <c r="BM121" s="1004"/>
      <c r="BN121" s="1004"/>
      <c r="BO121" s="1004"/>
      <c r="BP121" s="1005"/>
      <c r="BQ121" s="973">
        <v>4369955</v>
      </c>
      <c r="BR121" s="974"/>
      <c r="BS121" s="974"/>
      <c r="BT121" s="974"/>
      <c r="BU121" s="974"/>
      <c r="BV121" s="974">
        <v>4469432</v>
      </c>
      <c r="BW121" s="974"/>
      <c r="BX121" s="974"/>
      <c r="BY121" s="974"/>
      <c r="BZ121" s="974"/>
      <c r="CA121" s="974">
        <v>4238999</v>
      </c>
      <c r="CB121" s="974"/>
      <c r="CC121" s="974"/>
      <c r="CD121" s="974"/>
      <c r="CE121" s="974"/>
      <c r="CF121" s="968">
        <v>7.3</v>
      </c>
      <c r="CG121" s="969"/>
      <c r="CH121" s="969"/>
      <c r="CI121" s="969"/>
      <c r="CJ121" s="969"/>
      <c r="CK121" s="1064"/>
      <c r="CL121" s="1065"/>
      <c r="CM121" s="1065"/>
      <c r="CN121" s="1065"/>
      <c r="CO121" s="1066"/>
      <c r="CP121" s="1074" t="s">
        <v>442</v>
      </c>
      <c r="CQ121" s="1075"/>
      <c r="CR121" s="1075"/>
      <c r="CS121" s="1075"/>
      <c r="CT121" s="1075"/>
      <c r="CU121" s="1075"/>
      <c r="CV121" s="1075"/>
      <c r="CW121" s="1075"/>
      <c r="CX121" s="1075"/>
      <c r="CY121" s="1075"/>
      <c r="CZ121" s="1075"/>
      <c r="DA121" s="1075"/>
      <c r="DB121" s="1075"/>
      <c r="DC121" s="1075"/>
      <c r="DD121" s="1075"/>
      <c r="DE121" s="1075"/>
      <c r="DF121" s="1076"/>
      <c r="DG121" s="973">
        <v>1519904</v>
      </c>
      <c r="DH121" s="974"/>
      <c r="DI121" s="974"/>
      <c r="DJ121" s="974"/>
      <c r="DK121" s="974"/>
      <c r="DL121" s="974">
        <v>1734045</v>
      </c>
      <c r="DM121" s="974"/>
      <c r="DN121" s="974"/>
      <c r="DO121" s="974"/>
      <c r="DP121" s="974"/>
      <c r="DQ121" s="974">
        <v>2343772</v>
      </c>
      <c r="DR121" s="974"/>
      <c r="DS121" s="974"/>
      <c r="DT121" s="974"/>
      <c r="DU121" s="974"/>
      <c r="DV121" s="975">
        <v>4</v>
      </c>
      <c r="DW121" s="975"/>
      <c r="DX121" s="975"/>
      <c r="DY121" s="975"/>
      <c r="DZ121" s="976"/>
    </row>
    <row r="122" spans="1:130" s="103" customFormat="1" ht="26.25" customHeight="1" x14ac:dyDescent="0.15">
      <c r="A122" s="1114"/>
      <c r="B122" s="1000"/>
      <c r="C122" s="970" t="s">
        <v>421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66</v>
      </c>
      <c r="AB122" s="1013"/>
      <c r="AC122" s="1013"/>
      <c r="AD122" s="1013"/>
      <c r="AE122" s="1014"/>
      <c r="AF122" s="1015" t="s">
        <v>424</v>
      </c>
      <c r="AG122" s="1013"/>
      <c r="AH122" s="1013"/>
      <c r="AI122" s="1013"/>
      <c r="AJ122" s="1014"/>
      <c r="AK122" s="1015" t="s">
        <v>407</v>
      </c>
      <c r="AL122" s="1013"/>
      <c r="AM122" s="1013"/>
      <c r="AN122" s="1013"/>
      <c r="AO122" s="1014"/>
      <c r="AP122" s="1016" t="s">
        <v>66</v>
      </c>
      <c r="AQ122" s="1017"/>
      <c r="AR122" s="1017"/>
      <c r="AS122" s="1017"/>
      <c r="AT122" s="1018"/>
      <c r="AU122" s="1046"/>
      <c r="AV122" s="1047"/>
      <c r="AW122" s="1047"/>
      <c r="AX122" s="1047"/>
      <c r="AY122" s="1048"/>
      <c r="AZ122" s="1028" t="s">
        <v>443</v>
      </c>
      <c r="BA122" s="1019"/>
      <c r="BB122" s="1019"/>
      <c r="BC122" s="1019"/>
      <c r="BD122" s="1019"/>
      <c r="BE122" s="1019"/>
      <c r="BF122" s="1019"/>
      <c r="BG122" s="1019"/>
      <c r="BH122" s="1019"/>
      <c r="BI122" s="1019"/>
      <c r="BJ122" s="1019"/>
      <c r="BK122" s="1019"/>
      <c r="BL122" s="1019"/>
      <c r="BM122" s="1019"/>
      <c r="BN122" s="1019"/>
      <c r="BO122" s="1019"/>
      <c r="BP122" s="1020"/>
      <c r="BQ122" s="1051">
        <v>119288066</v>
      </c>
      <c r="BR122" s="1052"/>
      <c r="BS122" s="1052"/>
      <c r="BT122" s="1052"/>
      <c r="BU122" s="1052"/>
      <c r="BV122" s="1052">
        <v>117423795</v>
      </c>
      <c r="BW122" s="1052"/>
      <c r="BX122" s="1052"/>
      <c r="BY122" s="1052"/>
      <c r="BZ122" s="1052"/>
      <c r="CA122" s="1052">
        <v>117443480</v>
      </c>
      <c r="CB122" s="1052"/>
      <c r="CC122" s="1052"/>
      <c r="CD122" s="1052"/>
      <c r="CE122" s="1052"/>
      <c r="CF122" s="1072">
        <v>202</v>
      </c>
      <c r="CG122" s="1073"/>
      <c r="CH122" s="1073"/>
      <c r="CI122" s="1073"/>
      <c r="CJ122" s="1073"/>
      <c r="CK122" s="1064"/>
      <c r="CL122" s="1065"/>
      <c r="CM122" s="1065"/>
      <c r="CN122" s="1065"/>
      <c r="CO122" s="1066"/>
      <c r="CP122" s="1074" t="s">
        <v>444</v>
      </c>
      <c r="CQ122" s="1075"/>
      <c r="CR122" s="1075"/>
      <c r="CS122" s="1075"/>
      <c r="CT122" s="1075"/>
      <c r="CU122" s="1075"/>
      <c r="CV122" s="1075"/>
      <c r="CW122" s="1075"/>
      <c r="CX122" s="1075"/>
      <c r="CY122" s="1075"/>
      <c r="CZ122" s="1075"/>
      <c r="DA122" s="1075"/>
      <c r="DB122" s="1075"/>
      <c r="DC122" s="1075"/>
      <c r="DD122" s="1075"/>
      <c r="DE122" s="1075"/>
      <c r="DF122" s="1076"/>
      <c r="DG122" s="973" t="s">
        <v>66</v>
      </c>
      <c r="DH122" s="974"/>
      <c r="DI122" s="974"/>
      <c r="DJ122" s="974"/>
      <c r="DK122" s="974"/>
      <c r="DL122" s="974" t="s">
        <v>66</v>
      </c>
      <c r="DM122" s="974"/>
      <c r="DN122" s="974"/>
      <c r="DO122" s="974"/>
      <c r="DP122" s="974"/>
      <c r="DQ122" s="974">
        <v>2326829</v>
      </c>
      <c r="DR122" s="974"/>
      <c r="DS122" s="974"/>
      <c r="DT122" s="974"/>
      <c r="DU122" s="974"/>
      <c r="DV122" s="975">
        <v>4</v>
      </c>
      <c r="DW122" s="975"/>
      <c r="DX122" s="975"/>
      <c r="DY122" s="975"/>
      <c r="DZ122" s="976"/>
    </row>
    <row r="123" spans="1:130" s="103" customFormat="1" ht="26.25" customHeight="1" x14ac:dyDescent="0.15">
      <c r="A123" s="1114"/>
      <c r="B123" s="1000"/>
      <c r="C123" s="970" t="s">
        <v>428</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66</v>
      </c>
      <c r="AB123" s="1013"/>
      <c r="AC123" s="1013"/>
      <c r="AD123" s="1013"/>
      <c r="AE123" s="1014"/>
      <c r="AF123" s="1015" t="s">
        <v>407</v>
      </c>
      <c r="AG123" s="1013"/>
      <c r="AH123" s="1013"/>
      <c r="AI123" s="1013"/>
      <c r="AJ123" s="1014"/>
      <c r="AK123" s="1015" t="s">
        <v>407</v>
      </c>
      <c r="AL123" s="1013"/>
      <c r="AM123" s="1013"/>
      <c r="AN123" s="1013"/>
      <c r="AO123" s="1014"/>
      <c r="AP123" s="1016" t="s">
        <v>407</v>
      </c>
      <c r="AQ123" s="1017"/>
      <c r="AR123" s="1017"/>
      <c r="AS123" s="1017"/>
      <c r="AT123" s="1018"/>
      <c r="AU123" s="1049"/>
      <c r="AV123" s="1050"/>
      <c r="AW123" s="1050"/>
      <c r="AX123" s="1050"/>
      <c r="AY123" s="1050"/>
      <c r="AZ123" s="134" t="s">
        <v>126</v>
      </c>
      <c r="BA123" s="134"/>
      <c r="BB123" s="134"/>
      <c r="BC123" s="134"/>
      <c r="BD123" s="134"/>
      <c r="BE123" s="134"/>
      <c r="BF123" s="134"/>
      <c r="BG123" s="134"/>
      <c r="BH123" s="134"/>
      <c r="BI123" s="134"/>
      <c r="BJ123" s="134"/>
      <c r="BK123" s="134"/>
      <c r="BL123" s="134"/>
      <c r="BM123" s="134"/>
      <c r="BN123" s="134"/>
      <c r="BO123" s="1029" t="s">
        <v>445</v>
      </c>
      <c r="BP123" s="1060"/>
      <c r="BQ123" s="1120">
        <v>134451386</v>
      </c>
      <c r="BR123" s="1086"/>
      <c r="BS123" s="1086"/>
      <c r="BT123" s="1086"/>
      <c r="BU123" s="1086"/>
      <c r="BV123" s="1086">
        <v>131690169</v>
      </c>
      <c r="BW123" s="1086"/>
      <c r="BX123" s="1086"/>
      <c r="BY123" s="1086"/>
      <c r="BZ123" s="1086"/>
      <c r="CA123" s="1086">
        <v>131131050</v>
      </c>
      <c r="CB123" s="1086"/>
      <c r="CC123" s="1086"/>
      <c r="CD123" s="1086"/>
      <c r="CE123" s="1086"/>
      <c r="CF123" s="1053"/>
      <c r="CG123" s="1054"/>
      <c r="CH123" s="1054"/>
      <c r="CI123" s="1054"/>
      <c r="CJ123" s="1055"/>
      <c r="CK123" s="1064"/>
      <c r="CL123" s="1065"/>
      <c r="CM123" s="1065"/>
      <c r="CN123" s="1065"/>
      <c r="CO123" s="1066"/>
      <c r="CP123" s="1074" t="s">
        <v>365</v>
      </c>
      <c r="CQ123" s="1075"/>
      <c r="CR123" s="1075"/>
      <c r="CS123" s="1075"/>
      <c r="CT123" s="1075"/>
      <c r="CU123" s="1075"/>
      <c r="CV123" s="1075"/>
      <c r="CW123" s="1075"/>
      <c r="CX123" s="1075"/>
      <c r="CY123" s="1075"/>
      <c r="CZ123" s="1075"/>
      <c r="DA123" s="1075"/>
      <c r="DB123" s="1075"/>
      <c r="DC123" s="1075"/>
      <c r="DD123" s="1075"/>
      <c r="DE123" s="1075"/>
      <c r="DF123" s="1076"/>
      <c r="DG123" s="1012">
        <v>1537632</v>
      </c>
      <c r="DH123" s="1013"/>
      <c r="DI123" s="1013"/>
      <c r="DJ123" s="1013"/>
      <c r="DK123" s="1014"/>
      <c r="DL123" s="1015">
        <v>1493384</v>
      </c>
      <c r="DM123" s="1013"/>
      <c r="DN123" s="1013"/>
      <c r="DO123" s="1013"/>
      <c r="DP123" s="1014"/>
      <c r="DQ123" s="1015">
        <v>1489033</v>
      </c>
      <c r="DR123" s="1013"/>
      <c r="DS123" s="1013"/>
      <c r="DT123" s="1013"/>
      <c r="DU123" s="1014"/>
      <c r="DV123" s="1016">
        <v>2.6</v>
      </c>
      <c r="DW123" s="1017"/>
      <c r="DX123" s="1017"/>
      <c r="DY123" s="1017"/>
      <c r="DZ123" s="1018"/>
    </row>
    <row r="124" spans="1:130" s="103" customFormat="1" ht="26.25" customHeight="1" thickBot="1" x14ac:dyDescent="0.2">
      <c r="A124" s="1114"/>
      <c r="B124" s="1000"/>
      <c r="C124" s="970" t="s">
        <v>431</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66</v>
      </c>
      <c r="AB124" s="1013"/>
      <c r="AC124" s="1013"/>
      <c r="AD124" s="1013"/>
      <c r="AE124" s="1014"/>
      <c r="AF124" s="1015" t="s">
        <v>66</v>
      </c>
      <c r="AG124" s="1013"/>
      <c r="AH124" s="1013"/>
      <c r="AI124" s="1013"/>
      <c r="AJ124" s="1014"/>
      <c r="AK124" s="1015" t="s">
        <v>66</v>
      </c>
      <c r="AL124" s="1013"/>
      <c r="AM124" s="1013"/>
      <c r="AN124" s="1013"/>
      <c r="AO124" s="1014"/>
      <c r="AP124" s="1016" t="s">
        <v>407</v>
      </c>
      <c r="AQ124" s="1017"/>
      <c r="AR124" s="1017"/>
      <c r="AS124" s="1017"/>
      <c r="AT124" s="1018"/>
      <c r="AU124" s="1116" t="s">
        <v>446</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97.5</v>
      </c>
      <c r="BR124" s="1082"/>
      <c r="BS124" s="1082"/>
      <c r="BT124" s="1082"/>
      <c r="BU124" s="1082"/>
      <c r="BV124" s="1082">
        <v>93.6</v>
      </c>
      <c r="BW124" s="1082"/>
      <c r="BX124" s="1082"/>
      <c r="BY124" s="1082"/>
      <c r="BZ124" s="1082"/>
      <c r="CA124" s="1082">
        <v>89.3</v>
      </c>
      <c r="CB124" s="1082"/>
      <c r="CC124" s="1082"/>
      <c r="CD124" s="1082"/>
      <c r="CE124" s="1082"/>
      <c r="CF124" s="1083"/>
      <c r="CG124" s="1084"/>
      <c r="CH124" s="1084"/>
      <c r="CI124" s="1084"/>
      <c r="CJ124" s="1085"/>
      <c r="CK124" s="1067"/>
      <c r="CL124" s="1067"/>
      <c r="CM124" s="1067"/>
      <c r="CN124" s="1067"/>
      <c r="CO124" s="1068"/>
      <c r="CP124" s="1074" t="s">
        <v>447</v>
      </c>
      <c r="CQ124" s="1075"/>
      <c r="CR124" s="1075"/>
      <c r="CS124" s="1075"/>
      <c r="CT124" s="1075"/>
      <c r="CU124" s="1075"/>
      <c r="CV124" s="1075"/>
      <c r="CW124" s="1075"/>
      <c r="CX124" s="1075"/>
      <c r="CY124" s="1075"/>
      <c r="CZ124" s="1075"/>
      <c r="DA124" s="1075"/>
      <c r="DB124" s="1075"/>
      <c r="DC124" s="1075"/>
      <c r="DD124" s="1075"/>
      <c r="DE124" s="1075"/>
      <c r="DF124" s="1076"/>
      <c r="DG124" s="1059">
        <v>28640036</v>
      </c>
      <c r="DH124" s="1038"/>
      <c r="DI124" s="1038"/>
      <c r="DJ124" s="1038"/>
      <c r="DK124" s="1039"/>
      <c r="DL124" s="1037">
        <v>29281774</v>
      </c>
      <c r="DM124" s="1038"/>
      <c r="DN124" s="1038"/>
      <c r="DO124" s="1038"/>
      <c r="DP124" s="1039"/>
      <c r="DQ124" s="1037">
        <v>1153235</v>
      </c>
      <c r="DR124" s="1038"/>
      <c r="DS124" s="1038"/>
      <c r="DT124" s="1038"/>
      <c r="DU124" s="1039"/>
      <c r="DV124" s="1040">
        <v>2</v>
      </c>
      <c r="DW124" s="1041"/>
      <c r="DX124" s="1041"/>
      <c r="DY124" s="1041"/>
      <c r="DZ124" s="1042"/>
    </row>
    <row r="125" spans="1:130" s="103" customFormat="1" ht="26.25" customHeight="1" x14ac:dyDescent="0.15">
      <c r="A125" s="1114"/>
      <c r="B125" s="1000"/>
      <c r="C125" s="970" t="s">
        <v>433</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66</v>
      </c>
      <c r="AB125" s="1013"/>
      <c r="AC125" s="1013"/>
      <c r="AD125" s="1013"/>
      <c r="AE125" s="1014"/>
      <c r="AF125" s="1015" t="s">
        <v>66</v>
      </c>
      <c r="AG125" s="1013"/>
      <c r="AH125" s="1013"/>
      <c r="AI125" s="1013"/>
      <c r="AJ125" s="1014"/>
      <c r="AK125" s="1015" t="s">
        <v>407</v>
      </c>
      <c r="AL125" s="1013"/>
      <c r="AM125" s="1013"/>
      <c r="AN125" s="1013"/>
      <c r="AO125" s="1014"/>
      <c r="AP125" s="1016" t="s">
        <v>66</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448</v>
      </c>
      <c r="CL125" s="1062"/>
      <c r="CM125" s="1062"/>
      <c r="CN125" s="1062"/>
      <c r="CO125" s="1063"/>
      <c r="CP125" s="994" t="s">
        <v>449</v>
      </c>
      <c r="CQ125" s="943"/>
      <c r="CR125" s="943"/>
      <c r="CS125" s="943"/>
      <c r="CT125" s="943"/>
      <c r="CU125" s="943"/>
      <c r="CV125" s="943"/>
      <c r="CW125" s="943"/>
      <c r="CX125" s="943"/>
      <c r="CY125" s="943"/>
      <c r="CZ125" s="943"/>
      <c r="DA125" s="943"/>
      <c r="DB125" s="943"/>
      <c r="DC125" s="943"/>
      <c r="DD125" s="943"/>
      <c r="DE125" s="943"/>
      <c r="DF125" s="944"/>
      <c r="DG125" s="980" t="s">
        <v>66</v>
      </c>
      <c r="DH125" s="981"/>
      <c r="DI125" s="981"/>
      <c r="DJ125" s="981"/>
      <c r="DK125" s="981"/>
      <c r="DL125" s="981" t="s">
        <v>66</v>
      </c>
      <c r="DM125" s="981"/>
      <c r="DN125" s="981"/>
      <c r="DO125" s="981"/>
      <c r="DP125" s="981"/>
      <c r="DQ125" s="981" t="s">
        <v>66</v>
      </c>
      <c r="DR125" s="981"/>
      <c r="DS125" s="981"/>
      <c r="DT125" s="981"/>
      <c r="DU125" s="981"/>
      <c r="DV125" s="982" t="s">
        <v>66</v>
      </c>
      <c r="DW125" s="982"/>
      <c r="DX125" s="982"/>
      <c r="DY125" s="982"/>
      <c r="DZ125" s="983"/>
    </row>
    <row r="126" spans="1:130" s="103" customFormat="1" ht="26.25" customHeight="1" thickBot="1" x14ac:dyDescent="0.2">
      <c r="A126" s="1114"/>
      <c r="B126" s="1000"/>
      <c r="C126" s="970" t="s">
        <v>435</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66</v>
      </c>
      <c r="AB126" s="1013"/>
      <c r="AC126" s="1013"/>
      <c r="AD126" s="1013"/>
      <c r="AE126" s="1014"/>
      <c r="AF126" s="1015" t="s">
        <v>66</v>
      </c>
      <c r="AG126" s="1013"/>
      <c r="AH126" s="1013"/>
      <c r="AI126" s="1013"/>
      <c r="AJ126" s="1014"/>
      <c r="AK126" s="1015" t="s">
        <v>424</v>
      </c>
      <c r="AL126" s="1013"/>
      <c r="AM126" s="1013"/>
      <c r="AN126" s="1013"/>
      <c r="AO126" s="1014"/>
      <c r="AP126" s="1016" t="s">
        <v>66</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450</v>
      </c>
      <c r="CQ126" s="1004"/>
      <c r="CR126" s="1004"/>
      <c r="CS126" s="1004"/>
      <c r="CT126" s="1004"/>
      <c r="CU126" s="1004"/>
      <c r="CV126" s="1004"/>
      <c r="CW126" s="1004"/>
      <c r="CX126" s="1004"/>
      <c r="CY126" s="1004"/>
      <c r="CZ126" s="1004"/>
      <c r="DA126" s="1004"/>
      <c r="DB126" s="1004"/>
      <c r="DC126" s="1004"/>
      <c r="DD126" s="1004"/>
      <c r="DE126" s="1004"/>
      <c r="DF126" s="1005"/>
      <c r="DG126" s="973" t="s">
        <v>66</v>
      </c>
      <c r="DH126" s="974"/>
      <c r="DI126" s="974"/>
      <c r="DJ126" s="974"/>
      <c r="DK126" s="974"/>
      <c r="DL126" s="974" t="s">
        <v>66</v>
      </c>
      <c r="DM126" s="974"/>
      <c r="DN126" s="974"/>
      <c r="DO126" s="974"/>
      <c r="DP126" s="974"/>
      <c r="DQ126" s="974" t="s">
        <v>66</v>
      </c>
      <c r="DR126" s="974"/>
      <c r="DS126" s="974"/>
      <c r="DT126" s="974"/>
      <c r="DU126" s="974"/>
      <c r="DV126" s="975" t="s">
        <v>66</v>
      </c>
      <c r="DW126" s="975"/>
      <c r="DX126" s="975"/>
      <c r="DY126" s="975"/>
      <c r="DZ126" s="976"/>
    </row>
    <row r="127" spans="1:130" s="103" customFormat="1" ht="26.25" customHeight="1" x14ac:dyDescent="0.15">
      <c r="A127" s="1115"/>
      <c r="B127" s="1002"/>
      <c r="C127" s="1056" t="s">
        <v>451</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57443</v>
      </c>
      <c r="AB127" s="1013"/>
      <c r="AC127" s="1013"/>
      <c r="AD127" s="1013"/>
      <c r="AE127" s="1014"/>
      <c r="AF127" s="1015">
        <v>62177</v>
      </c>
      <c r="AG127" s="1013"/>
      <c r="AH127" s="1013"/>
      <c r="AI127" s="1013"/>
      <c r="AJ127" s="1014"/>
      <c r="AK127" s="1015">
        <v>53211</v>
      </c>
      <c r="AL127" s="1013"/>
      <c r="AM127" s="1013"/>
      <c r="AN127" s="1013"/>
      <c r="AO127" s="1014"/>
      <c r="AP127" s="1016">
        <v>0.1</v>
      </c>
      <c r="AQ127" s="1017"/>
      <c r="AR127" s="1017"/>
      <c r="AS127" s="1017"/>
      <c r="AT127" s="1018"/>
      <c r="AU127" s="139"/>
      <c r="AV127" s="139"/>
      <c r="AW127" s="139"/>
      <c r="AX127" s="1087" t="s">
        <v>452</v>
      </c>
      <c r="AY127" s="1088"/>
      <c r="AZ127" s="1088"/>
      <c r="BA127" s="1088"/>
      <c r="BB127" s="1088"/>
      <c r="BC127" s="1088"/>
      <c r="BD127" s="1088"/>
      <c r="BE127" s="1089"/>
      <c r="BF127" s="1090" t="s">
        <v>453</v>
      </c>
      <c r="BG127" s="1088"/>
      <c r="BH127" s="1088"/>
      <c r="BI127" s="1088"/>
      <c r="BJ127" s="1088"/>
      <c r="BK127" s="1088"/>
      <c r="BL127" s="1089"/>
      <c r="BM127" s="1090" t="s">
        <v>454</v>
      </c>
      <c r="BN127" s="1088"/>
      <c r="BO127" s="1088"/>
      <c r="BP127" s="1088"/>
      <c r="BQ127" s="1088"/>
      <c r="BR127" s="1088"/>
      <c r="BS127" s="1089"/>
      <c r="BT127" s="1090" t="s">
        <v>455</v>
      </c>
      <c r="BU127" s="1088"/>
      <c r="BV127" s="1088"/>
      <c r="BW127" s="1088"/>
      <c r="BX127" s="1088"/>
      <c r="BY127" s="1088"/>
      <c r="BZ127" s="1112"/>
      <c r="CA127" s="139"/>
      <c r="CB127" s="139"/>
      <c r="CC127" s="139"/>
      <c r="CD127" s="140"/>
      <c r="CE127" s="140"/>
      <c r="CF127" s="140"/>
      <c r="CG127" s="137"/>
      <c r="CH127" s="137"/>
      <c r="CI127" s="137"/>
      <c r="CJ127" s="138"/>
      <c r="CK127" s="1078"/>
      <c r="CL127" s="1065"/>
      <c r="CM127" s="1065"/>
      <c r="CN127" s="1065"/>
      <c r="CO127" s="1066"/>
      <c r="CP127" s="1003" t="s">
        <v>456</v>
      </c>
      <c r="CQ127" s="1004"/>
      <c r="CR127" s="1004"/>
      <c r="CS127" s="1004"/>
      <c r="CT127" s="1004"/>
      <c r="CU127" s="1004"/>
      <c r="CV127" s="1004"/>
      <c r="CW127" s="1004"/>
      <c r="CX127" s="1004"/>
      <c r="CY127" s="1004"/>
      <c r="CZ127" s="1004"/>
      <c r="DA127" s="1004"/>
      <c r="DB127" s="1004"/>
      <c r="DC127" s="1004"/>
      <c r="DD127" s="1004"/>
      <c r="DE127" s="1004"/>
      <c r="DF127" s="1005"/>
      <c r="DG127" s="973" t="s">
        <v>66</v>
      </c>
      <c r="DH127" s="974"/>
      <c r="DI127" s="974"/>
      <c r="DJ127" s="974"/>
      <c r="DK127" s="974"/>
      <c r="DL127" s="974" t="s">
        <v>66</v>
      </c>
      <c r="DM127" s="974"/>
      <c r="DN127" s="974"/>
      <c r="DO127" s="974"/>
      <c r="DP127" s="974"/>
      <c r="DQ127" s="974" t="s">
        <v>407</v>
      </c>
      <c r="DR127" s="974"/>
      <c r="DS127" s="974"/>
      <c r="DT127" s="974"/>
      <c r="DU127" s="974"/>
      <c r="DV127" s="975" t="s">
        <v>66</v>
      </c>
      <c r="DW127" s="975"/>
      <c r="DX127" s="975"/>
      <c r="DY127" s="975"/>
      <c r="DZ127" s="976"/>
    </row>
    <row r="128" spans="1:130" s="103" customFormat="1" ht="26.25" customHeight="1" thickBot="1" x14ac:dyDescent="0.2">
      <c r="A128" s="1098" t="s">
        <v>457</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458</v>
      </c>
      <c r="X128" s="1100"/>
      <c r="Y128" s="1100"/>
      <c r="Z128" s="1101"/>
      <c r="AA128" s="1102">
        <v>466285</v>
      </c>
      <c r="AB128" s="1103"/>
      <c r="AC128" s="1103"/>
      <c r="AD128" s="1103"/>
      <c r="AE128" s="1104"/>
      <c r="AF128" s="1105">
        <v>429003</v>
      </c>
      <c r="AG128" s="1103"/>
      <c r="AH128" s="1103"/>
      <c r="AI128" s="1103"/>
      <c r="AJ128" s="1104"/>
      <c r="AK128" s="1105">
        <v>247151</v>
      </c>
      <c r="AL128" s="1103"/>
      <c r="AM128" s="1103"/>
      <c r="AN128" s="1103"/>
      <c r="AO128" s="1104"/>
      <c r="AP128" s="1106"/>
      <c r="AQ128" s="1107"/>
      <c r="AR128" s="1107"/>
      <c r="AS128" s="1107"/>
      <c r="AT128" s="1108"/>
      <c r="AU128" s="139"/>
      <c r="AV128" s="139"/>
      <c r="AW128" s="139"/>
      <c r="AX128" s="942" t="s">
        <v>459</v>
      </c>
      <c r="AY128" s="943"/>
      <c r="AZ128" s="943"/>
      <c r="BA128" s="943"/>
      <c r="BB128" s="943"/>
      <c r="BC128" s="943"/>
      <c r="BD128" s="943"/>
      <c r="BE128" s="944"/>
      <c r="BF128" s="1109" t="s">
        <v>460</v>
      </c>
      <c r="BG128" s="1110"/>
      <c r="BH128" s="1110"/>
      <c r="BI128" s="1110"/>
      <c r="BJ128" s="1110"/>
      <c r="BK128" s="1110"/>
      <c r="BL128" s="1111"/>
      <c r="BM128" s="1109">
        <v>11.25</v>
      </c>
      <c r="BN128" s="1110"/>
      <c r="BO128" s="1110"/>
      <c r="BP128" s="1110"/>
      <c r="BQ128" s="1110"/>
      <c r="BR128" s="1110"/>
      <c r="BS128" s="1111"/>
      <c r="BT128" s="1109">
        <v>20</v>
      </c>
      <c r="BU128" s="1110"/>
      <c r="BV128" s="1110"/>
      <c r="BW128" s="1110"/>
      <c r="BX128" s="1110"/>
      <c r="BY128" s="1110"/>
      <c r="BZ128" s="1133"/>
      <c r="CA128" s="140"/>
      <c r="CB128" s="140"/>
      <c r="CC128" s="140"/>
      <c r="CD128" s="140"/>
      <c r="CE128" s="140"/>
      <c r="CF128" s="140"/>
      <c r="CG128" s="137"/>
      <c r="CH128" s="137"/>
      <c r="CI128" s="137"/>
      <c r="CJ128" s="138"/>
      <c r="CK128" s="1079"/>
      <c r="CL128" s="1080"/>
      <c r="CM128" s="1080"/>
      <c r="CN128" s="1080"/>
      <c r="CO128" s="1081"/>
      <c r="CP128" s="1091" t="s">
        <v>461</v>
      </c>
      <c r="CQ128" s="1092"/>
      <c r="CR128" s="1092"/>
      <c r="CS128" s="1092"/>
      <c r="CT128" s="1092"/>
      <c r="CU128" s="1092"/>
      <c r="CV128" s="1092"/>
      <c r="CW128" s="1092"/>
      <c r="CX128" s="1092"/>
      <c r="CY128" s="1092"/>
      <c r="CZ128" s="1092"/>
      <c r="DA128" s="1092"/>
      <c r="DB128" s="1092"/>
      <c r="DC128" s="1092"/>
      <c r="DD128" s="1092"/>
      <c r="DE128" s="1092"/>
      <c r="DF128" s="1093"/>
      <c r="DG128" s="1094" t="s">
        <v>66</v>
      </c>
      <c r="DH128" s="1095"/>
      <c r="DI128" s="1095"/>
      <c r="DJ128" s="1095"/>
      <c r="DK128" s="1095"/>
      <c r="DL128" s="1095" t="s">
        <v>66</v>
      </c>
      <c r="DM128" s="1095"/>
      <c r="DN128" s="1095"/>
      <c r="DO128" s="1095"/>
      <c r="DP128" s="1095"/>
      <c r="DQ128" s="1095" t="s">
        <v>424</v>
      </c>
      <c r="DR128" s="1095"/>
      <c r="DS128" s="1095"/>
      <c r="DT128" s="1095"/>
      <c r="DU128" s="1095"/>
      <c r="DV128" s="1096" t="s">
        <v>66</v>
      </c>
      <c r="DW128" s="1096"/>
      <c r="DX128" s="1096"/>
      <c r="DY128" s="1096"/>
      <c r="DZ128" s="1097"/>
    </row>
    <row r="129" spans="1:131" s="103" customFormat="1" ht="26.25" customHeight="1" x14ac:dyDescent="0.15">
      <c r="A129" s="984" t="s">
        <v>45</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462</v>
      </c>
      <c r="X129" s="1128"/>
      <c r="Y129" s="1128"/>
      <c r="Z129" s="1129"/>
      <c r="AA129" s="1012">
        <v>66644875</v>
      </c>
      <c r="AB129" s="1013"/>
      <c r="AC129" s="1013"/>
      <c r="AD129" s="1013"/>
      <c r="AE129" s="1014"/>
      <c r="AF129" s="1015">
        <v>66410982</v>
      </c>
      <c r="AG129" s="1013"/>
      <c r="AH129" s="1013"/>
      <c r="AI129" s="1013"/>
      <c r="AJ129" s="1014"/>
      <c r="AK129" s="1015">
        <v>67915309</v>
      </c>
      <c r="AL129" s="1013"/>
      <c r="AM129" s="1013"/>
      <c r="AN129" s="1013"/>
      <c r="AO129" s="1014"/>
      <c r="AP129" s="1130"/>
      <c r="AQ129" s="1131"/>
      <c r="AR129" s="1131"/>
      <c r="AS129" s="1131"/>
      <c r="AT129" s="1132"/>
      <c r="AU129" s="141"/>
      <c r="AV129" s="141"/>
      <c r="AW129" s="141"/>
      <c r="AX129" s="1121" t="s">
        <v>463</v>
      </c>
      <c r="AY129" s="1004"/>
      <c r="AZ129" s="1004"/>
      <c r="BA129" s="1004"/>
      <c r="BB129" s="1004"/>
      <c r="BC129" s="1004"/>
      <c r="BD129" s="1004"/>
      <c r="BE129" s="1005"/>
      <c r="BF129" s="1122" t="s">
        <v>66</v>
      </c>
      <c r="BG129" s="1123"/>
      <c r="BH129" s="1123"/>
      <c r="BI129" s="1123"/>
      <c r="BJ129" s="1123"/>
      <c r="BK129" s="1123"/>
      <c r="BL129" s="1124"/>
      <c r="BM129" s="1122">
        <v>16.25</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464</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465</v>
      </c>
      <c r="X130" s="1128"/>
      <c r="Y130" s="1128"/>
      <c r="Z130" s="1129"/>
      <c r="AA130" s="1012">
        <v>10027210</v>
      </c>
      <c r="AB130" s="1013"/>
      <c r="AC130" s="1013"/>
      <c r="AD130" s="1013"/>
      <c r="AE130" s="1014"/>
      <c r="AF130" s="1015">
        <v>9764478</v>
      </c>
      <c r="AG130" s="1013"/>
      <c r="AH130" s="1013"/>
      <c r="AI130" s="1013"/>
      <c r="AJ130" s="1014"/>
      <c r="AK130" s="1015">
        <v>9764180</v>
      </c>
      <c r="AL130" s="1013"/>
      <c r="AM130" s="1013"/>
      <c r="AN130" s="1013"/>
      <c r="AO130" s="1014"/>
      <c r="AP130" s="1130"/>
      <c r="AQ130" s="1131"/>
      <c r="AR130" s="1131"/>
      <c r="AS130" s="1131"/>
      <c r="AT130" s="1132"/>
      <c r="AU130" s="141"/>
      <c r="AV130" s="141"/>
      <c r="AW130" s="141"/>
      <c r="AX130" s="1121" t="s">
        <v>466</v>
      </c>
      <c r="AY130" s="1004"/>
      <c r="AZ130" s="1004"/>
      <c r="BA130" s="1004"/>
      <c r="BB130" s="1004"/>
      <c r="BC130" s="1004"/>
      <c r="BD130" s="1004"/>
      <c r="BE130" s="1005"/>
      <c r="BF130" s="1158">
        <v>14.2</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467</v>
      </c>
      <c r="X131" s="1166"/>
      <c r="Y131" s="1166"/>
      <c r="Z131" s="1167"/>
      <c r="AA131" s="1059">
        <v>56617665</v>
      </c>
      <c r="AB131" s="1038"/>
      <c r="AC131" s="1038"/>
      <c r="AD131" s="1038"/>
      <c r="AE131" s="1039"/>
      <c r="AF131" s="1037">
        <v>56646504</v>
      </c>
      <c r="AG131" s="1038"/>
      <c r="AH131" s="1038"/>
      <c r="AI131" s="1038"/>
      <c r="AJ131" s="1039"/>
      <c r="AK131" s="1037">
        <v>58151129</v>
      </c>
      <c r="AL131" s="1038"/>
      <c r="AM131" s="1038"/>
      <c r="AN131" s="1038"/>
      <c r="AO131" s="1039"/>
      <c r="AP131" s="1168"/>
      <c r="AQ131" s="1169"/>
      <c r="AR131" s="1169"/>
      <c r="AS131" s="1169"/>
      <c r="AT131" s="1170"/>
      <c r="AU131" s="141"/>
      <c r="AV131" s="141"/>
      <c r="AW131" s="141"/>
      <c r="AX131" s="1140" t="s">
        <v>468</v>
      </c>
      <c r="AY131" s="1092"/>
      <c r="AZ131" s="1092"/>
      <c r="BA131" s="1092"/>
      <c r="BB131" s="1092"/>
      <c r="BC131" s="1092"/>
      <c r="BD131" s="1092"/>
      <c r="BE131" s="1093"/>
      <c r="BF131" s="1141">
        <v>89.3</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469</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470</v>
      </c>
      <c r="W132" s="1151"/>
      <c r="X132" s="1151"/>
      <c r="Y132" s="1151"/>
      <c r="Z132" s="1152"/>
      <c r="AA132" s="1153">
        <v>15.061149199999999</v>
      </c>
      <c r="AB132" s="1154"/>
      <c r="AC132" s="1154"/>
      <c r="AD132" s="1154"/>
      <c r="AE132" s="1155"/>
      <c r="AF132" s="1156">
        <v>14.53709306</v>
      </c>
      <c r="AG132" s="1154"/>
      <c r="AH132" s="1154"/>
      <c r="AI132" s="1154"/>
      <c r="AJ132" s="1155"/>
      <c r="AK132" s="1156">
        <v>13.165446879999999</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471</v>
      </c>
      <c r="W133" s="1134"/>
      <c r="X133" s="1134"/>
      <c r="Y133" s="1134"/>
      <c r="Z133" s="1135"/>
      <c r="AA133" s="1136">
        <v>15.2</v>
      </c>
      <c r="AB133" s="1137"/>
      <c r="AC133" s="1137"/>
      <c r="AD133" s="1137"/>
      <c r="AE133" s="1138"/>
      <c r="AF133" s="1136">
        <v>15</v>
      </c>
      <c r="AG133" s="1137"/>
      <c r="AH133" s="1137"/>
      <c r="AI133" s="1137"/>
      <c r="AJ133" s="1138"/>
      <c r="AK133" s="1136">
        <v>14.2</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pbulZcF0r4ZdE77OfdFs9DU4XObLa3Wpu8SZTA3qxIS0KBgH1pgZ4kDJd5NI5REFZL5IV7m3sMEJMUJ3IBx5w==" saltValue="uFlztAEGkQul8HLTK+KS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49" zoomScaleNormal="85" zoomScaleSheetLayoutView="100" workbookViewId="0">
      <selection activeCell="H60" sqref="H60"/>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LnSQShOrFS52mYGiewOZGQrw0h4TpN3Zei2qj1oIdnBdixHNQpd1AC0yoQwPdH1+sIaH9GNHLd7V1KS7KNRLPg==" saltValue="e9vihWQFNzPeDC9jlvp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D40" zoomScaleNormal="100" zoomScaleSheetLayoutView="55" workbookViewId="0">
      <selection activeCell="H60" sqref="H60"/>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RBeD887jNdo6lgrZPJmMHuq0eOKPI0uqpW0z1LXmrlKsQketwnXGPv4lJHsh92rMTn0NJI3mvGT8TE9XZK/sQ==" saltValue="mFPTyLTWmpRWv07Vlmma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37" workbookViewId="0">
      <selection activeCell="H60" sqref="H60"/>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472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473</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474</v>
      </c>
      <c r="AP7" s="158"/>
      <c r="AQ7" s="159" t="s">
        <v>475</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476</v>
      </c>
      <c r="AQ8" s="165" t="s">
        <v>477</v>
      </c>
      <c r="AR8" s="166" t="s">
        <v>478</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479</v>
      </c>
      <c r="AL9" s="1174"/>
      <c r="AM9" s="1174"/>
      <c r="AN9" s="1175"/>
      <c r="AO9" s="167">
        <v>13199169</v>
      </c>
      <c r="AP9" s="167">
        <v>47403</v>
      </c>
      <c r="AQ9" s="168">
        <v>62265</v>
      </c>
      <c r="AR9" s="169">
        <v>-23.9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480</v>
      </c>
      <c r="AL10" s="1174"/>
      <c r="AM10" s="1174"/>
      <c r="AN10" s="1175"/>
      <c r="AO10" s="170">
        <v>3032041</v>
      </c>
      <c r="AP10" s="170">
        <v>10889</v>
      </c>
      <c r="AQ10" s="171">
        <v>1645</v>
      </c>
      <c r="AR10" s="172">
        <v>561.9</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481</v>
      </c>
      <c r="AL11" s="1174"/>
      <c r="AM11" s="1174"/>
      <c r="AN11" s="1175"/>
      <c r="AO11" s="170">
        <v>447542</v>
      </c>
      <c r="AP11" s="170">
        <v>1607</v>
      </c>
      <c r="AQ11" s="171">
        <v>688</v>
      </c>
      <c r="AR11" s="172">
        <v>133.6</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482</v>
      </c>
      <c r="AL12" s="1174"/>
      <c r="AM12" s="1174"/>
      <c r="AN12" s="1175"/>
      <c r="AO12" s="170" t="s">
        <v>330</v>
      </c>
      <c r="AP12" s="170" t="s">
        <v>330</v>
      </c>
      <c r="AQ12" s="171">
        <v>24</v>
      </c>
      <c r="AR12" s="172" t="s">
        <v>330</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483</v>
      </c>
      <c r="AL13" s="1174"/>
      <c r="AM13" s="1174"/>
      <c r="AN13" s="1175"/>
      <c r="AO13" s="170">
        <v>626168</v>
      </c>
      <c r="AP13" s="170">
        <v>2249</v>
      </c>
      <c r="AQ13" s="171">
        <v>2006</v>
      </c>
      <c r="AR13" s="172">
        <v>12.1</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484</v>
      </c>
      <c r="AL14" s="1174"/>
      <c r="AM14" s="1174"/>
      <c r="AN14" s="1175"/>
      <c r="AO14" s="170">
        <v>333797</v>
      </c>
      <c r="AP14" s="170">
        <v>1199</v>
      </c>
      <c r="AQ14" s="171">
        <v>1357</v>
      </c>
      <c r="AR14" s="172">
        <v>-11.6</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485</v>
      </c>
      <c r="AL15" s="1180"/>
      <c r="AM15" s="1180"/>
      <c r="AN15" s="1181"/>
      <c r="AO15" s="170">
        <v>-936197</v>
      </c>
      <c r="AP15" s="170">
        <v>-3362</v>
      </c>
      <c r="AQ15" s="171">
        <v>-3875</v>
      </c>
      <c r="AR15" s="172">
        <v>-13.2</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126</v>
      </c>
      <c r="AL16" s="1180"/>
      <c r="AM16" s="1180"/>
      <c r="AN16" s="1181"/>
      <c r="AO16" s="170">
        <v>16702520</v>
      </c>
      <c r="AP16" s="170">
        <v>59985</v>
      </c>
      <c r="AQ16" s="171">
        <v>64110</v>
      </c>
      <c r="AR16" s="172">
        <v>-6.4</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486</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487</v>
      </c>
      <c r="AP20" s="179" t="s">
        <v>488</v>
      </c>
      <c r="AQ20" s="180" t="s">
        <v>489</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490</v>
      </c>
      <c r="AL21" s="1183"/>
      <c r="AM21" s="1183"/>
      <c r="AN21" s="1184"/>
      <c r="AO21" s="183">
        <v>5.14</v>
      </c>
      <c r="AP21" s="184">
        <v>6.37</v>
      </c>
      <c r="AQ21" s="185">
        <v>-1.23</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491</v>
      </c>
      <c r="AL22" s="1183"/>
      <c r="AM22" s="1183"/>
      <c r="AN22" s="1184"/>
      <c r="AO22" s="188">
        <v>97</v>
      </c>
      <c r="AP22" s="189">
        <v>99.7</v>
      </c>
      <c r="AQ22" s="190">
        <v>-2.7</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492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493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494</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474</v>
      </c>
      <c r="AP30" s="158"/>
      <c r="AQ30" s="159" t="s">
        <v>475</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476</v>
      </c>
      <c r="AQ31" s="165" t="s">
        <v>477</v>
      </c>
      <c r="AR31" s="166" t="s">
        <v>478</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495</v>
      </c>
      <c r="AL32" s="1177"/>
      <c r="AM32" s="1177"/>
      <c r="AN32" s="1178"/>
      <c r="AO32" s="198">
        <v>14307435</v>
      </c>
      <c r="AP32" s="198">
        <v>51383</v>
      </c>
      <c r="AQ32" s="199">
        <v>36503</v>
      </c>
      <c r="AR32" s="200">
        <v>40.799999999999997</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496</v>
      </c>
      <c r="AL33" s="1177"/>
      <c r="AM33" s="1177"/>
      <c r="AN33" s="1178"/>
      <c r="AO33" s="198" t="s">
        <v>330</v>
      </c>
      <c r="AP33" s="198" t="s">
        <v>330</v>
      </c>
      <c r="AQ33" s="199">
        <v>3</v>
      </c>
      <c r="AR33" s="200" t="s">
        <v>330</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497</v>
      </c>
      <c r="AL34" s="1177"/>
      <c r="AM34" s="1177"/>
      <c r="AN34" s="1178"/>
      <c r="AO34" s="198" t="s">
        <v>330</v>
      </c>
      <c r="AP34" s="198" t="s">
        <v>330</v>
      </c>
      <c r="AQ34" s="199">
        <v>76</v>
      </c>
      <c r="AR34" s="200" t="s">
        <v>330</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498</v>
      </c>
      <c r="AL35" s="1177"/>
      <c r="AM35" s="1177"/>
      <c r="AN35" s="1178"/>
      <c r="AO35" s="198">
        <v>3100709</v>
      </c>
      <c r="AP35" s="198">
        <v>11136</v>
      </c>
      <c r="AQ35" s="199">
        <v>8582</v>
      </c>
      <c r="AR35" s="200">
        <v>29.8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499</v>
      </c>
      <c r="AL36" s="1177"/>
      <c r="AM36" s="1177"/>
      <c r="AN36" s="1178"/>
      <c r="AO36" s="198">
        <v>205832</v>
      </c>
      <c r="AP36" s="198">
        <v>739</v>
      </c>
      <c r="AQ36" s="199">
        <v>400</v>
      </c>
      <c r="AR36" s="200">
        <v>84.8</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500</v>
      </c>
      <c r="AL37" s="1177"/>
      <c r="AM37" s="1177"/>
      <c r="AN37" s="1178"/>
      <c r="AO37" s="198">
        <v>53211</v>
      </c>
      <c r="AP37" s="198">
        <v>191</v>
      </c>
      <c r="AQ37" s="199">
        <v>747</v>
      </c>
      <c r="AR37" s="200">
        <v>-74.400000000000006</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501</v>
      </c>
      <c r="AL38" s="1186"/>
      <c r="AM38" s="1186"/>
      <c r="AN38" s="1187"/>
      <c r="AO38" s="201" t="s">
        <v>330</v>
      </c>
      <c r="AP38" s="201" t="s">
        <v>330</v>
      </c>
      <c r="AQ38" s="202">
        <v>2</v>
      </c>
      <c r="AR38" s="190" t="s">
        <v>330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502</v>
      </c>
      <c r="AL39" s="1186"/>
      <c r="AM39" s="1186"/>
      <c r="AN39" s="1187"/>
      <c r="AO39" s="198">
        <v>-247151</v>
      </c>
      <c r="AP39" s="198">
        <v>-888</v>
      </c>
      <c r="AQ39" s="199">
        <v>-7844</v>
      </c>
      <c r="AR39" s="200">
        <v>-88.7</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503</v>
      </c>
      <c r="AL40" s="1177"/>
      <c r="AM40" s="1177"/>
      <c r="AN40" s="1178"/>
      <c r="AO40" s="198">
        <v>-9764180</v>
      </c>
      <c r="AP40" s="198">
        <v>-35067</v>
      </c>
      <c r="AQ40" s="199">
        <v>-28367</v>
      </c>
      <c r="AR40" s="200">
        <v>23.6</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238</v>
      </c>
      <c r="AL41" s="1189"/>
      <c r="AM41" s="1189"/>
      <c r="AN41" s="1190"/>
      <c r="AO41" s="198">
        <v>7655856</v>
      </c>
      <c r="AP41" s="198">
        <v>27495</v>
      </c>
      <c r="AQ41" s="199">
        <v>10099</v>
      </c>
      <c r="AR41" s="200">
        <v>172.3</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504</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505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506</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474</v>
      </c>
      <c r="AN49" s="1193" t="s">
        <v>507</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508</v>
      </c>
      <c r="AO50" s="215" t="s">
        <v>509</v>
      </c>
      <c r="AP50" s="216" t="s">
        <v>510</v>
      </c>
      <c r="AQ50" s="217" t="s">
        <v>511</v>
      </c>
      <c r="AR50" s="218" t="s">
        <v>512</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513</v>
      </c>
      <c r="AL51" s="211"/>
      <c r="AM51" s="219">
        <v>6214565</v>
      </c>
      <c r="AN51" s="220">
        <v>21419</v>
      </c>
      <c r="AO51" s="221">
        <v>-14.5</v>
      </c>
      <c r="AP51" s="222">
        <v>46395</v>
      </c>
      <c r="AQ51" s="223">
        <v>-8.8000000000000007</v>
      </c>
      <c r="AR51" s="224">
        <v>-5.7</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514</v>
      </c>
      <c r="AM52" s="227">
        <v>2011802</v>
      </c>
      <c r="AN52" s="228">
        <v>6934</v>
      </c>
      <c r="AO52" s="229">
        <v>-15.1</v>
      </c>
      <c r="AP52" s="230">
        <v>26304</v>
      </c>
      <c r="AQ52" s="231">
        <v>-5.4</v>
      </c>
      <c r="AR52" s="232">
        <v>-9.6999999999999993</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515</v>
      </c>
      <c r="AL53" s="211"/>
      <c r="AM53" s="219">
        <v>8225795</v>
      </c>
      <c r="AN53" s="220">
        <v>28604</v>
      </c>
      <c r="AO53" s="221">
        <v>33.5</v>
      </c>
      <c r="AP53" s="222">
        <v>48088</v>
      </c>
      <c r="AQ53" s="223">
        <v>3.6</v>
      </c>
      <c r="AR53" s="224">
        <v>29.9</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514</v>
      </c>
      <c r="AM54" s="227">
        <v>3798247</v>
      </c>
      <c r="AN54" s="228">
        <v>13208</v>
      </c>
      <c r="AO54" s="229">
        <v>90.5</v>
      </c>
      <c r="AP54" s="230">
        <v>25183</v>
      </c>
      <c r="AQ54" s="231">
        <v>-4.3</v>
      </c>
      <c r="AR54" s="232">
        <v>94.8</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516</v>
      </c>
      <c r="AL55" s="211"/>
      <c r="AM55" s="219">
        <v>7139326</v>
      </c>
      <c r="AN55" s="220">
        <v>25092</v>
      </c>
      <c r="AO55" s="221">
        <v>-12.3</v>
      </c>
      <c r="AP55" s="222">
        <v>46457</v>
      </c>
      <c r="AQ55" s="223">
        <v>-3.4</v>
      </c>
      <c r="AR55" s="224">
        <v>-8.9</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514</v>
      </c>
      <c r="AM56" s="227">
        <v>2599037</v>
      </c>
      <c r="AN56" s="228">
        <v>9134</v>
      </c>
      <c r="AO56" s="229">
        <v>-30.8</v>
      </c>
      <c r="AP56" s="230">
        <v>24020</v>
      </c>
      <c r="AQ56" s="231">
        <v>-4.5999999999999996</v>
      </c>
      <c r="AR56" s="232">
        <v>-26.2</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517</v>
      </c>
      <c r="AL57" s="211"/>
      <c r="AM57" s="219">
        <v>13893946</v>
      </c>
      <c r="AN57" s="220">
        <v>49404</v>
      </c>
      <c r="AO57" s="221">
        <v>96.9</v>
      </c>
      <c r="AP57" s="222">
        <v>51849</v>
      </c>
      <c r="AQ57" s="223">
        <v>11.6</v>
      </c>
      <c r="AR57" s="224">
        <v>85.3</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514</v>
      </c>
      <c r="AM58" s="227">
        <v>3534466</v>
      </c>
      <c r="AN58" s="228">
        <v>12568</v>
      </c>
      <c r="AO58" s="229">
        <v>37.6</v>
      </c>
      <c r="AP58" s="230">
        <v>26326</v>
      </c>
      <c r="AQ58" s="231">
        <v>9.6</v>
      </c>
      <c r="AR58" s="232">
        <v>28</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518</v>
      </c>
      <c r="AL59" s="211"/>
      <c r="AM59" s="219">
        <v>10294337</v>
      </c>
      <c r="AN59" s="220">
        <v>36971</v>
      </c>
      <c r="AO59" s="221">
        <v>-25.2</v>
      </c>
      <c r="AP59" s="222">
        <v>52191</v>
      </c>
      <c r="AQ59" s="223">
        <v>0.7</v>
      </c>
      <c r="AR59" s="224">
        <v>-25.9</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514</v>
      </c>
      <c r="AM60" s="227">
        <v>2469053</v>
      </c>
      <c r="AN60" s="228">
        <v>8867</v>
      </c>
      <c r="AO60" s="229">
        <v>-29.4</v>
      </c>
      <c r="AP60" s="230">
        <v>26807</v>
      </c>
      <c r="AQ60" s="231">
        <v>1.8</v>
      </c>
      <c r="AR60" s="232">
        <v>-31.2</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519</v>
      </c>
      <c r="AL61" s="233"/>
      <c r="AM61" s="234">
        <v>9153594</v>
      </c>
      <c r="AN61" s="235">
        <v>32298</v>
      </c>
      <c r="AO61" s="236">
        <v>15.7</v>
      </c>
      <c r="AP61" s="237">
        <v>48996</v>
      </c>
      <c r="AQ61" s="238">
        <v>0.7</v>
      </c>
      <c r="AR61" s="224">
        <v>15</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514</v>
      </c>
      <c r="AM62" s="227">
        <v>2882521</v>
      </c>
      <c r="AN62" s="228">
        <v>10142</v>
      </c>
      <c r="AO62" s="229">
        <v>10.6</v>
      </c>
      <c r="AP62" s="230">
        <v>25728</v>
      </c>
      <c r="AQ62" s="231">
        <v>-0.6</v>
      </c>
      <c r="AR62" s="232">
        <v>11.2</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Jdjxv9nxoYia5te1utf9SzVpyKLM5c2HH/4Y1YJeolHAdX3FLH+1DMQVzCUyKuYITu02KMAeNTc4sQR2EwtolA==" saltValue="6un4O/aJU1CkqPjTZDld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5" zoomScaleNormal="100" zoomScaleSheetLayoutView="55" workbookViewId="0">
      <selection activeCell="H60" sqref="H60"/>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x3kK0qPzgk0ROqyVpNZ/sjr6Z5m3hkkRHjjXb80YDzruZICuAGe21ZB5VW8zBVV6qSDLhdk3hhDr2690ir8/DA==" saltValue="ixg3ni9gyRZNSSuZXPR6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4" zoomScale="64" zoomScaleNormal="64" zoomScaleSheetLayoutView="55" workbookViewId="0">
      <selection activeCell="H60" sqref="H60"/>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520</v>
      </c>
    </row>
  </sheetData>
  <sheetProtection algorithmName="SHA-512" hashValue="KWJWTvLRs72xjBWDNTFY8X+bLDCVbp6iySxkSa44E7tDKSQQNKpOMvfV17/9V9xBnVHsdLTzkJKBS8gp9JNtqw==" saltValue="KVVb2x3rD0t74Ze3BWK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0" zoomScaleNormal="50" zoomScaleSheetLayoutView="100" workbookViewId="0">
      <selection activeCell="H60" sqref="H60"/>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521</v>
      </c>
    </row>
    <row r="46" spans="2:10" ht="29.25" customHeight="1" thickBot="1" x14ac:dyDescent="0.25">
      <c r="B46" s="244" t="s">
        <v>25</v>
      </c>
      <c r="C46" s="245"/>
      <c r="D46" s="245"/>
      <c r="E46" s="246" t="s">
        <v>522</v>
      </c>
      <c r="F46" s="247" t="s">
        <v>4</v>
      </c>
      <c r="G46" s="248" t="s">
        <v>5</v>
      </c>
      <c r="H46" s="248" t="s">
        <v>6</v>
      </c>
      <c r="I46" s="248" t="s">
        <v>7</v>
      </c>
      <c r="J46" s="249" t="s">
        <v>8</v>
      </c>
    </row>
    <row r="47" spans="2:10" ht="57.75" customHeight="1" x14ac:dyDescent="0.15">
      <c r="B47" s="250"/>
      <c r="C47" s="1196" t="s">
        <v>523</v>
      </c>
      <c r="D47" s="1196"/>
      <c r="E47" s="1197"/>
      <c r="F47" s="251">
        <v>6.34</v>
      </c>
      <c r="G47" s="252">
        <v>3.4</v>
      </c>
      <c r="H47" s="252">
        <v>3.12</v>
      </c>
      <c r="I47" s="252">
        <v>4.18</v>
      </c>
      <c r="J47" s="253">
        <v>5.54</v>
      </c>
    </row>
    <row r="48" spans="2:10" ht="57.75" customHeight="1" x14ac:dyDescent="0.15">
      <c r="B48" s="254"/>
      <c r="C48" s="1198" t="s">
        <v>524</v>
      </c>
      <c r="D48" s="1198"/>
      <c r="E48" s="1199"/>
      <c r="F48" s="255">
        <v>3.34</v>
      </c>
      <c r="G48" s="256">
        <v>3.06</v>
      </c>
      <c r="H48" s="256">
        <v>1.84</v>
      </c>
      <c r="I48" s="256">
        <v>3.95</v>
      </c>
      <c r="J48" s="257">
        <v>3.54</v>
      </c>
    </row>
    <row r="49" spans="2:10" ht="57.75" customHeight="1" thickBot="1" x14ac:dyDescent="0.2">
      <c r="B49" s="258"/>
      <c r="C49" s="1200" t="s">
        <v>525</v>
      </c>
      <c r="D49" s="1200"/>
      <c r="E49" s="1201"/>
      <c r="F49" s="259" t="s">
        <v>526</v>
      </c>
      <c r="G49" s="260" t="s">
        <v>527</v>
      </c>
      <c r="H49" s="260" t="s">
        <v>528</v>
      </c>
      <c r="I49" s="260">
        <v>2.11</v>
      </c>
      <c r="J49" s="261" t="s">
        <v>529</v>
      </c>
    </row>
    <row r="50" spans="2:10" ht="13.5" customHeight="1" x14ac:dyDescent="0.15"/>
  </sheetData>
  <sheetProtection algorithmName="SHA-512" hashValue="+c9zNbsHio+1hD6GI5JBJBPYwxBuBVzRtTZXN4CyTJ6n4c+2oTKzQ8ok6yraoYTUjfkITy2Aowf7uBYBe+HUnA==" saltValue="PCv+Jficl+/2ZEYM0dl/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2022-07-27T04:15:07Z</dcterms:created>
  <dcterms:modified xsi:type="dcterms:W3CDTF">2022-09-28T01:50:06Z</dcterms:modified>
  <cp:category/>
</cp:coreProperties>
</file>