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O35" i="10"/>
  <c r="AM35" i="10"/>
  <c r="C34" i="10"/>
  <c r="C35" i="10" s="1"/>
  <c r="C36"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BE34" i="10" l="1"/>
  <c r="BE35" i="10" s="1"/>
  <c r="BE36" i="10" s="1"/>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<sst xmlns="http://schemas.openxmlformats.org/spreadsheetml/2006/main" count="1165" uniqueCount="616">
  <si>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</si>
  <si>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</si>
  <si>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</si>
  <si>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</si>
  <si>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</si>
  <si>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</si>
  <si>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</si>
  <si>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</si>
  <si>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</si>
  <si>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</si>
  <si>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</si>
  <si>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</si>
  <si>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</si>
  <si>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</si>
  <si>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</si>
  <si>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</si>
  <si>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</si>
  <si>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</si>
  <si>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</si>
  <si>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</si>
  <si>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</si>
  <si>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</si>
  <si>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</si>
  <si>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</si>
  <si>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</si>
  <si>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</si>
  <si>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</si>
  <si>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</si>
  <si>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</si>
  <si>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</si>
  <si>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</si>
  <si>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</si>
  <si>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</si>
  <si>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</si>
  <si>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</si>
  <si>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</si>
  <si>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</si>
  <si>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</si>
  <si>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</si>
  <si>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</si>
  <si>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</si>
  <si>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</si>
  <si>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</si>
  <si>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</si>
  <si>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</si>
  <si>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</si>
  <si>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</si>
  <si>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</si>
  <si>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</si>
  <si>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</si>
  <si>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</si>
  <si>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</si>
  <si>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</si>
  <si>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</si>
  <si>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</si>
  <si>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</si>
  <si>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</si>
  <si>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</si>
  <si>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</si>
  <si>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</si>
  <si>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</si>
  <si>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</si>
  <si>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</si>
  <si>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</si>
  <si>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</si>
  <si>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</si>
  <si>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</si>
  <si>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</si>
  <si>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</si>
  <si>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</si>
  <si>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</si>
  <si>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</si>
  <si>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</si>
  <si>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</si>
  <si>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</si>
  <si>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</si>
  <si>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</si>
  <si>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</si>
  <si>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</si>
  <si>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</si>
  <si>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</si>
  <si>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</si>
  <si>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</si>
  <si>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</si>
  <si>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</si>
  <si>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</si>
  <si>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</si>
  <si>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</si>
  <si>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</si>
  <si>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</si>
  <si>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</si>
  <si>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</si>
  <si>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</si>
  <si>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</si>
  <si>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</si>
  <si>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</si>
  <si>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</si>
  <si>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</si>
  <si>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</si>
  <si>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</si>
  <si>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</si>
  <si>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</si>
  <si>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</si>
  <si>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</si>
  <si>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</si>
  <si>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</si>
  <si>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</si>
  <si>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</si>
  <si>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</si>
  <si>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</si>
  <si>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</si>
  <si>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</si>
  <si>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</si>
  <si>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</si>
  <si>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</si>
  <si>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</si>
  <si>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</si>
  <si>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</si>
  <si>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</si>
  <si>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</si>
  <si>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</si>
  <si>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</si>
  <si>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</si>
  <si>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</si>
  <si>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</si>
  <si>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</si>
  <si>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</si>
  <si>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</si>
  <si>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</si>
  <si>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</si>
  <si>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</si>
  <si>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</si>
  <si>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</si>
  <si>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</si>
  <si>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</si>
  <si>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</si>
  <si>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</si>
  <si>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</si>
  <si>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</si>
  <si>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</si>
  <si>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</si>
  <si>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</si>
  <si>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</si>
  <si>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</si>
  <si>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</si>
  <si>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</si>
  <si>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</si>
  <si>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</si>
  <si>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</si>
  <si>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</si>
  <si>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</si>
  <si>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</si>
  <si>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</si>
  <si>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</si>
  <si>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</si>
  <si>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</si>
  <si>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</si>
  <si>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</si>
  <si>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</si>
  <si>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</si>
  <si>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</si>
  <si>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</si>
  <si>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</si>
  <si>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</si>
  <si>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</si>
  <si>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</si>
  <si>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</si>
  <si>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</si>
  <si>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</si>
  <si>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</si>
  <si>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</si>
  <si>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</si>
  <si>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</si>
  <si>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</si>
  <si>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</si>
  <si>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</si>
  <si>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</si>
  <si>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</si>
  <si>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</si>
  <si>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</si>
  <si>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</si>
  <si>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</si>
  <si>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</si>
  <si>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</si>
  <si>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</si>
  <si>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</si>
  <si>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</si>
  <si>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</si>
  <si>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</si>
  <si>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</si>
  <si>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</si>
  <si>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</si>
  <si>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</si>
  <si>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</si>
  <si>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</si>
  <si>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</si>
  <si>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</si>
  <si>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</si>
  <si>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</si>
  <si>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</si>
  <si>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</si>
  <si>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</si>
  <si>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</si>
  <si>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</si>
  <si>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</si>
  <si>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</si>
  <si>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</si>
  <si>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</si>
  <si>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</si>
  <si>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</si>
  <si>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</si>
  <si>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</si>
  <si>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</si>
  <si>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</si>
  <si>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</si>
  <si>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青森県南部町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</si>
  <si>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</si>
  <si>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</si>
  <si>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</si>
  <si>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</si>
  <si>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</si>
  <si>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</si>
  <si>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</si>
  <si>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</si>
  <si>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</si>
  <si>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</si>
  <si>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</si>
  <si>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</si>
  <si>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</si>
  <si>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</si>
  <si>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</si>
  <si>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</si>
  <si>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</si>
  <si>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</si>
  <si>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</si>
  <si>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</si>
  <si>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</si>
  <si>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</si>
  <si>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</si>
  <si>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</si>
  <si>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</si>
  <si>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</si>
  <si>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</si>
  <si>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</si>
  <si>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</si>
  <si>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</si>
  <si>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</si>
  <si>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</si>
  <si>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</si>
  <si>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</si>
  <si>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</si>
  <si>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</si>
  <si>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</si>
  <si>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</si>
  <si>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</si>
  <si>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</si>
  <si>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</si>
  <si>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</si>
  <si>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</si>
  <si>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</si>
  <si>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</si>
  <si>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</si>
  <si>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</si>
  <si>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</si>
  <si>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</si>
  <si>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</si>
  <si>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</si>
  <si>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</si>
  <si>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</si>
  <si>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</si>
  <si>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</si>
  <si>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</si>
  <si>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</si>
  <si>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</si>
  <si>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</si>
  <si>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</si>
  <si>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</si>
  <si>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</si>
  <si>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</si>
  <si>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</si>
  <si>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</si>
  <si>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</si>
  <si>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</si>
  <si>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</si>
  <si>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</si>
  <si>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</si>
  <si>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</si>
  <si>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</si>
  <si>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</si>
  <si>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</si>
  <si>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</si>
  <si>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</si>
  <si>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</si>
  <si>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</si>
  <si>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</si>
  <si>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</si>
  <si>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</si>
  <si>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</si>
  <si>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</si>
  <si>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</si>
  <si>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</si>
  <si>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</si>
  <si>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</si>
  <si>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</si>
  <si>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</si>
  <si>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</si>
  <si>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</si>
  <si>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</si>
  <si>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</si>
  <si>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</si>
  <si>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</si>
  <si>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</si>
  <si>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</si>
  <si>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</si>
  <si>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</si>
  <si>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</si>
  <si>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</si>
  <si>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</si>
  <si>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</si>
  <si>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</si>
  <si>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</si>
  <si>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</si>
  <si>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</si>
  <si>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</si>
  <si>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</si>
  <si>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</si>
  <si>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</si>
  <si>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</si>
  <si>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</si>
  <si>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</si>
  <si>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</si>
  <si>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</si>
  <si>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</si>
  <si>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</si>
  <si>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</si>
  <si>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</si>
  <si>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</si>
  <si>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</si>
  <si>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</si>
  <si>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</si>
  <si>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</si>
  <si>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</si>
  <si>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</si>
  <si>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</si>
  <si>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</si>
  <si>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</si>
  <si>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</si>
  <si>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</si>
  <si>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</si>
  <si>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</si>
  <si>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</si>
  <si>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</si>
  <si>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</si>
  <si>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</si>
  <si>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</si>
  <si>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</si>
  <si>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</si>
  <si>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</si>
  <si>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</si>
  <si>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</si>
  <si>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</si>
  <si>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</si>
  <si>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</si>
  <si>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</si>
  <si>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</si>
  <si>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青森県南部町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</si>
  <si>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</si>
  <si>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</si>
  <si>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</si>
  <si>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</si>
  <si>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</si>
  <si>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</si>
  <si>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</si>
  <si>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</si>
  <si>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</si>
  <si>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</si>
  <si>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</si>
  <si>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</si>
  <si>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</si>
  <si>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</si>
  <si>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</si>
  <si>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</si>
  <si>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</si>
  <si>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</si>
  <si>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</si>
  <si>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</si>
  <si>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南部町学校給食センター特別会計</t>
    <phoneticPr fontId="5"/>
  </si>
  <si>
    <t>南部町農林漁業体験実習館事業特別会計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</si>
  <si>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</si>
  <si>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</si>
  <si>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</si>
  <si>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</si>
  <si>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</si>
  <si>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</si>
  <si>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</si>
  <si>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</si>
  <si>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</si>
  <si>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</si>
  <si>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</si>
  <si>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</si>
  <si>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</si>
  <si>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</si>
  <si>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南部町国民健康保険特別会計</t>
    <phoneticPr fontId="5"/>
  </si>
  <si>
    <t>南部町介護保険特別会計</t>
    <phoneticPr fontId="5"/>
  </si>
  <si>
    <t>南部町後期高齢者医療特別会計</t>
    <phoneticPr fontId="5"/>
  </si>
  <si>
    <t>南部町介護サービス事業特別会計</t>
    <phoneticPr fontId="5"/>
  </si>
  <si>
    <t>-</t>
    <phoneticPr fontId="5"/>
  </si>
  <si>
    <t>南部町介護老人保健施設特別会計</t>
    <phoneticPr fontId="5"/>
  </si>
  <si>
    <t>南部町病院事業会計</t>
    <phoneticPr fontId="5"/>
  </si>
  <si>
    <t>法適用企業</t>
    <phoneticPr fontId="5"/>
  </si>
  <si>
    <t>南部町営地方卸売市場特別会計</t>
    <phoneticPr fontId="5"/>
  </si>
  <si>
    <t>法非適用企業</t>
    <phoneticPr fontId="5"/>
  </si>
  <si>
    <t>南部町公共下水道事業特別会計</t>
    <phoneticPr fontId="5"/>
  </si>
  <si>
    <t>南部町農業集落排水事業特別会計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</si>
  <si>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</si>
  <si>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</si>
  <si>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</si>
  <si>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</si>
  <si>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</si>
  <si>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</si>
  <si>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</si>
  <si>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</si>
  <si>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</si>
  <si>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</si>
  <si>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</si>
  <si>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</si>
  <si>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</si>
  <si>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</si>
  <si>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</si>
  <si>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</si>
  <si>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</si>
  <si>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</si>
  <si>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</si>
  <si>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</si>
  <si>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</si>
  <si>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</si>
  <si>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</si>
  <si>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</si>
  <si>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</si>
  <si>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</si>
  <si>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</si>
  <si>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</si>
  <si>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</si>
  <si>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</si>
  <si>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</si>
  <si>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</si>
  <si>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</si>
  <si>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</si>
  <si>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</si>
  <si>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</si>
  <si>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</si>
  <si>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</si>
  <si>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</si>
  <si>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</si>
  <si>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</si>
  <si>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</si>
  <si>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</si>
  <si>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</si>
  <si>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</si>
  <si>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</si>
  <si>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</si>
  <si>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</si>
  <si>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</si>
  <si>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</si>
  <si>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</si>
  <si>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</si>
  <si>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</si>
  <si>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</si>
  <si>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</si>
  <si>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</si>
  <si>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</si>
  <si>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</si>
  <si>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</si>
  <si>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</si>
  <si>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</si>
  <si>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</si>
  <si>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</si>
  <si>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</si>
  <si>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</si>
  <si>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</si>
  <si>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</si>
  <si>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</si>
  <si>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</si>
  <si>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</si>
  <si>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</si>
  <si>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</si>
  <si>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</si>
  <si>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</si>
  <si>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</si>
  <si>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</si>
  <si>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</si>
  <si>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</si>
  <si>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</si>
  <si>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</si>
  <si>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</si>
  <si>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</si>
  <si>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</si>
  <si>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</si>
  <si>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</si>
  <si>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</si>
  <si>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</si>
  <si>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</si>
  <si>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</si>
  <si>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</si>
  <si>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</si>
  <si>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</si>
  <si>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</si>
  <si>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</si>
  <si>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</si>
  <si>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</si>
  <si>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</si>
  <si>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</si>
  <si>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</si>
  <si>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</si>
  <si>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</si>
  <si>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</si>
  <si>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</si>
  <si>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</si>
  <si>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</si>
  <si>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</si>
  <si>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</si>
  <si>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</si>
  <si>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</si>
  <si>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</si>
  <si>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</si>
  <si>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</si>
  <si>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</si>
  <si>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</si>
  <si>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</si>
  <si>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</si>
  <si>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</si>
  <si>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</si>
  <si>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</si>
  <si>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</si>
  <si>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</si>
  <si>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</si>
  <si>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</si>
  <si>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</si>
  <si>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</si>
  <si>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</si>
  <si>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</si>
  <si>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</si>
  <si>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</si>
  <si>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</si>
  <si>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</si>
  <si>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</si>
  <si>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</si>
  <si>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</si>
  <si>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</si>
  <si>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</si>
  <si>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</si>
  <si>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</si>
  <si>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</si>
  <si>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</si>
  <si>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</si>
  <si>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</si>
  <si>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</si>
  <si>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</si>
  <si>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</si>
  <si>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</si>
  <si>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</si>
  <si>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</si>
  <si>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</si>
  <si>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</si>
  <si>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</si>
  <si>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</si>
  <si>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0.56</t>
  </si>
  <si>
    <t>南部町病院事業会計</t>
  </si>
  <si>
    <t>一般会計</t>
  </si>
  <si>
    <t>南部町介護保険特別会計</t>
  </si>
  <si>
    <t>南部町国民健康保険特別会計</t>
  </si>
  <si>
    <t>南部町後期高齢者医療特別会計</t>
  </si>
  <si>
    <t>南部町営地方卸売市場特別会計</t>
  </si>
  <si>
    <t>南部町介護老人保健施設特別会計</t>
  </si>
  <si>
    <t>南部町農林漁業体験実習館事業特別会計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</si>
  <si>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</si>
  <si>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</si>
  <si>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</si>
  <si>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</si>
  <si>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</si>
  <si>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</si>
  <si>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</si>
  <si>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</si>
  <si>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</si>
  <si>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南部町健康増進公社</t>
    <rPh sb="0" eb="3">
      <t>ナンブチョウ</t>
    </rPh>
    <rPh sb="3" eb="5">
      <t>ケンコウ</t>
    </rPh>
    <rPh sb="5" eb="7">
      <t>ゾウシン</t>
    </rPh>
    <rPh sb="7" eb="9">
      <t>コウシャ</t>
    </rPh>
    <phoneticPr fontId="2"/>
  </si>
  <si>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</si>
  <si>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</si>
  <si>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三戸郡福祉事務組合</t>
    <rPh sb="0" eb="3">
      <t>サンノヘグン</t>
    </rPh>
    <rPh sb="3" eb="5">
      <t>フクシ</t>
    </rPh>
    <rPh sb="5" eb="7">
      <t>ジム</t>
    </rPh>
    <rPh sb="7" eb="9">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</si>
  <si>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</si>
  <si>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</si>
  <si>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</si>
  <si>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</si>
  <si>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</si>
  <si>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</si>
  <si>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</si>
  <si>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</si>
  <si>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</si>
  <si>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</si>
  <si>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</si>
  <si>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</si>
  <si>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下水道事業債元利償還基金</t>
    <rPh sb="0" eb="3">
      <t>ゲスイドウ</t>
    </rPh>
    <rPh sb="3" eb="5">
      <t>ジギョウ</t>
    </rPh>
    <rPh sb="5" eb="6">
      <t>サイ</t>
    </rPh>
    <rPh sb="6" eb="8">
      <t>ガンリ</t>
    </rPh>
    <rPh sb="8" eb="10">
      <t>ショウカン</t>
    </rPh>
    <rPh sb="10" eb="12">
      <t>キキン</t>
    </rPh>
    <phoneticPr fontId="2"/>
  </si>
  <si>
    <t>ふるさと活性化対策基金</t>
    <rPh sb="4" eb="7">
      <t>カッセイカ</t>
    </rPh>
    <rPh sb="7" eb="9">
      <t>タイサク</t>
    </rPh>
    <rPh sb="9" eb="11">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</si>
  <si>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</si>
  <si>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</si>
  <si>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</si>
  <si>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</si>
  <si>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が低い状況にあるのは、町村合併以降、老朽化している施設の統廃合や更新を計画的に取り組んでいることによるものと推測され、将来負担比率については、繰上償還や基金積立を積極的に実施していることによるものと推測される。</t>
    <rPh sb="1" eb="3">
      <t>ユウケイ</t>
    </rPh>
    <rPh sb="3" eb="5">
      <t>コテイ</t>
    </rPh>
    <rPh sb="5" eb="7">
      <t>シサン</t>
    </rPh>
    <rPh sb="7" eb="9">
      <t>ゲンカ</t>
    </rPh>
    <rPh sb="9" eb="11">
      <t>ショウキャク</t>
    </rPh>
    <rPh sb="11" eb="12">
      <t>リツ</t>
    </rPh>
    <rPh sb="13" eb="14">
      <t>ヒク</t>
    </rPh>
    <rPh sb="15" eb="17">
      <t>ジョウキョウ</t>
    </rPh>
    <rPh sb="23" eb="25">
      <t>チョウソン</t>
    </rPh>
    <rPh sb="25" eb="27">
      <t>ガッペイ</t>
    </rPh>
    <rPh sb="27" eb="29">
      <t>イコウ</t>
    </rPh>
    <rPh sb="30" eb="33">
      <t>ロウキュウカ</t>
    </rPh>
    <rPh sb="37" eb="39">
      <t>シセツ</t>
    </rPh>
    <rPh sb="40" eb="43">
      <t>トウハイゴウ</t>
    </rPh>
    <rPh sb="44" eb="46">
      <t>コウシン</t>
    </rPh>
    <rPh sb="47" eb="50">
      <t>ケイカクテキ</t>
    </rPh>
    <rPh sb="51" eb="52">
      <t>ト</t>
    </rPh>
    <rPh sb="53" eb="54">
      <t>ク</t>
    </rPh>
    <rPh sb="66" eb="68">
      <t>スイソク</t>
    </rPh>
    <rPh sb="71" eb="73">
      <t>ショウライ</t>
    </rPh>
    <rPh sb="73" eb="75">
      <t>フタン</t>
    </rPh>
    <rPh sb="75" eb="77">
      <t>ヒリツ</t>
    </rPh>
    <rPh sb="83" eb="85">
      <t>クリアゲ</t>
    </rPh>
    <rPh sb="85" eb="87">
      <t>ショウカン</t>
    </rPh>
    <rPh sb="88" eb="90">
      <t>キキン</t>
    </rPh>
    <rPh sb="90" eb="92">
      <t>ツミタテ</t>
    </rPh>
    <rPh sb="93" eb="96">
      <t>セッキョクテキ</t>
    </rPh>
    <rPh sb="97" eb="99">
      <t>ジッシ</t>
    </rPh>
    <rPh sb="111" eb="113">
      <t>スイソク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</si>
  <si>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</si>
  <si>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</si>
  <si>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</si>
  <si>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</si>
  <si>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</si>
  <si>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</si>
  <si>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</si>
  <si>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</si>
  <si>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比率は類似団体と比較して高かったものの、平成29年度から下まわっている。また、将来負担比率は低い状態が続いている。これは、繰上償還と基金積立を積極的に実施していることによるものと推測される。
　今後、統合庁舎建設に係る地方債の発行や下水道事業に係る企業債の発行により、元利償還金の増加及び公営企業債の元利償還に対する繰出金の増加が見込まれるため、新発債の発行抑制を実施し、公債費の適正化に取り組んでいく必要がある。</t>
    <rPh sb="1" eb="3">
      <t>ジッシツ</t>
    </rPh>
    <rPh sb="3" eb="6">
      <t>コウサイヒ</t>
    </rPh>
    <rPh sb="6" eb="8">
      <t>ヒリツ</t>
    </rPh>
    <rPh sb="9" eb="11">
      <t>ルイジ</t>
    </rPh>
    <rPh sb="11" eb="13">
      <t>ダンタイ</t>
    </rPh>
    <rPh sb="14" eb="16">
      <t>ヒカク</t>
    </rPh>
    <rPh sb="18" eb="19">
      <t>タカ</t>
    </rPh>
    <rPh sb="26" eb="28">
      <t>ヘイセイ</t>
    </rPh>
    <rPh sb="30" eb="32">
      <t>ネンド</t>
    </rPh>
    <rPh sb="34" eb="35">
      <t>シタ</t>
    </rPh>
    <rPh sb="45" eb="47">
      <t>ショウライ</t>
    </rPh>
    <rPh sb="47" eb="49">
      <t>フタン</t>
    </rPh>
    <rPh sb="49" eb="51">
      <t>ヒリツ</t>
    </rPh>
    <rPh sb="52" eb="53">
      <t>ヒク</t>
    </rPh>
    <rPh sb="54" eb="56">
      <t>ジョウタイ</t>
    </rPh>
    <rPh sb="57" eb="58">
      <t>ツヅ</t>
    </rPh>
    <rPh sb="67" eb="69">
      <t>クリアゲ</t>
    </rPh>
    <rPh sb="69" eb="71">
      <t>ショウカン</t>
    </rPh>
    <rPh sb="72" eb="74">
      <t>キキン</t>
    </rPh>
    <rPh sb="74" eb="76">
      <t>ツミタテ</t>
    </rPh>
    <rPh sb="77" eb="80">
      <t>セッキョクテキ</t>
    </rPh>
    <rPh sb="81" eb="83">
      <t>ジッシ</t>
    </rPh>
    <rPh sb="95" eb="97">
      <t>スイソク</t>
    </rPh>
    <rPh sb="103" eb="105">
      <t>コンゴ</t>
    </rPh>
    <rPh sb="106" eb="108">
      <t>トウゴウ</t>
    </rPh>
    <rPh sb="108" eb="110">
      <t>チョウシャ</t>
    </rPh>
    <rPh sb="110" eb="112">
      <t>ケンセツ</t>
    </rPh>
    <rPh sb="113" eb="114">
      <t>カカ</t>
    </rPh>
    <rPh sb="115" eb="117">
      <t>チホウ</t>
    </rPh>
    <rPh sb="117" eb="118">
      <t>サイ</t>
    </rPh>
    <rPh sb="119" eb="121">
      <t>ハッコウ</t>
    </rPh>
    <rPh sb="122" eb="125">
      <t>ゲスイドウ</t>
    </rPh>
    <rPh sb="125" eb="127">
      <t>ジギョウ</t>
    </rPh>
    <rPh sb="128" eb="129">
      <t>カカ</t>
    </rPh>
    <rPh sb="130" eb="132">
      <t>キギョウ</t>
    </rPh>
    <rPh sb="132" eb="133">
      <t>サイ</t>
    </rPh>
    <rPh sb="140" eb="142">
      <t>ガンリ</t>
    </rPh>
    <rPh sb="142" eb="144">
      <t>ショウカン</t>
    </rPh>
    <rPh sb="144" eb="145">
      <t>キン</t>
    </rPh>
    <rPh sb="146" eb="147">
      <t>ゾウ</t>
    </rPh>
    <rPh sb="147" eb="148">
      <t>カ</t>
    </rPh>
    <rPh sb="148" eb="149">
      <t>オヨ</t>
    </rPh>
    <rPh sb="179" eb="180">
      <t>シン</t>
    </rPh>
    <rPh sb="180" eb="181">
      <t>ハツ</t>
    </rPh>
    <rPh sb="181" eb="182">
      <t>サイ</t>
    </rPh>
    <rPh sb="183" eb="185">
      <t>ハッコウ</t>
    </rPh>
    <rPh sb="185" eb="187">
      <t>ヨクセイ</t>
    </rPh>
    <rPh sb="188" eb="190">
      <t>ジッシ</t>
    </rPh>
    <rPh sb="192" eb="195">
      <t>コウサイヒ</t>
    </rPh>
    <rPh sb="196" eb="199">
      <t>テキセイカ</t>
    </rPh>
    <rPh sb="200" eb="201">
      <t>ト</t>
    </rPh>
    <rPh sb="202" eb="203">
      <t>ク</t>
    </rPh>
    <rPh sb="207" eb="20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</si>
</sst>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9449-4DA5-BE9B-250497FDEA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85272</c:v>
                </c:pt>
                <c:pt idx="1">
                  <c:v>58503</c:v>
                </c:pt>
                <c:pt idx="2">
                  <c:v>61588</c:v>
                </c:pt>
                <c:pt idx="3">
                  <c:v>65313</c:v>
                </c:pt>
                <c:pt idx="4">
                  <c:v>62171</c:v>
                </c:pt>
              </c:numCache>
            </c:numRef>
          </c:val>
          <c:smooth val="0"/>
          <c:extLst>
            <c:ext xmlns:c16="http://schemas.microsoft.com/office/drawing/2014/chart" uri="{C3380CC4-5D6E-409C-BE32-E72D297353CC}">
              <c16:uniqueId val="{00000001-9449-4DA5-BE9B-250497FDEA5B}"/>
            </c:ext>
          </c:extLst>
        </c:ser>
        <c:dLbls>
          <c:showLegendKey val="0"/>
          <c:showVal val="0"/>
          <c:showCatName val="0"/>
          <c:showSerName val="0"/>
          <c:showPercent val="0"/>
          <c:showBubbleSize val="0"/>
        </c:dLbls>
        <c:marker val="1"/>
        <c:smooth val="0"/>
        <c:axId val="99707136"/>
        <c:axId val="99709312"/>
      </c:lineChart>
      <c:catAx>
        <c:axId val="99707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09312"/>
        <c:crosses val="autoZero"/>
        <c:auto val="1"/>
        <c:lblAlgn val="ctr"/>
        <c:lblOffset val="100"/>
        <c:tickLblSkip val="1"/>
        <c:tickMarkSkip val="1"/>
        <c:noMultiLvlLbl val="0"/>
      </c:catAx>
      <c:valAx>
        <c:axId val="997093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0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3.82</c:v>
                </c:pt>
                <c:pt idx="1">
                  <c:v>4</c:v>
                </c:pt>
                <c:pt idx="2">
                  <c:v>4.7300000000000004</c:v>
                </c:pt>
                <c:pt idx="3">
                  <c:v>5.55</c:v>
                </c:pt>
                <c:pt idx="4">
                  <c:v>5.12</c:v>
                </c:pt>
              </c:numCache>
            </c:numRef>
          </c:val>
          <c:extLst>
            <c:ext xmlns:c16="http://schemas.microsoft.com/office/drawing/2014/chart" uri="{C3380CC4-5D6E-409C-BE32-E72D297353CC}">
              <c16:uniqueId val="{00000000-EDE6-44D8-8357-B6A7E59B96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15.81</c:v>
                </c:pt>
                <c:pt idx="1">
                  <c:v>18.03</c:v>
                </c:pt>
                <c:pt idx="2">
                  <c:v>21.45</c:v>
                </c:pt>
                <c:pt idx="3">
                  <c:v>25.72</c:v>
                </c:pt>
                <c:pt idx="4">
                  <c:v>30.41</c:v>
                </c:pt>
              </c:numCache>
            </c:numRef>
          </c:val>
          <c:extLst>
            <c:ext xmlns:c16="http://schemas.microsoft.com/office/drawing/2014/chart" uri="{C3380CC4-5D6E-409C-BE32-E72D297353CC}">
              <c16:uniqueId val="{00000001-EDE6-44D8-8357-B6A7E59B963F}"/>
            </c:ext>
          </c:extLst>
        </c:ser>
        <c:dLbls>
          <c:showLegendKey val="0"/>
          <c:showVal val="0"/>
          <c:showCatName val="0"/>
          <c:showSerName val="0"/>
          <c:showPercent val="0"/>
          <c:showBubbleSize val="0"/>
        </c:dLbls>
        <c:gapWidth val="250"/>
        <c:overlap val="100"/>
        <c:axId val="2426368"/>
        <c:axId val="242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3.71</c:v>
                </c:pt>
                <c:pt idx="1">
                  <c:v>3.98</c:v>
                </c:pt>
                <c:pt idx="2">
                  <c:v>0.56000000000000005</c:v>
                </c:pt>
                <c:pt idx="3">
                  <c:v>0.64</c:v>
                </c:pt>
                <c:pt idx="4">
                  <c:v>-0.56000000000000005</c:v>
                </c:pt>
              </c:numCache>
            </c:numRef>
          </c:val>
          <c:smooth val="0"/>
          <c:extLst>
            <c:ext xmlns:c16="http://schemas.microsoft.com/office/drawing/2014/chart" uri="{C3380CC4-5D6E-409C-BE32-E72D297353CC}">
              <c16:uniqueId val="{00000002-EDE6-44D8-8357-B6A7E59B963F}"/>
            </c:ext>
          </c:extLst>
        </c:ser>
        <c:dLbls>
          <c:showLegendKey val="0"/>
          <c:showVal val="0"/>
          <c:showCatName val="0"/>
          <c:showSerName val="0"/>
          <c:showPercent val="0"/>
          <c:showBubbleSize val="0"/>
        </c:dLbls>
        <c:marker val="1"/>
        <c:smooth val="0"/>
        <c:axId val="2426368"/>
        <c:axId val="2428288"/>
      </c:lineChart>
      <c:catAx>
        <c:axId val="242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28288"/>
        <c:crosses val="autoZero"/>
        <c:auto val="1"/>
        <c:lblAlgn val="ctr"/>
        <c:lblOffset val="100"/>
        <c:tickLblSkip val="1"/>
        <c:tickMarkSkip val="1"/>
        <c:noMultiLvlLbl val="0"/>
      </c:catAx>
      <c:valAx>
        <c:axId val="242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0-A751-4A48-9E81-1250F60BC9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51-4A48-9E81-1250F60BC9E8}"/>
            </c:ext>
          </c:extLst>
        </c:ser>
        <c:ser>
          <c:idx val="2"/>
          <c:order val="2"/>
          <c:tx>
            <c:strRef>
              <c:f>データシート!$A$29</c:f>
              <c:strCache>
                <c:ptCount val="1"/>
                <c:pt idx="0">
                  <c:v>南部町農林漁業体験実習館事業特別会計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751-4A48-9E81-1250F60BC9E8}"/>
            </c:ext>
          </c:extLst>
        </c:ser>
        <c:ser>
          <c:idx val="3"/>
          <c:order val="3"/>
          <c:tx>
            <c:strRef>
              <c:f>データシート!$A$30</c:f>
              <c:strCache>
                <c:ptCount val="1"/>
                <c:pt idx="0">
                  <c:v>南部町介護老人保健施設特別会計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751-4A48-9E81-1250F60BC9E8}"/>
            </c:ext>
          </c:extLst>
        </c:ser>
        <c:ser>
          <c:idx val="4"/>
          <c:order val="4"/>
          <c:tx>
            <c:strRef>
              <c:f>データシート!$A$31</c:f>
              <c:strCache>
                <c:ptCount val="1"/>
                <c:pt idx="0">
                  <c:v>南部町営地方卸売市場特別会計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0.16</c:v>
                </c:pt>
                <c:pt idx="4">
                  <c:v>#N/A</c:v>
                </c:pt>
                <c:pt idx="5">
                  <c:v>0.02</c:v>
                </c:pt>
                <c:pt idx="6">
                  <c:v>#N/A</c:v>
                </c:pt>
                <c:pt idx="7">
                  <c:v>0.04</c:v>
                </c:pt>
                <c:pt idx="8">
                  <c:v>#N/A</c:v>
                </c:pt>
                <c:pt idx="9">
                  <c:v>0.01</c:v>
                </c:pt>
              </c:numCache>
            </c:numRef>
          </c:val>
          <c:extLst>
            <c:ext xmlns:c16="http://schemas.microsoft.com/office/drawing/2014/chart" uri="{C3380CC4-5D6E-409C-BE32-E72D297353CC}">
              <c16:uniqueId val="{00000004-A751-4A48-9E81-1250F60BC9E8}"/>
            </c:ext>
          </c:extLst>
        </c:ser>
        <c:ser>
          <c:idx val="5"/>
          <c:order val="5"/>
          <c:tx>
            <c:strRef>
              <c:f>データシート!$A$32</c:f>
              <c:strCache>
                <c:ptCount val="1"/>
                <c:pt idx="0">
                  <c:v>南部町後期高齢者医療特別会計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0.08</c:v>
                </c:pt>
                <c:pt idx="4">
                  <c:v>#N/A</c:v>
                </c:pt>
                <c:pt idx="5">
                  <c:v>0</c:v>
                </c:pt>
                <c:pt idx="6">
                  <c:v>#N/A</c:v>
                </c:pt>
                <c:pt idx="7">
                  <c:v>0</c:v>
                </c:pt>
                <c:pt idx="8">
                  <c:v>#N/A</c:v>
                </c:pt>
                <c:pt idx="9">
                  <c:v>0.01</c:v>
                </c:pt>
              </c:numCache>
            </c:numRef>
          </c:val>
          <c:extLst>
            <c:ext xmlns:c16="http://schemas.microsoft.com/office/drawing/2014/chart" uri="{C3380CC4-5D6E-409C-BE32-E72D297353CC}">
              <c16:uniqueId val="{00000005-A751-4A48-9E81-1250F60BC9E8}"/>
            </c:ext>
          </c:extLst>
        </c:ser>
        <c:ser>
          <c:idx val="6"/>
          <c:order val="6"/>
          <c:tx>
            <c:strRef>
              <c:f>データシート!$A$33</c:f>
              <c:strCache>
                <c:ptCount val="1"/>
                <c:pt idx="0">
                  <c:v>南部町国民健康保険特別会計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0.53</c:v>
                </c:pt>
                <c:pt idx="2">
                  <c:v>#N/A</c:v>
                </c:pt>
                <c:pt idx="3">
                  <c:v>0.02</c:v>
                </c:pt>
                <c:pt idx="4">
                  <c:v>#N/A</c:v>
                </c:pt>
                <c:pt idx="5">
                  <c:v>0.64</c:v>
                </c:pt>
                <c:pt idx="6">
                  <c:v>#N/A</c:v>
                </c:pt>
                <c:pt idx="7">
                  <c:v>0.28999999999999998</c:v>
                </c:pt>
                <c:pt idx="8">
                  <c:v>#N/A</c:v>
                </c:pt>
                <c:pt idx="9">
                  <c:v>0.08</c:v>
                </c:pt>
              </c:numCache>
            </c:numRef>
          </c:val>
          <c:extLst>
            <c:ext xmlns:c16="http://schemas.microsoft.com/office/drawing/2014/chart" uri="{C3380CC4-5D6E-409C-BE32-E72D297353CC}">
              <c16:uniqueId val="{00000006-A751-4A48-9E81-1250F60BC9E8}"/>
            </c:ext>
          </c:extLst>
        </c:ser>
        <c:ser>
          <c:idx val="7"/>
          <c:order val="7"/>
          <c:tx>
            <c:strRef>
              <c:f>データシート!$A$34</c:f>
              <c:strCache>
                <c:ptCount val="1"/>
                <c:pt idx="0">
                  <c:v>南部町介護保険特別会計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0.24</c:v>
                </c:pt>
                <c:pt idx="2">
                  <c:v>#N/A</c:v>
                </c:pt>
                <c:pt idx="3">
                  <c:v>0.54</c:v>
                </c:pt>
                <c:pt idx="4">
                  <c:v>#N/A</c:v>
                </c:pt>
                <c:pt idx="5">
                  <c:v>0.33</c:v>
                </c:pt>
                <c:pt idx="6">
                  <c:v>#N/A</c:v>
                </c:pt>
                <c:pt idx="7">
                  <c:v>0.85</c:v>
                </c:pt>
                <c:pt idx="8">
                  <c:v>#N/A</c:v>
                </c:pt>
                <c:pt idx="9">
                  <c:v>1.0900000000000001</c:v>
                </c:pt>
              </c:numCache>
            </c:numRef>
          </c:val>
          <c:extLst>
            <c:ext xmlns:c16="http://schemas.microsoft.com/office/drawing/2014/chart" uri="{C3380CC4-5D6E-409C-BE32-E72D297353CC}">
              <c16:uniqueId val="{00000007-A751-4A48-9E81-1250F60BC9E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3.76</c:v>
                </c:pt>
                <c:pt idx="2">
                  <c:v>#N/A</c:v>
                </c:pt>
                <c:pt idx="3">
                  <c:v>3.94</c:v>
                </c:pt>
                <c:pt idx="4">
                  <c:v>#N/A</c:v>
                </c:pt>
                <c:pt idx="5">
                  <c:v>4.72</c:v>
                </c:pt>
                <c:pt idx="6">
                  <c:v>#N/A</c:v>
                </c:pt>
                <c:pt idx="7">
                  <c:v>5.55</c:v>
                </c:pt>
                <c:pt idx="8">
                  <c:v>#N/A</c:v>
                </c:pt>
                <c:pt idx="9">
                  <c:v>5.1100000000000003</c:v>
                </c:pt>
              </c:numCache>
            </c:numRef>
          </c:val>
          <c:extLst>
            <c:ext xmlns:c16="http://schemas.microsoft.com/office/drawing/2014/chart" uri="{C3380CC4-5D6E-409C-BE32-E72D297353CC}">
              <c16:uniqueId val="{00000008-A751-4A48-9E81-1250F60BC9E8}"/>
            </c:ext>
          </c:extLst>
        </c:ser>
        <c:ser>
          <c:idx val="9"/>
          <c:order val="9"/>
          <c:tx>
            <c:strRef>
              <c:f>データシート!$A$36</c:f>
              <c:strCache>
                <c:ptCount val="1"/>
                <c:pt idx="0">
                  <c:v>南部町病院事業会計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12.94</c:v>
                </c:pt>
                <c:pt idx="2">
                  <c:v>#N/A</c:v>
                </c:pt>
                <c:pt idx="3">
                  <c:v>13.99</c:v>
                </c:pt>
                <c:pt idx="4">
                  <c:v>#N/A</c:v>
                </c:pt>
                <c:pt idx="5">
                  <c:v>15.14</c:v>
                </c:pt>
                <c:pt idx="6">
                  <c:v>#N/A</c:v>
                </c:pt>
                <c:pt idx="7">
                  <c:v>11.55</c:v>
                </c:pt>
                <c:pt idx="8">
                  <c:v>#N/A</c:v>
                </c:pt>
                <c:pt idx="9">
                  <c:v>9.14</c:v>
                </c:pt>
              </c:numCache>
            </c:numRef>
          </c:val>
          <c:extLst>
            <c:ext xmlns:c16="http://schemas.microsoft.com/office/drawing/2014/chart" uri="{C3380CC4-5D6E-409C-BE32-E72D297353CC}">
              <c16:uniqueId val="{00000009-A751-4A48-9E81-1250F60BC9E8}"/>
            </c:ext>
          </c:extLst>
        </c:ser>
        <c:dLbls>
          <c:showLegendKey val="0"/>
          <c:showVal val="0"/>
          <c:showCatName val="0"/>
          <c:showSerName val="0"/>
          <c:showPercent val="0"/>
          <c:showBubbleSize val="0"/>
        </c:dLbls>
        <c:gapWidth val="150"/>
        <c:overlap val="100"/>
        <c:axId val="129838080"/>
        <c:axId val="129852160"/>
      </c:barChart>
      <c:catAx>
        <c:axId val="12983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52160"/>
        <c:crosses val="autoZero"/>
        <c:auto val="1"/>
        <c:lblAlgn val="ctr"/>
        <c:lblOffset val="100"/>
        <c:tickLblSkip val="1"/>
        <c:tickMarkSkip val="1"/>
        <c:noMultiLvlLbl val="0"/>
      </c:catAx>
      <c:valAx>
        <c:axId val="12985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38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1538</c:v>
                </c:pt>
                <c:pt idx="5">
                  <c:v>1509</c:v>
                </c:pt>
                <c:pt idx="8">
                  <c:v>1460</c:v>
                </c:pt>
                <c:pt idx="11">
                  <c:v>1434</c:v>
                </c:pt>
                <c:pt idx="14">
                  <c:v>1366</c:v>
                </c:pt>
              </c:numCache>
            </c:numRef>
          </c:val>
          <c:extLst>
            <c:ext xmlns:c16="http://schemas.microsoft.com/office/drawing/2014/chart" uri="{C3380CC4-5D6E-409C-BE32-E72D297353CC}">
              <c16:uniqueId val="{00000000-4D1C-484A-9856-436F71FF9D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1C-484A-9856-436F71FF9D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D1C-484A-9856-436F71FF9D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77</c:v>
                </c:pt>
                <c:pt idx="3">
                  <c:v>68</c:v>
                </c:pt>
                <c:pt idx="6">
                  <c:v>69</c:v>
                </c:pt>
                <c:pt idx="9">
                  <c:v>69</c:v>
                </c:pt>
                <c:pt idx="12">
                  <c:v>68</c:v>
                </c:pt>
              </c:numCache>
            </c:numRef>
          </c:val>
          <c:extLst>
            <c:ext xmlns:c16="http://schemas.microsoft.com/office/drawing/2014/chart" uri="{C3380CC4-5D6E-409C-BE32-E72D297353CC}">
              <c16:uniqueId val="{00000003-4D1C-484A-9856-436F71FF9D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276</c:v>
                </c:pt>
                <c:pt idx="3">
                  <c:v>288</c:v>
                </c:pt>
                <c:pt idx="6">
                  <c:v>284</c:v>
                </c:pt>
                <c:pt idx="9">
                  <c:v>283</c:v>
                </c:pt>
                <c:pt idx="12">
                  <c:v>291</c:v>
                </c:pt>
              </c:numCache>
            </c:numRef>
          </c:val>
          <c:extLst>
            <c:ext xmlns:c16="http://schemas.microsoft.com/office/drawing/2014/chart" uri="{C3380CC4-5D6E-409C-BE32-E72D297353CC}">
              <c16:uniqueId val="{00000004-4D1C-484A-9856-436F71FF9D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1C-484A-9856-436F71FF9D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1C-484A-9856-436F71FF9D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1843</c:v>
                </c:pt>
                <c:pt idx="3">
                  <c:v>1721</c:v>
                </c:pt>
                <c:pt idx="6">
                  <c:v>1634</c:v>
                </c:pt>
                <c:pt idx="9">
                  <c:v>1548</c:v>
                </c:pt>
                <c:pt idx="12">
                  <c:v>1428</c:v>
                </c:pt>
              </c:numCache>
            </c:numRef>
          </c:val>
          <c:extLst>
            <c:ext xmlns:c16="http://schemas.microsoft.com/office/drawing/2014/chart" uri="{C3380CC4-5D6E-409C-BE32-E72D297353CC}">
              <c16:uniqueId val="{00000007-4D1C-484A-9856-436F71FF9DA4}"/>
            </c:ext>
          </c:extLst>
        </c:ser>
        <c:dLbls>
          <c:showLegendKey val="0"/>
          <c:showVal val="0"/>
          <c:showCatName val="0"/>
          <c:showSerName val="0"/>
          <c:showPercent val="0"/>
          <c:showBubbleSize val="0"/>
        </c:dLbls>
        <c:gapWidth val="100"/>
        <c:overlap val="100"/>
        <c:axId val="129998848"/>
        <c:axId val="130000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658</c:v>
                </c:pt>
                <c:pt idx="2">
                  <c:v>#N/A</c:v>
                </c:pt>
                <c:pt idx="3">
                  <c:v>#N/A</c:v>
                </c:pt>
                <c:pt idx="4">
                  <c:v>568</c:v>
                </c:pt>
                <c:pt idx="5">
                  <c:v>#N/A</c:v>
                </c:pt>
                <c:pt idx="6">
                  <c:v>#N/A</c:v>
                </c:pt>
                <c:pt idx="7">
                  <c:v>527</c:v>
                </c:pt>
                <c:pt idx="8">
                  <c:v>#N/A</c:v>
                </c:pt>
                <c:pt idx="9">
                  <c:v>#N/A</c:v>
                </c:pt>
                <c:pt idx="10">
                  <c:v>466</c:v>
                </c:pt>
                <c:pt idx="11">
                  <c:v>#N/A</c:v>
                </c:pt>
                <c:pt idx="12">
                  <c:v>#N/A</c:v>
                </c:pt>
                <c:pt idx="13">
                  <c:v>421</c:v>
                </c:pt>
                <c:pt idx="14">
                  <c:v>#N/A</c:v>
                </c:pt>
              </c:numCache>
            </c:numRef>
          </c:val>
          <c:smooth val="0"/>
          <c:extLst>
            <c:ext xmlns:c16="http://schemas.microsoft.com/office/drawing/2014/chart" uri="{C3380CC4-5D6E-409C-BE32-E72D297353CC}">
              <c16:uniqueId val="{00000008-4D1C-484A-9856-436F71FF9DA4}"/>
            </c:ext>
          </c:extLst>
        </c:ser>
        <c:dLbls>
          <c:showLegendKey val="0"/>
          <c:showVal val="0"/>
          <c:showCatName val="0"/>
          <c:showSerName val="0"/>
          <c:showPercent val="0"/>
          <c:showBubbleSize val="0"/>
        </c:dLbls>
        <c:marker val="1"/>
        <c:smooth val="0"/>
        <c:axId val="129998848"/>
        <c:axId val="130000768"/>
      </c:lineChart>
      <c:catAx>
        <c:axId val="12999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000768"/>
        <c:crosses val="autoZero"/>
        <c:auto val="1"/>
        <c:lblAlgn val="ctr"/>
        <c:lblOffset val="100"/>
        <c:tickLblSkip val="1"/>
        <c:tickMarkSkip val="1"/>
        <c:noMultiLvlLbl val="0"/>
      </c:catAx>
      <c:valAx>
        <c:axId val="130000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9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12973</c:v>
                </c:pt>
                <c:pt idx="5">
                  <c:v>12650</c:v>
                </c:pt>
                <c:pt idx="8">
                  <c:v>12055</c:v>
                </c:pt>
                <c:pt idx="11">
                  <c:v>11700</c:v>
                </c:pt>
                <c:pt idx="14">
                  <c:v>10951</c:v>
                </c:pt>
              </c:numCache>
            </c:numRef>
          </c:val>
          <c:extLst>
            <c:ext xmlns:c16="http://schemas.microsoft.com/office/drawing/2014/chart" uri="{C3380CC4-5D6E-409C-BE32-E72D297353CC}">
              <c16:uniqueId val="{00000000-C8AD-4788-8366-DE01D44898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379</c:v>
                </c:pt>
                <c:pt idx="5">
                  <c:v>320</c:v>
                </c:pt>
                <c:pt idx="8">
                  <c:v>260</c:v>
                </c:pt>
                <c:pt idx="11">
                  <c:v>214</c:v>
                </c:pt>
                <c:pt idx="14">
                  <c:v>174</c:v>
                </c:pt>
              </c:numCache>
            </c:numRef>
          </c:val>
          <c:extLst>
            <c:ext xmlns:c16="http://schemas.microsoft.com/office/drawing/2014/chart" uri="{C3380CC4-5D6E-409C-BE32-E72D297353CC}">
              <c16:uniqueId val="{00000001-C8AD-4788-8366-DE01D44898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7502</c:v>
                </c:pt>
                <c:pt idx="5">
                  <c:v>8213</c:v>
                </c:pt>
                <c:pt idx="8">
                  <c:v>8716</c:v>
                </c:pt>
                <c:pt idx="11">
                  <c:v>9211</c:v>
                </c:pt>
                <c:pt idx="14">
                  <c:v>9713</c:v>
                </c:pt>
              </c:numCache>
            </c:numRef>
          </c:val>
          <c:extLst>
            <c:ext xmlns:c16="http://schemas.microsoft.com/office/drawing/2014/chart" uri="{C3380CC4-5D6E-409C-BE32-E72D297353CC}">
              <c16:uniqueId val="{00000002-C8AD-4788-8366-DE01D44898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AD-4788-8366-DE01D44898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AD-4788-8366-DE01D44898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AD-4788-8366-DE01D44898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1555</c:v>
                </c:pt>
                <c:pt idx="3">
                  <c:v>1459</c:v>
                </c:pt>
                <c:pt idx="6">
                  <c:v>1360</c:v>
                </c:pt>
                <c:pt idx="9">
                  <c:v>1273</c:v>
                </c:pt>
                <c:pt idx="12">
                  <c:v>1254</c:v>
                </c:pt>
              </c:numCache>
            </c:numRef>
          </c:val>
          <c:extLst>
            <c:ext xmlns:c16="http://schemas.microsoft.com/office/drawing/2014/chart" uri="{C3380CC4-5D6E-409C-BE32-E72D297353CC}">
              <c16:uniqueId val="{00000006-C8AD-4788-8366-DE01D44898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479</c:v>
                </c:pt>
                <c:pt idx="3">
                  <c:v>452</c:v>
                </c:pt>
                <c:pt idx="6">
                  <c:v>406</c:v>
                </c:pt>
                <c:pt idx="9">
                  <c:v>356</c:v>
                </c:pt>
                <c:pt idx="12">
                  <c:v>340</c:v>
                </c:pt>
              </c:numCache>
            </c:numRef>
          </c:val>
          <c:extLst>
            <c:ext xmlns:c16="http://schemas.microsoft.com/office/drawing/2014/chart" uri="{C3380CC4-5D6E-409C-BE32-E72D297353CC}">
              <c16:uniqueId val="{00000007-C8AD-4788-8366-DE01D44898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4403</c:v>
                </c:pt>
                <c:pt idx="3">
                  <c:v>4317</c:v>
                </c:pt>
                <c:pt idx="6">
                  <c:v>4304</c:v>
                </c:pt>
                <c:pt idx="9">
                  <c:v>4104</c:v>
                </c:pt>
                <c:pt idx="12">
                  <c:v>3960</c:v>
                </c:pt>
              </c:numCache>
            </c:numRef>
          </c:val>
          <c:extLst>
            <c:ext xmlns:c16="http://schemas.microsoft.com/office/drawing/2014/chart" uri="{C3380CC4-5D6E-409C-BE32-E72D297353CC}">
              <c16:uniqueId val="{00000008-C8AD-4788-8366-DE01D44898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AD-4788-8366-DE01D44898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14187</c:v>
                </c:pt>
                <c:pt idx="3">
                  <c:v>13289</c:v>
                </c:pt>
                <c:pt idx="6">
                  <c:v>12529</c:v>
                </c:pt>
                <c:pt idx="9">
                  <c:v>11922</c:v>
                </c:pt>
                <c:pt idx="12">
                  <c:v>11391</c:v>
                </c:pt>
              </c:numCache>
            </c:numRef>
          </c:val>
          <c:extLst>
            <c:ext xmlns:c16="http://schemas.microsoft.com/office/drawing/2014/chart" uri="{C3380CC4-5D6E-409C-BE32-E72D297353CC}">
              <c16:uniqueId val="{0000000A-C8AD-4788-8366-DE01D44898AA}"/>
            </c:ext>
          </c:extLst>
        </c:ser>
        <c:dLbls>
          <c:showLegendKey val="0"/>
          <c:showVal val="0"/>
          <c:showCatName val="0"/>
          <c:showSerName val="0"/>
          <c:showPercent val="0"/>
          <c:showBubbleSize val="0"/>
        </c:dLbls>
        <c:gapWidth val="100"/>
        <c:overlap val="100"/>
        <c:axId val="130621824"/>
        <c:axId val="13062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AD-4788-8366-DE01D44898AA}"/>
            </c:ext>
          </c:extLst>
        </c:ser>
        <c:dLbls>
          <c:showLegendKey val="0"/>
          <c:showVal val="0"/>
          <c:showCatName val="0"/>
          <c:showSerName val="0"/>
          <c:showPercent val="0"/>
          <c:showBubbleSize val="0"/>
        </c:dLbls>
        <c:marker val="1"/>
        <c:smooth val="0"/>
        <c:axId val="130621824"/>
        <c:axId val="130623744"/>
      </c:lineChart>
      <c:catAx>
        <c:axId val="1306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623744"/>
        <c:crosses val="autoZero"/>
        <c:auto val="1"/>
        <c:lblAlgn val="ctr"/>
        <c:lblOffset val="100"/>
        <c:tickLblSkip val="1"/>
        <c:tickMarkSkip val="1"/>
        <c:noMultiLvlLbl val="0"/>
      </c:catAx>
      <c:valAx>
        <c:axId val="13062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2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1557</c:v>
                </c:pt>
                <c:pt idx="1">
                  <c:v>1797</c:v>
                </c:pt>
                <c:pt idx="2">
                  <c:v>2077</c:v>
                </c:pt>
              </c:numCache>
            </c:numRef>
          </c:val>
          <c:extLst>
            <c:ext xmlns:c16="http://schemas.microsoft.com/office/drawing/2014/chart" uri="{C3380CC4-5D6E-409C-BE32-E72D297353CC}">
              <c16:uniqueId val="{00000000-EC65-4116-A1A1-25B5765DD5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3124</c:v>
                </c:pt>
                <c:pt idx="1">
                  <c:v>3127</c:v>
                </c:pt>
                <c:pt idx="2">
                  <c:v>3136</c:v>
                </c:pt>
              </c:numCache>
            </c:numRef>
          </c:val>
          <c:extLst>
            <c:ext xmlns:c16="http://schemas.microsoft.com/office/drawing/2014/chart" uri="{C3380CC4-5D6E-409C-BE32-E72D297353CC}">
              <c16:uniqueId val="{00000001-EC65-4116-A1A1-25B5765DD5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5404</c:v>
                </c:pt>
                <c:pt idx="1">
                  <c:v>5733</c:v>
                </c:pt>
                <c:pt idx="2">
                  <c:v>5974</c:v>
                </c:pt>
              </c:numCache>
            </c:numRef>
          </c:val>
          <c:extLst>
            <c:ext xmlns:c16="http://schemas.microsoft.com/office/drawing/2014/chart" uri="{C3380CC4-5D6E-409C-BE32-E72D297353CC}">
              <c16:uniqueId val="{00000002-EC65-4116-A1A1-25B5765DD5BB}"/>
            </c:ext>
          </c:extLst>
        </c:ser>
        <c:dLbls>
          <c:showLegendKey val="0"/>
          <c:showVal val="0"/>
          <c:showCatName val="0"/>
          <c:showSerName val="0"/>
          <c:showPercent val="0"/>
          <c:showBubbleSize val="0"/>
        </c:dLbls>
        <c:gapWidth val="120"/>
        <c:overlap val="100"/>
        <c:axId val="130418560"/>
        <c:axId val="130420096"/>
      </c:barChart>
      <c:catAx>
        <c:axId val="13041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0420096"/>
        <c:crosses val="autoZero"/>
        <c:auto val="1"/>
        <c:lblAlgn val="ctr"/>
        <c:lblOffset val="100"/>
        <c:tickLblSkip val="1"/>
        <c:tickMarkSkip val="1"/>
        <c:noMultiLvlLbl val="0"/>
      </c:catAx>
      <c:valAx>
        <c:axId val="130420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041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{DE5B9FC0-2E1F-406A-A48D-26A1670557F5}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276-4BF5-AC34-70C4D0F534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{69D52775-3D2A-44DB-9455-F55294089B14}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76-4BF5-AC34-70C4D0F534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{7CB2EA4F-16C0-479A-87DA-CF10691F1DA0}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76-4BF5-AC34-70C4D0F534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{448EA1C3-90E6-4E58-B029-9B380B0B8FC7}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76-4BF5-AC34-70C4D0F534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{74A49CE9-2BD1-4C77-B2E3-4FAAE376E87D}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76-4BF5-AC34-70C4D0F5349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{A5ECA10F-7419-42AE-A2E0-A5858C33AF73}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276-4BF5-AC34-70C4D0F5349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{A676CEBF-C220-4597-BB0E-8774E1A6FE01}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276-4BF5-AC34-70C4D0F5349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{4A0DB982-F59C-425E-BC78-F4253F401E56}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276-4BF5-AC34-70C4D0F5349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{AECC8A07-3A51-48E5-A39A-3529959D44F7}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276-4BF5-AC34-70C4D0F534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45.9</c:v>
                </c:pt>
                <c:pt idx="16">
                  <c:v>47.6</c:v>
                </c:pt>
                <c:pt idx="24">
                  <c:v>49.4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276-4BF5-AC34-70C4D0F534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{0CFCF547-1934-4369-B3F6-84180A76976E}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276-4BF5-AC34-70C4D0F534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{1C315988-92AE-42D7-B936-8D4BB021A120}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76-4BF5-AC34-70C4D0F534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{23C919DC-EC19-4BF3-ADD2-1668EAB5052A}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76-4BF5-AC34-70C4D0F534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{FAB6922E-DE2E-4B2C-A538-E50103B8E741}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76-4BF5-AC34-70C4D0F534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{866520B6-3DF2-43A1-8899-5E73C44A6CB1}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76-4BF5-AC34-70C4D0F5349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{2B930534-3B3B-40B5-BE11-C2649E424DF2}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276-4BF5-AC34-70C4D0F5349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{C60F0150-4B52-4230-8CBA-14DCAC8E8718}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276-4BF5-AC34-70C4D0F5349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{07AAE785-3962-4518-8362-D06804DAB3B9}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276-4BF5-AC34-70C4D0F5349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{9995BEBD-D3C4-48B1-8E26-2414C1B691CB}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276-4BF5-AC34-70C4D0F534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numCache>
            </c:numRef>
          </c:xVal>
          <c:yVal>
            <c:numRef>
              <c:f>公会計指標分析・財政指標組合せ分析表!$BP$55:$DC$55</c:f>
              <c:numCache>
                <c:formatCode>#,##0.0;"▲ "#,##0.0</c:formatCode>
                <c:ptCount val="40"/>
                <c:pt idx="8">
                  <c:v>37.200000000000003</c:v>
                </c:pt>
                <c:pt idx="16">
                  <c:v>24</c:v>
                </c:pt>
                <c:pt idx="24">
                  <c:v>19.8</c:v>
                </c:pt>
              </c:numCache>
            </c:numRef>
          </c:yVal>
          <c:smooth val="0"/>
          <c:extLst>
            <c:ext xmlns:c16="http://schemas.microsoft.com/office/drawing/2014/chart" uri="{C3380CC4-5D6E-409C-BE32-E72D297353CC}">
              <c16:uniqueId val="{00000013-C276-4BF5-AC34-70C4D0F53497}"/>
            </c:ext>
          </c:extLst>
        </c:ser>
        <c:dLbls>
          <c:showLegendKey val="0"/>
          <c:showVal val="1"/>
          <c:showCatName val="0"/>
          <c:showSerName val="0"/>
          <c:showPercent val="0"/>
          <c:showBubbleSize val="0"/>
        </c:dLbls>
        <c:axId val="80560512"/>
        <c:axId val="80562432"/>
      </c:scatterChart>
      <c:valAx>
        <c:axId val="80560512"/>
        <c:scaling>
          <c:orientation val="minMax"/>
          <c:max val="58.9"/>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562432"/>
        <c:crosses val="autoZero"/>
        <c:crossBetween val="midCat"/>
      </c:valAx>
      <c:valAx>
        <c:axId val="80562432"/>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0560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{EF8D418E-F6A2-4D2F-A977-D237F76A6121}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E3-4F4E-B6C9-1725458E6F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{591AD660-6A64-477E-BCEA-5E15A85941EC}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E3-4F4E-B6C9-1725458E6F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{C562B9D9-2B16-46DF-89BC-2206ECE87117}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E3-4F4E-B6C9-1725458E6F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{51E1F5E5-57CE-4A5D-ADB4-1727406E018F}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E3-4F4E-B6C9-1725458E6F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{D9D316A4-C1E4-4C63-AC24-5E05BEECFE49}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E3-4F4E-B6C9-1725458E6F3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{85C68895-CDD9-4EC8-8C3F-6DA7A65D1A15}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E3-4F4E-B6C9-1725458E6F3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{6B90AA19-21FB-41A0-B91E-C8B7EDF166B0}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E3-4F4E-B6C9-1725458E6F3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{122FB985-F75E-4192-9097-F748CCE5D77F}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E3-4F4E-B6C9-1725458E6F3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{68A1264E-AAF2-46B4-B8DD-3B6516211A4C}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E3-4F4E-B6C9-1725458E6F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10.6</c:v>
                </c:pt>
                <c:pt idx="16">
                  <c:v>9.6999999999999993</c:v>
                </c:pt>
                <c:pt idx="24">
                  <c:v>8.6</c:v>
                </c:pt>
                <c:pt idx="32">
                  <c:v>8.1999999999999993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8E3-4F4E-B6C9-1725458E6F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{5E84CE79-9ED9-48F2-B335-23C629E951E2}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E3-4F4E-B6C9-1725458E6F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{256175E9-3C60-4958-96C2-43E1C19EFC5D}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E3-4F4E-B6C9-1725458E6F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{41A152BC-2B80-4BA4-B8D7-B9572AE6C252}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E3-4F4E-B6C9-1725458E6F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{CA2CB4F7-1129-4607-8CC4-270EAE7FDC39}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E3-4F4E-B6C9-1725458E6F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{A6732551-88DB-494F-B9C8-E179625F9079}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E3-4F4E-B6C9-1725458E6F3B}"/>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{D99E5CC5-00CD-41F0-8DA3-1B808288CAC2}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E3-4F4E-B6C9-1725458E6F3B}"/>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{70E2E6D0-D1A0-496C-B68D-2A2295B3263C}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E3-4F4E-B6C9-1725458E6F3B}"/>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{DA61CDE7-A898-4B62-967D-D5D2C7FE73E4}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E3-4F4E-B6C9-1725458E6F3B}"/>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{65908BA6-31E0-4F22-8CEA-89E696FC38ED}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E3-4F4E-B6C9-1725458E6F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08E3-4F4E-B6C9-1725458E6F3B}"/>
            </c:ext>
          </c:extLst>
        </c:ser>
        <c:dLbls>
          <c:showLegendKey val="0"/>
          <c:showVal val="1"/>
          <c:showCatName val="0"/>
          <c:showSerName val="0"/>
          <c:showPercent val="0"/>
          <c:showBubbleSize val="0"/>
        </c:dLbls>
        <c:axId val="81174528"/>
        <c:axId val="81176448"/>
      </c:scatterChart>
      <c:valAx>
        <c:axId val="81174528"/>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176448"/>
        <c:crosses val="autoZero"/>
        <c:crossBetween val="midCat"/>
      </c:valAx>
      <c:valAx>
        <c:axId val="81176448"/>
        <c:scaling>
          <c:orientation val="minMax"/>
          <c:max val="5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174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普通会計の元利償還金は、</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百万円の減額になっており、今後も</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百万円前後で減額していく見込だが、下水道整備事業及び統合庁舎建設に係る新発債の発行が見込まれることから、一般会計における他事業での新発債の発行抑制に努めていく。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将来負担額のうち、一般会計等に係る地方債の現在高は、繰上償還及び新規地方債の発行抑制により減額となっているほか、退職手当負担見込額も、退職者の一部不補充により減額となっている。 </a:t>
          </a:r>
        </a:p>
        <a:p>
          <a:r>
            <a:rPr kumimoji="1" lang="ja-JP" altLang="en-US" sz="1400">
              <a:latin typeface="ＭＳ ゴシック" pitchFamily="49" charset="-128"/>
              <a:ea typeface="ＭＳ ゴシック" pitchFamily="49" charset="-128"/>
            </a:rPr>
            <a:t>充当可能財源等は将来の安定した財政運営に資することを目的とし、基金積立を積極的に実施していることから充当可能基金が増額となり、この結果将来負担比率の分子は大幅に減少してきている。 </a:t>
          </a:r>
        </a:p>
        <a:p>
          <a:r>
            <a:rPr kumimoji="1" lang="ja-JP" altLang="en-US" sz="1400">
              <a:latin typeface="ＭＳ ゴシック" pitchFamily="49" charset="-128"/>
              <a:ea typeface="ＭＳ ゴシック" pitchFamily="49" charset="-128"/>
            </a:rPr>
            <a:t>今後も新規地方債の発行抑制により財政健全化に努める。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決算剰余金による積立で財政調整基金と減債基金が増加。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統合庁舎建設などの今後見込まれる大規模な公共施設整備事業への備えとしての予算積立により公共施設整備基金が増加。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基金運用益に伴う予算積立により地域福祉基金と下水道事業債元利償還基金が増加。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普通交付税の合併算定替による特例措置の適用期間が終了することにより今後は減少していく見込み。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統合庁舎建設などの大規模事業への充当財源や事業実施に伴う新発債の償還への財源充当により減少していく見込み。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公共施設整備基金：統合庁舎建設や小中学校大規模改修、橋梁施設架替・維持補修など公共施設整備事業への財源充当。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地域振興基金：高齢者等福祉の推進、地域産業の振興、地域交流の推進、人材育成の推進、教育及び文化の振興などの事業への財源充当。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下水道事業債元利償還基金：下水道事業（農業集落排水事業含む）の公営企業化実施後における元利償還金への財源充当。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公共施設整備基金：統合庁舎建設などの大規模事業実施への備えとしての予算積立による増加。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地域振興基金：基金運用に伴う予算積立による増加。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下水道事業債元利償還基金：基金運用益に伴う予算積立による増加。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公共施設整備基金：統合庁舎建設事業や橋梁施設維持補修事業への財源充当により令和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地域振興基金：ふるさと納税に伴う増減はあるが、事業への財源充当により減少する見込み。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下水道事業債元利償還基金：下水道事業（農業集落排水事業含む）の公営企業化実施見込みの令和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普通交付税の合併算定替による特例措置の適用期間終了時までは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百万円程度まで増加するものの、期間終了後は減少していく見込み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統合庁舎建設に係る多額の新発債が予定されており、令和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年度から地方債償還が大きく増額し、令和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18,254
18,207
153.12
10,527,643
10,030,533
349,620
6,831,847
11,390,650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類似団体と比較して低い状況にあるのは、町村合併以降、老朽化している施設の統廃合や更新を計画的に取り組んでいることによるものと推測される。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72" name="直線コネクタ 71"/>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4" name="直線コネクタ 7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75"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76" name="直線コネクタ 75"/>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77" name="有形固定資産減価償却率平均値テキスト"/>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8" name="フローチャート: 判断 77"/>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9" name="フローチャート: 判断 78"/>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0" name="フローチャート: 判断 79"/>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81" name="フローチャート: 判断 80"/>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7" name="楕円 86"/>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8" name="楕円 87"/>
        <xdr:cNvSpPr/>
      </xdr:nvSpPr>
      <xdr:spPr>
        <a:xfrm>
          <a:off x="323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32385</xdr:rowOff>
    </xdr:to>
    <xdr:cxnSp macro="">
      <xdr:nvCxnSpPr>
        <xdr:cNvPr id="89" name="直線コネクタ 88"/>
        <xdr:cNvCxnSpPr/>
      </xdr:nvCxnSpPr>
      <xdr:spPr>
        <a:xfrm flipV="1">
          <a:off x="3289300" y="605409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42757</xdr:rowOff>
    </xdr:from>
    <xdr:to>
      <xdr:col>11</xdr:col>
      <xdr:colOff>187325</xdr:colOff>
      <xdr:row>31</xdr:row>
      <xdr:rowOff>144357</xdr:rowOff>
    </xdr:to>
    <xdr:sp macro="" textlink="">
      <xdr:nvSpPr>
        <xdr:cNvPr id="90" name="楕円 89"/>
        <xdr:cNvSpPr/>
      </xdr:nvSpPr>
      <xdr:spPr>
        <a:xfrm>
          <a:off x="2476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93557</xdr:rowOff>
    </xdr:to>
    <xdr:cxnSp macro="">
      <xdr:nvCxnSpPr>
        <xdr:cNvPr id="91" name="直線コネクタ 90"/>
        <xdr:cNvCxnSpPr/>
      </xdr:nvCxnSpPr>
      <xdr:spPr>
        <a:xfrm flipV="1">
          <a:off x="2527300" y="611886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46795</xdr:rowOff>
    </xdr:from>
    <xdr:ext cx="405111" cy="259045"/>
    <xdr:sp macro="" textlink="">
      <xdr:nvSpPr>
        <xdr:cNvPr id="92" name="n_1aveValue有形固定資産減価償却率"/>
        <xdr:cNvSpPr txBox="1"/>
      </xdr:nvSpPr>
      <xdr:spPr>
        <a:xfrm>
          <a:off x="3836044" y="544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93" name="n_2aveValue有形固定資産減価償却率"/>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94" name="n_3aveValue有形固定資産減価償却率"/>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5" name="n_1main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96" name="n_2mainValue有形固定資産減価償却率"/>
        <xdr:cNvSpPr txBox="1"/>
      </xdr:nvSpPr>
      <xdr:spPr>
        <a:xfrm>
          <a:off x="3086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135484</xdr:rowOff>
    </xdr:from>
    <xdr:ext cx="405111" cy="259045"/>
    <xdr:sp macro="" textlink="">
      <xdr:nvSpPr>
        <xdr:cNvPr id="97" name="n_3mainValue有形固定資産減価償却率"/>
        <xdr:cNvSpPr txBox="1"/>
      </xdr:nvSpPr>
      <xdr:spPr>
        <a:xfrm>
          <a:off x="2324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類似団体と比較して短い年数にあるのは、町村合併以降、地方債の発行額を抑制し、基金への積立を積極的に取り組んでいることによるものと推測される。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3" name="テキスト ボックス 11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5" name="テキスト ボックス 114"/>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7" name="テキスト ボックス 116"/>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3" name="テキスト ボックス 122"/>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5" name="テキスト ボックス 124"/>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9" name="直線コネクタ 128"/>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30"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31" name="直線コネクタ 130"/>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32"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33" name="直線コネクタ 132"/>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34" name="債務償還比率平均値テキスト"/>
        <xdr:cNvSpPr txBox="1"/>
      </xdr:nvSpPr>
      <xdr:spPr>
        <a:xfrm>
          <a:off x="14846300" y="6081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5" name="フローチャート: 判断 134"/>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6" name="フローチャート: 判断 135"/>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57567</xdr:rowOff>
    </xdr:from>
    <xdr:to>
      <xdr:col>76</xdr:col>
      <xdr:colOff>73025</xdr:colOff>
      <xdr:row>34</xdr:row>
      <xdr:rowOff>159167</xdr:rowOff>
    </xdr:to>
    <xdr:sp macro="" textlink="">
      <xdr:nvSpPr>
        <xdr:cNvPr id="142" name="楕円 141"/>
        <xdr:cNvSpPr/>
      </xdr:nvSpPr>
      <xdr:spPr>
        <a:xfrm>
          <a:off x="14744700" y="66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35994</xdr:rowOff>
    </xdr:from>
    <xdr:ext cx="469744" cy="259045"/>
    <xdr:sp macro="" textlink="">
      <xdr:nvSpPr>
        <xdr:cNvPr id="143" name="債務償還比率該当値テキスト"/>
        <xdr:cNvSpPr txBox="1"/>
      </xdr:nvSpPr>
      <xdr:spPr>
        <a:xfrm>
          <a:off x="14846300" y="66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9915</xdr:rowOff>
    </xdr:from>
    <xdr:to>
      <xdr:col>72</xdr:col>
      <xdr:colOff>123825</xdr:colOff>
      <xdr:row>34</xdr:row>
      <xdr:rowOff>111515</xdr:rowOff>
    </xdr:to>
    <xdr:sp macro="" textlink="">
      <xdr:nvSpPr>
        <xdr:cNvPr id="144" name="楕円 143"/>
        <xdr:cNvSpPr/>
      </xdr:nvSpPr>
      <xdr:spPr>
        <a:xfrm>
          <a:off x="14033500" y="66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60715</xdr:rowOff>
    </xdr:from>
    <xdr:to>
      <xdr:col>76</xdr:col>
      <xdr:colOff>22225</xdr:colOff>
      <xdr:row>34</xdr:row>
      <xdr:rowOff>108367</xdr:rowOff>
    </xdr:to>
    <xdr:cxnSp macro="">
      <xdr:nvCxnSpPr>
        <xdr:cNvPr id="145" name="直線コネクタ 144"/>
        <xdr:cNvCxnSpPr/>
      </xdr:nvCxnSpPr>
      <xdr:spPr>
        <a:xfrm>
          <a:off x="14084300" y="6661540"/>
          <a:ext cx="71120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102987</xdr:rowOff>
    </xdr:from>
    <xdr:ext cx="469744" cy="259045"/>
    <xdr:sp macro="" textlink="">
      <xdr:nvSpPr>
        <xdr:cNvPr id="146" name="n_1aveValue債務償還比率"/>
        <xdr:cNvSpPr txBox="1"/>
      </xdr:nvSpPr>
      <xdr:spPr>
        <a:xfrm>
          <a:off x="13836727" y="60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102642</xdr:rowOff>
    </xdr:from>
    <xdr:ext cx="469744" cy="259045"/>
    <xdr:sp macro="" textlink="">
      <xdr:nvSpPr>
        <xdr:cNvPr id="147" name="n_1mainValue債務償還比率"/>
        <xdr:cNvSpPr txBox="1"/>
      </xdr:nvSpPr>
      <xdr:spPr>
        <a:xfrm>
          <a:off x="13836727" y="670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18,254
18,207
153.12
10,527,643
10,030,533
349,620
6,831,847
11,390,650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158750</xdr:rowOff>
    </xdr:from>
    <xdr:to>
      <xdr:col>20</xdr:col>
      <xdr:colOff>38100</xdr:colOff>
      <xdr:row>41</xdr:row>
      <xdr:rowOff>88900</xdr:rowOff>
    </xdr:to>
    <xdr:sp macro="" textlink="">
      <xdr:nvSpPr>
        <xdr:cNvPr id="71" name="楕円 70"/>
        <xdr:cNvSpPr/>
      </xdr:nvSpPr>
      <xdr:spPr>
        <a:xfrm>
          <a:off x="3746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55880</xdr:rowOff>
    </xdr:from>
    <xdr:to>
      <xdr:col>15</xdr:col>
      <xdr:colOff>101600</xdr:colOff>
      <xdr:row>41</xdr:row>
      <xdr:rowOff>157480</xdr:rowOff>
    </xdr:to>
    <xdr:sp macro="" textlink="">
      <xdr:nvSpPr>
        <xdr:cNvPr id="72" name="楕円 71"/>
        <xdr:cNvSpPr/>
      </xdr:nvSpPr>
      <xdr:spPr>
        <a:xfrm>
          <a:off x="2857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38100</xdr:rowOff>
    </xdr:from>
    <xdr:to>
      <xdr:col>19</xdr:col>
      <xdr:colOff>177800</xdr:colOff>
      <xdr:row>41</xdr:row>
      <xdr:rowOff>106680</xdr:rowOff>
    </xdr:to>
    <xdr:cxnSp macro="">
      <xdr:nvCxnSpPr>
        <xdr:cNvPr id="73" name="直線コネクタ 72"/>
        <xdr:cNvCxnSpPr/>
      </xdr:nvCxnSpPr>
      <xdr:spPr>
        <a:xfrm flipV="1">
          <a:off x="2908300" y="7067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128270</xdr:rowOff>
    </xdr:from>
    <xdr:to>
      <xdr:col>10</xdr:col>
      <xdr:colOff>165100</xdr:colOff>
      <xdr:row>42</xdr:row>
      <xdr:rowOff>58420</xdr:rowOff>
    </xdr:to>
    <xdr:sp macro="" textlink="">
      <xdr:nvSpPr>
        <xdr:cNvPr id="74" name="楕円 73"/>
        <xdr:cNvSpPr/>
      </xdr:nvSpPr>
      <xdr:spPr>
        <a:xfrm>
          <a:off x="196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106680</xdr:rowOff>
    </xdr:from>
    <xdr:to>
      <xdr:col>15</xdr:col>
      <xdr:colOff>50800</xdr:colOff>
      <xdr:row>42</xdr:row>
      <xdr:rowOff>7620</xdr:rowOff>
    </xdr:to>
    <xdr:cxnSp macro="">
      <xdr:nvCxnSpPr>
        <xdr:cNvPr id="75" name="直線コネクタ 74"/>
        <xdr:cNvCxnSpPr/>
      </xdr:nvCxnSpPr>
      <xdr:spPr>
        <a:xfrm flipV="1">
          <a:off x="2019300" y="7136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6" name="n_1aveValue【道路】&#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7" name="n_2ave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78" name="n_3aveValue【道路】&#10;有形固定資産減価償却率"/>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80027</xdr:rowOff>
    </xdr:from>
    <xdr:ext cx="405111" cy="259045"/>
    <xdr:sp macro="" textlink="">
      <xdr:nvSpPr>
        <xdr:cNvPr id="79" name="n_1mainValue【道路】&#10;有形固定資産減価償却率"/>
        <xdr:cNvSpPr txBox="1"/>
      </xdr:nvSpPr>
      <xdr:spPr>
        <a:xfrm>
          <a:off x="35820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148607</xdr:rowOff>
    </xdr:from>
    <xdr:ext cx="405111" cy="259045"/>
    <xdr:sp macro="" textlink="">
      <xdr:nvSpPr>
        <xdr:cNvPr id="80" name="n_2mainValue【道路】&#10;有形固定資産減価償却率"/>
        <xdr:cNvSpPr txBox="1"/>
      </xdr:nvSpPr>
      <xdr:spPr>
        <a:xfrm>
          <a:off x="2705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49547</xdr:rowOff>
    </xdr:from>
    <xdr:ext cx="405111" cy="259045"/>
    <xdr:sp macro="" textlink="">
      <xdr:nvSpPr>
        <xdr:cNvPr id="81" name="n_3mainValue【道路】&#10;有形固定資産減価償却率"/>
        <xdr:cNvSpPr txBox="1"/>
      </xdr:nvSpPr>
      <xdr:spPr>
        <a:xfrm>
          <a:off x="1816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1" name="テキスト ボックス 100"/>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07" name="直線コネクタ 106"/>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08"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09" name="直線コネクタ 108"/>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0"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1" name="直線コネクタ 110"/>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169987</xdr:rowOff>
    </xdr:from>
    <xdr:ext cx="534377" cy="259045"/>
    <xdr:sp macro="" textlink="">
      <xdr:nvSpPr>
        <xdr:cNvPr id="112" name="【道路】&#10;一人当たり延長平均値テキスト"/>
        <xdr:cNvSpPr txBox="1"/>
      </xdr:nvSpPr>
      <xdr:spPr>
        <a:xfrm>
          <a:off x="10515600" y="6685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3" name="フローチャート: 判断 112"/>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4" name="フローチャート: 判断 113"/>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5" name="フローチャート: 判断 114"/>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6" name="フローチャート: 判断 115"/>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116546</xdr:rowOff>
    </xdr:from>
    <xdr:to>
      <xdr:col>50</xdr:col>
      <xdr:colOff>165100</xdr:colOff>
      <xdr:row>40</xdr:row>
      <xdr:rowOff>46696</xdr:rowOff>
    </xdr:to>
    <xdr:sp macro="" textlink="">
      <xdr:nvSpPr>
        <xdr:cNvPr id="122" name="楕円 121"/>
        <xdr:cNvSpPr/>
      </xdr:nvSpPr>
      <xdr:spPr>
        <a:xfrm>
          <a:off x="9588500" y="68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125124</xdr:rowOff>
    </xdr:from>
    <xdr:to>
      <xdr:col>46</xdr:col>
      <xdr:colOff>38100</xdr:colOff>
      <xdr:row>40</xdr:row>
      <xdr:rowOff>55274</xdr:rowOff>
    </xdr:to>
    <xdr:sp macro="" textlink="">
      <xdr:nvSpPr>
        <xdr:cNvPr id="123" name="楕円 122"/>
        <xdr:cNvSpPr/>
      </xdr:nvSpPr>
      <xdr:spPr>
        <a:xfrm>
          <a:off x="8699500" y="68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167346</xdr:rowOff>
    </xdr:from>
    <xdr:to>
      <xdr:col>50</xdr:col>
      <xdr:colOff>114300</xdr:colOff>
      <xdr:row>40</xdr:row>
      <xdr:rowOff>4474</xdr:rowOff>
    </xdr:to>
    <xdr:cxnSp macro="">
      <xdr:nvCxnSpPr>
        <xdr:cNvPr id="124" name="直線コネクタ 123"/>
        <xdr:cNvCxnSpPr/>
      </xdr:nvCxnSpPr>
      <xdr:spPr>
        <a:xfrm flipV="1">
          <a:off x="8750300" y="6853896"/>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133452</xdr:rowOff>
    </xdr:from>
    <xdr:to>
      <xdr:col>41</xdr:col>
      <xdr:colOff>101600</xdr:colOff>
      <xdr:row>40</xdr:row>
      <xdr:rowOff>63602</xdr:rowOff>
    </xdr:to>
    <xdr:sp macro="" textlink="">
      <xdr:nvSpPr>
        <xdr:cNvPr id="125" name="楕円 124"/>
        <xdr:cNvSpPr/>
      </xdr:nvSpPr>
      <xdr:spPr>
        <a:xfrm>
          <a:off x="7810500" y="68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4474</xdr:rowOff>
    </xdr:from>
    <xdr:to>
      <xdr:col>45</xdr:col>
      <xdr:colOff>177800</xdr:colOff>
      <xdr:row>40</xdr:row>
      <xdr:rowOff>12802</xdr:rowOff>
    </xdr:to>
    <xdr:cxnSp macro="">
      <xdr:nvCxnSpPr>
        <xdr:cNvPr id="126" name="直線コネクタ 125"/>
        <xdr:cNvCxnSpPr/>
      </xdr:nvCxnSpPr>
      <xdr:spPr>
        <a:xfrm flipV="1">
          <a:off x="7861300" y="686247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27" name="n_1aveValue【道路】&#10;一人当たり延長"/>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54053</xdr:rowOff>
    </xdr:from>
    <xdr:ext cx="534377" cy="259045"/>
    <xdr:sp macro="" textlink="">
      <xdr:nvSpPr>
        <xdr:cNvPr id="128" name="n_2aveValue【道路】&#10;一人当たり延長"/>
        <xdr:cNvSpPr txBox="1"/>
      </xdr:nvSpPr>
      <xdr:spPr>
        <a:xfrm>
          <a:off x="8483111" y="691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29"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37823</xdr:rowOff>
    </xdr:from>
    <xdr:ext cx="534377" cy="259045"/>
    <xdr:sp macro="" textlink="">
      <xdr:nvSpPr>
        <xdr:cNvPr id="130" name="n_1mainValue【道路】&#10;一人当たり延長"/>
        <xdr:cNvSpPr txBox="1"/>
      </xdr:nvSpPr>
      <xdr:spPr>
        <a:xfrm>
          <a:off x="9359411" y="68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71801</xdr:rowOff>
    </xdr:from>
    <xdr:ext cx="534377" cy="259045"/>
    <xdr:sp macro="" textlink="">
      <xdr:nvSpPr>
        <xdr:cNvPr id="131" name="n_2mainValue【道路】&#10;一人当たり延長"/>
        <xdr:cNvSpPr txBox="1"/>
      </xdr:nvSpPr>
      <xdr:spPr>
        <a:xfrm>
          <a:off x="8483111" y="658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54729</xdr:rowOff>
    </xdr:from>
    <xdr:ext cx="534377" cy="259045"/>
    <xdr:sp macro="" textlink="">
      <xdr:nvSpPr>
        <xdr:cNvPr id="132" name="n_3mainValue【道路】&#10;一人当たり延長"/>
        <xdr:cNvSpPr txBox="1"/>
      </xdr:nvSpPr>
      <xdr:spPr>
        <a:xfrm>
          <a:off x="7594111" y="69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1" name="テキスト ボックス 15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55" name="直線コネクタ 154"/>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56"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57" name="直線コネクタ 156"/>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58"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59" name="直線コネクタ 158"/>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0" name="【橋りょう・トンネル】&#10;有形固定資産減価償却率平均値テキスト"/>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1" name="フローチャート: 判断 160"/>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2" name="フローチャート: 判断 161"/>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3" name="フローチャート: 判断 162"/>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64" name="フローチャート: 判断 163"/>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77216</xdr:rowOff>
    </xdr:from>
    <xdr:to>
      <xdr:col>20</xdr:col>
      <xdr:colOff>38100</xdr:colOff>
      <xdr:row>63</xdr:row>
      <xdr:rowOff>7366</xdr:rowOff>
    </xdr:to>
    <xdr:sp macro="" textlink="">
      <xdr:nvSpPr>
        <xdr:cNvPr id="170" name="楕円 169"/>
        <xdr:cNvSpPr/>
      </xdr:nvSpPr>
      <xdr:spPr>
        <a:xfrm>
          <a:off x="3746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79502</xdr:rowOff>
    </xdr:from>
    <xdr:to>
      <xdr:col>15</xdr:col>
      <xdr:colOff>101600</xdr:colOff>
      <xdr:row>63</xdr:row>
      <xdr:rowOff>9652</xdr:rowOff>
    </xdr:to>
    <xdr:sp macro="" textlink="">
      <xdr:nvSpPr>
        <xdr:cNvPr id="171" name="楕円 170"/>
        <xdr:cNvSpPr/>
      </xdr:nvSpPr>
      <xdr:spPr>
        <a:xfrm>
          <a:off x="2857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128016</xdr:rowOff>
    </xdr:from>
    <xdr:to>
      <xdr:col>19</xdr:col>
      <xdr:colOff>177800</xdr:colOff>
      <xdr:row>62</xdr:row>
      <xdr:rowOff>130302</xdr:rowOff>
    </xdr:to>
    <xdr:cxnSp macro="">
      <xdr:nvCxnSpPr>
        <xdr:cNvPr id="172" name="直線コネクタ 171"/>
        <xdr:cNvCxnSpPr/>
      </xdr:nvCxnSpPr>
      <xdr:spPr>
        <a:xfrm flipV="1">
          <a:off x="2908300" y="107579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74930</xdr:rowOff>
    </xdr:from>
    <xdr:to>
      <xdr:col>10</xdr:col>
      <xdr:colOff>165100</xdr:colOff>
      <xdr:row>63</xdr:row>
      <xdr:rowOff>5080</xdr:rowOff>
    </xdr:to>
    <xdr:sp macro="" textlink="">
      <xdr:nvSpPr>
        <xdr:cNvPr id="173" name="楕円 172"/>
        <xdr:cNvSpPr/>
      </xdr:nvSpPr>
      <xdr:spPr>
        <a:xfrm>
          <a:off x="196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125730</xdr:rowOff>
    </xdr:from>
    <xdr:to>
      <xdr:col>15</xdr:col>
      <xdr:colOff>50800</xdr:colOff>
      <xdr:row>62</xdr:row>
      <xdr:rowOff>130302</xdr:rowOff>
    </xdr:to>
    <xdr:cxnSp macro="">
      <xdr:nvCxnSpPr>
        <xdr:cNvPr id="174" name="直線コネクタ 173"/>
        <xdr:cNvCxnSpPr/>
      </xdr:nvCxnSpPr>
      <xdr:spPr>
        <a:xfrm>
          <a:off x="2019300" y="10755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75" name="n_1ave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76" name="n_2aveValue【橋りょう・トンネル】&#10;有形固定資産減価償却率"/>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77" name="n_3aveValue【橋りょう・トンネル】&#10;有形固定資産減価償却率"/>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169943</xdr:rowOff>
    </xdr:from>
    <xdr:ext cx="405111" cy="259045"/>
    <xdr:sp macro="" textlink="">
      <xdr:nvSpPr>
        <xdr:cNvPr id="178" name="n_1mainValue【橋りょう・トンネル】&#10;有形固定資産減価償却率"/>
        <xdr:cNvSpPr txBox="1"/>
      </xdr:nvSpPr>
      <xdr:spPr>
        <a:xfrm>
          <a:off x="3582044" y="1079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779</xdr:rowOff>
    </xdr:from>
    <xdr:ext cx="405111" cy="259045"/>
    <xdr:sp macro="" textlink="">
      <xdr:nvSpPr>
        <xdr:cNvPr id="179" name="n_2mainValue【橋りょう・トンネル】&#10;有形固定資産減価償却率"/>
        <xdr:cNvSpPr txBox="1"/>
      </xdr:nvSpPr>
      <xdr:spPr>
        <a:xfrm>
          <a:off x="2705744" y="108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167657</xdr:rowOff>
    </xdr:from>
    <xdr:ext cx="405111" cy="259045"/>
    <xdr:sp macro="" textlink="">
      <xdr:nvSpPr>
        <xdr:cNvPr id="180" name="n_3mainValue【橋りょう・トンネル】&#10;有形固定資産減価償却率"/>
        <xdr:cNvSpPr txBox="1"/>
      </xdr:nvSpPr>
      <xdr:spPr>
        <a:xfrm>
          <a:off x="1816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06" name="直線コネクタ 205"/>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07"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08" name="直線コネクタ 207"/>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09"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0" name="直線コネクタ 209"/>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164976</xdr:rowOff>
    </xdr:from>
    <xdr:ext cx="599010" cy="259045"/>
    <xdr:sp macro="" textlink="">
      <xdr:nvSpPr>
        <xdr:cNvPr id="211" name="【橋りょう・トンネル】&#10;一人当たり有形固定資産（償却資産）額平均値テキスト"/>
        <xdr:cNvSpPr txBox="1"/>
      </xdr:nvSpPr>
      <xdr:spPr>
        <a:xfrm>
          <a:off x="10515600" y="10623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12" name="フローチャート: 判断 211"/>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13" name="フローチャート: 判断 212"/>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14" name="フローチャート: 判断 213"/>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15" name="フローチャート: 判断 214"/>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7077</xdr:rowOff>
    </xdr:from>
    <xdr:to>
      <xdr:col>50</xdr:col>
      <xdr:colOff>165100</xdr:colOff>
      <xdr:row>64</xdr:row>
      <xdr:rowOff>108677</xdr:rowOff>
    </xdr:to>
    <xdr:sp macro="" textlink="">
      <xdr:nvSpPr>
        <xdr:cNvPr id="221" name="楕円 220"/>
        <xdr:cNvSpPr/>
      </xdr:nvSpPr>
      <xdr:spPr>
        <a:xfrm>
          <a:off x="9588500" y="109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10533</xdr:rowOff>
    </xdr:from>
    <xdr:to>
      <xdr:col>46</xdr:col>
      <xdr:colOff>38100</xdr:colOff>
      <xdr:row>64</xdr:row>
      <xdr:rowOff>112133</xdr:rowOff>
    </xdr:to>
    <xdr:sp macro="" textlink="">
      <xdr:nvSpPr>
        <xdr:cNvPr id="222" name="楕円 221"/>
        <xdr:cNvSpPr/>
      </xdr:nvSpPr>
      <xdr:spPr>
        <a:xfrm>
          <a:off x="8699500" y="109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57877</xdr:rowOff>
    </xdr:from>
    <xdr:to>
      <xdr:col>50</xdr:col>
      <xdr:colOff>114300</xdr:colOff>
      <xdr:row>64</xdr:row>
      <xdr:rowOff>61333</xdr:rowOff>
    </xdr:to>
    <xdr:cxnSp macro="">
      <xdr:nvCxnSpPr>
        <xdr:cNvPr id="223" name="直線コネクタ 222"/>
        <xdr:cNvCxnSpPr/>
      </xdr:nvCxnSpPr>
      <xdr:spPr>
        <a:xfrm flipV="1">
          <a:off x="8750300" y="11030677"/>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14415</xdr:rowOff>
    </xdr:from>
    <xdr:to>
      <xdr:col>41</xdr:col>
      <xdr:colOff>101600</xdr:colOff>
      <xdr:row>64</xdr:row>
      <xdr:rowOff>116015</xdr:rowOff>
    </xdr:to>
    <xdr:sp macro="" textlink="">
      <xdr:nvSpPr>
        <xdr:cNvPr id="224" name="楕円 223"/>
        <xdr:cNvSpPr/>
      </xdr:nvSpPr>
      <xdr:spPr>
        <a:xfrm>
          <a:off x="7810500" y="109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61333</xdr:rowOff>
    </xdr:from>
    <xdr:to>
      <xdr:col>45</xdr:col>
      <xdr:colOff>177800</xdr:colOff>
      <xdr:row>64</xdr:row>
      <xdr:rowOff>65215</xdr:rowOff>
    </xdr:to>
    <xdr:cxnSp macro="">
      <xdr:nvCxnSpPr>
        <xdr:cNvPr id="225" name="直線コネクタ 224"/>
        <xdr:cNvCxnSpPr/>
      </xdr:nvCxnSpPr>
      <xdr:spPr>
        <a:xfrm flipV="1">
          <a:off x="7861300" y="11034133"/>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26" name="n_1aveValue【橋りょう・トンネル】&#10;一人当たり有形固定資産（償却資産）額"/>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27" name="n_2aveValue【橋りょう・トンネル】&#10;一人当たり有形固定資産（償却資産）額"/>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28" name="n_3aveValue【橋りょう・トンネル】&#10;一人当たり有形固定資産（償却資産）額"/>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99804</xdr:rowOff>
    </xdr:from>
    <xdr:ext cx="534377" cy="259045"/>
    <xdr:sp macro="" textlink="">
      <xdr:nvSpPr>
        <xdr:cNvPr id="229" name="n_1mainValue【橋りょう・トンネル】&#10;一人当たり有形固定資産（償却資産）額"/>
        <xdr:cNvSpPr txBox="1"/>
      </xdr:nvSpPr>
      <xdr:spPr>
        <a:xfrm>
          <a:off x="9359411" y="110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103260</xdr:rowOff>
    </xdr:from>
    <xdr:ext cx="534377" cy="259045"/>
    <xdr:sp macro="" textlink="">
      <xdr:nvSpPr>
        <xdr:cNvPr id="230" name="n_2mainValue【橋りょう・トンネル】&#10;一人当たり有形固定資産（償却資産）額"/>
        <xdr:cNvSpPr txBox="1"/>
      </xdr:nvSpPr>
      <xdr:spPr>
        <a:xfrm>
          <a:off x="8483111" y="1107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107142</xdr:rowOff>
    </xdr:from>
    <xdr:ext cx="534377" cy="259045"/>
    <xdr:sp macro="" textlink="">
      <xdr:nvSpPr>
        <xdr:cNvPr id="231" name="n_3mainValue【橋りょう・トンネル】&#10;一人当たり有形固定資産（償却資産）額"/>
        <xdr:cNvSpPr txBox="1"/>
      </xdr:nvSpPr>
      <xdr:spPr>
        <a:xfrm>
          <a:off x="7594111" y="110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54" name="直線コネクタ 253"/>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55"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56" name="直線コネクタ 255"/>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7"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59" name="【公営住宅】&#10;有形固定資産減価償却率平均値テキスト"/>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60" name="フローチャート: 判断 259"/>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61" name="フローチャート: 判断 260"/>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62" name="フローチャート: 判断 261"/>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63" name="フローチャート: 判断 262"/>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154178</xdr:rowOff>
    </xdr:from>
    <xdr:to>
      <xdr:col>20</xdr:col>
      <xdr:colOff>38100</xdr:colOff>
      <xdr:row>82</xdr:row>
      <xdr:rowOff>84328</xdr:rowOff>
    </xdr:to>
    <xdr:sp macro="" textlink="">
      <xdr:nvSpPr>
        <xdr:cNvPr id="269" name="楕円 268"/>
        <xdr:cNvSpPr/>
      </xdr:nvSpPr>
      <xdr:spPr>
        <a:xfrm>
          <a:off x="3746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131318</xdr:rowOff>
    </xdr:from>
    <xdr:to>
      <xdr:col>15</xdr:col>
      <xdr:colOff>101600</xdr:colOff>
      <xdr:row>82</xdr:row>
      <xdr:rowOff>61468</xdr:rowOff>
    </xdr:to>
    <xdr:sp macro="" textlink="">
      <xdr:nvSpPr>
        <xdr:cNvPr id="270" name="楕円 269"/>
        <xdr:cNvSpPr/>
      </xdr:nvSpPr>
      <xdr:spPr>
        <a:xfrm>
          <a:off x="2857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xdr:rowOff>
    </xdr:from>
    <xdr:to>
      <xdr:col>19</xdr:col>
      <xdr:colOff>177800</xdr:colOff>
      <xdr:row>82</xdr:row>
      <xdr:rowOff>33528</xdr:rowOff>
    </xdr:to>
    <xdr:cxnSp macro="">
      <xdr:nvCxnSpPr>
        <xdr:cNvPr id="271" name="直線コネクタ 270"/>
        <xdr:cNvCxnSpPr/>
      </xdr:nvCxnSpPr>
      <xdr:spPr>
        <a:xfrm>
          <a:off x="2908300" y="140695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72" name="楕円 271"/>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xdr:rowOff>
    </xdr:from>
    <xdr:to>
      <xdr:col>15</xdr:col>
      <xdr:colOff>50800</xdr:colOff>
      <xdr:row>82</xdr:row>
      <xdr:rowOff>60961</xdr:rowOff>
    </xdr:to>
    <xdr:cxnSp macro="">
      <xdr:nvCxnSpPr>
        <xdr:cNvPr id="273" name="直線コネクタ 272"/>
        <xdr:cNvCxnSpPr/>
      </xdr:nvCxnSpPr>
      <xdr:spPr>
        <a:xfrm flipV="1">
          <a:off x="2019300" y="140695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74"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75" name="n_2aveValue【公営住宅】&#10;有形固定資産減価償却率"/>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76" name="n_3aveValue【公営住宅】&#10;有形固定資産減価償却率"/>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100855</xdr:rowOff>
    </xdr:from>
    <xdr:ext cx="405111" cy="259045"/>
    <xdr:sp macro="" textlink="">
      <xdr:nvSpPr>
        <xdr:cNvPr id="277" name="n_1main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77995</xdr:rowOff>
    </xdr:from>
    <xdr:ext cx="405111" cy="259045"/>
    <xdr:sp macro="" textlink="">
      <xdr:nvSpPr>
        <xdr:cNvPr id="278" name="n_2mainValue【公営住宅】&#10;有形固定資産減価償却率"/>
        <xdr:cNvSpPr txBox="1"/>
      </xdr:nvSpPr>
      <xdr:spPr>
        <a:xfrm>
          <a:off x="2705744"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279" name="n_3mainValue【公営住宅】&#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03" name="直線コネクタ 302"/>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04"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05" name="直線コネクタ 304"/>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06"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07" name="直線コネクタ 306"/>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50004</xdr:rowOff>
    </xdr:from>
    <xdr:ext cx="469744" cy="259045"/>
    <xdr:sp macro="" textlink="">
      <xdr:nvSpPr>
        <xdr:cNvPr id="308" name="【公営住宅】&#10;一人当たり面積平均値テキスト"/>
        <xdr:cNvSpPr txBox="1"/>
      </xdr:nvSpPr>
      <xdr:spPr>
        <a:xfrm>
          <a:off x="10515600" y="14623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09" name="フローチャート: 判断 308"/>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10" name="フローチャート: 判断 309"/>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1" name="フローチャート: 判断 310"/>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12" name="フローチャート: 判断 311"/>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143357</xdr:rowOff>
    </xdr:from>
    <xdr:to>
      <xdr:col>50</xdr:col>
      <xdr:colOff>165100</xdr:colOff>
      <xdr:row>86</xdr:row>
      <xdr:rowOff>73507</xdr:rowOff>
    </xdr:to>
    <xdr:sp macro="" textlink="">
      <xdr:nvSpPr>
        <xdr:cNvPr id="318" name="楕円 317"/>
        <xdr:cNvSpPr/>
      </xdr:nvSpPr>
      <xdr:spPr>
        <a:xfrm>
          <a:off x="9588500" y="1471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143433</xdr:rowOff>
    </xdr:from>
    <xdr:to>
      <xdr:col>46</xdr:col>
      <xdr:colOff>38100</xdr:colOff>
      <xdr:row>86</xdr:row>
      <xdr:rowOff>73583</xdr:rowOff>
    </xdr:to>
    <xdr:sp macro="" textlink="">
      <xdr:nvSpPr>
        <xdr:cNvPr id="319" name="楕円 318"/>
        <xdr:cNvSpPr/>
      </xdr:nvSpPr>
      <xdr:spPr>
        <a:xfrm>
          <a:off x="8699500" y="147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22707</xdr:rowOff>
    </xdr:from>
    <xdr:to>
      <xdr:col>50</xdr:col>
      <xdr:colOff>114300</xdr:colOff>
      <xdr:row>86</xdr:row>
      <xdr:rowOff>22783</xdr:rowOff>
    </xdr:to>
    <xdr:cxnSp macro="">
      <xdr:nvCxnSpPr>
        <xdr:cNvPr id="320" name="直線コネクタ 319"/>
        <xdr:cNvCxnSpPr/>
      </xdr:nvCxnSpPr>
      <xdr:spPr>
        <a:xfrm flipV="1">
          <a:off x="8750300" y="1476740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141300</xdr:rowOff>
    </xdr:from>
    <xdr:to>
      <xdr:col>41</xdr:col>
      <xdr:colOff>101600</xdr:colOff>
      <xdr:row>86</xdr:row>
      <xdr:rowOff>71450</xdr:rowOff>
    </xdr:to>
    <xdr:sp macro="" textlink="">
      <xdr:nvSpPr>
        <xdr:cNvPr id="321" name="楕円 320"/>
        <xdr:cNvSpPr/>
      </xdr:nvSpPr>
      <xdr:spPr>
        <a:xfrm>
          <a:off x="7810500" y="147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20650</xdr:rowOff>
    </xdr:from>
    <xdr:to>
      <xdr:col>45</xdr:col>
      <xdr:colOff>177800</xdr:colOff>
      <xdr:row>86</xdr:row>
      <xdr:rowOff>22783</xdr:rowOff>
    </xdr:to>
    <xdr:cxnSp macro="">
      <xdr:nvCxnSpPr>
        <xdr:cNvPr id="322" name="直線コネクタ 321"/>
        <xdr:cNvCxnSpPr/>
      </xdr:nvCxnSpPr>
      <xdr:spPr>
        <a:xfrm>
          <a:off x="7861300" y="1476535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23" name="n_1aveValue【公営住宅】&#10;一人当たり面積"/>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24"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25" name="n_3aveValue【公営住宅】&#10;一人当たり面積"/>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64634</xdr:rowOff>
    </xdr:from>
    <xdr:ext cx="469744" cy="259045"/>
    <xdr:sp macro="" textlink="">
      <xdr:nvSpPr>
        <xdr:cNvPr id="326" name="n_1mainValue【公営住宅】&#10;一人当たり面積"/>
        <xdr:cNvSpPr txBox="1"/>
      </xdr:nvSpPr>
      <xdr:spPr>
        <a:xfrm>
          <a:off x="9391727" y="1480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64710</xdr:rowOff>
    </xdr:from>
    <xdr:ext cx="469744" cy="259045"/>
    <xdr:sp macro="" textlink="">
      <xdr:nvSpPr>
        <xdr:cNvPr id="327" name="n_2mainValue【公営住宅】&#10;一人当たり面積"/>
        <xdr:cNvSpPr txBox="1"/>
      </xdr:nvSpPr>
      <xdr:spPr>
        <a:xfrm>
          <a:off x="8515427" y="1480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62577</xdr:rowOff>
    </xdr:from>
    <xdr:ext cx="469744" cy="259045"/>
    <xdr:sp macro="" textlink="">
      <xdr:nvSpPr>
        <xdr:cNvPr id="328" name="n_3mainValue【公営住宅】&#10;一人当たり面積"/>
        <xdr:cNvSpPr txBox="1"/>
      </xdr:nvSpPr>
      <xdr:spPr>
        <a:xfrm>
          <a:off x="7626427" y="1480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6" name="直線コネクタ 3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7" name="テキスト ボックス 3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8" name="直線コネクタ 3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9" name="テキスト ボックス 3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0" name="直線コネクタ 3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1" name="テキスト ボックス 3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2" name="直線コネクタ 3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3" name="テキスト ボックス 3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4" name="直線コネクタ 3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5" name="テキスト ボックス 3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69" name="直線コネクタ 368"/>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70"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71" name="直線コネクタ 370"/>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72"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73" name="直線コネクタ 372"/>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374" name="【認定こども園・幼稚園・保育所】&#10;有形固定資産減価償却率平均値テキスト"/>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75" name="フローチャート: 判断 374"/>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76" name="フローチャート: 判断 375"/>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77" name="フローチャート: 判断 376"/>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78" name="フローチャート: 判断 377"/>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145415</xdr:rowOff>
    </xdr:from>
    <xdr:to>
      <xdr:col>72</xdr:col>
      <xdr:colOff>38100</xdr:colOff>
      <xdr:row>37</xdr:row>
      <xdr:rowOff>75565</xdr:rowOff>
    </xdr:to>
    <xdr:sp macro="" textlink="">
      <xdr:nvSpPr>
        <xdr:cNvPr id="384" name="楕円 383"/>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126382</xdr:rowOff>
    </xdr:from>
    <xdr:ext cx="405111" cy="259045"/>
    <xdr:sp macro="" textlink="">
      <xdr:nvSpPr>
        <xdr:cNvPr id="385" name="n_1aveValue【認定こども園・幼稚園・保育所】&#10;有形固定資産減価償却率"/>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386" name="n_2aveValue【認定こども園・幼稚園・保育所】&#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387"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88" name="n_3main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9" name="直線コネクタ 3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0" name="テキスト ボックス 39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1" name="直線コネクタ 4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2" name="テキスト ボックス 40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3" name="直線コネクタ 4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4" name="テキスト ボックス 40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5" name="直線コネクタ 4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6" name="テキスト ボックス 40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7" name="直線コネクタ 4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8" name="テキスト ボックス 40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12" name="直線コネクタ 411"/>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13"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14" name="直線コネクタ 413"/>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15"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16" name="直線コネクタ 415"/>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119397</xdr:rowOff>
    </xdr:from>
    <xdr:ext cx="469744" cy="259045"/>
    <xdr:sp macro="" textlink="">
      <xdr:nvSpPr>
        <xdr:cNvPr id="417" name="【認定こども園・幼稚園・保育所】&#10;一人当たり面積平均値テキスト"/>
        <xdr:cNvSpPr txBox="1"/>
      </xdr:nvSpPr>
      <xdr:spPr>
        <a:xfrm>
          <a:off x="22199600" y="680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18" name="フローチャート: 判断 417"/>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19" name="フローチャート: 判断 418"/>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20" name="フローチャート: 判断 419"/>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21" name="フローチャート: 判断 420"/>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86360</xdr:rowOff>
    </xdr:from>
    <xdr:to>
      <xdr:col>102</xdr:col>
      <xdr:colOff>165100</xdr:colOff>
      <xdr:row>41</xdr:row>
      <xdr:rowOff>16510</xdr:rowOff>
    </xdr:to>
    <xdr:sp macro="" textlink="">
      <xdr:nvSpPr>
        <xdr:cNvPr id="427" name="楕円 426"/>
        <xdr:cNvSpPr/>
      </xdr:nvSpPr>
      <xdr:spPr>
        <a:xfrm>
          <a:off x="19494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87647</xdr:rowOff>
    </xdr:from>
    <xdr:ext cx="469744" cy="259045"/>
    <xdr:sp macro="" textlink="">
      <xdr:nvSpPr>
        <xdr:cNvPr id="428"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161307</xdr:rowOff>
    </xdr:from>
    <xdr:ext cx="469744" cy="259045"/>
    <xdr:sp macro="" textlink="">
      <xdr:nvSpPr>
        <xdr:cNvPr id="429" name="n_2aveValue【認定こども園・幼稚園・保育所】&#10;一人当たり面積"/>
        <xdr:cNvSpPr txBox="1"/>
      </xdr:nvSpPr>
      <xdr:spPr>
        <a:xfrm>
          <a:off x="20199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430" name="n_3aveValue【認定こども園・幼稚園・保育所】&#10;一人当たり面積"/>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7637</xdr:rowOff>
    </xdr:from>
    <xdr:ext cx="469744" cy="259045"/>
    <xdr:sp macro="" textlink="">
      <xdr:nvSpPr>
        <xdr:cNvPr id="431" name="n_3mainValue【認定こども園・幼稚園・保育所】&#10;一人当たり面積"/>
        <xdr:cNvSpPr txBox="1"/>
      </xdr:nvSpPr>
      <xdr:spPr>
        <a:xfrm>
          <a:off x="19310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3" name="直線コネクタ 4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4" name="テキスト ボックス 4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5" name="直線コネクタ 4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6" name="テキスト ボックス 4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7" name="直線コネクタ 4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8" name="テキスト ボックス 4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9" name="直線コネクタ 4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0" name="テキスト ボックス 4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1" name="直線コネクタ 4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2" name="テキスト ボックス 45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4" name="テキスト ボックス 4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56" name="直線コネクタ 455"/>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57"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58" name="直線コネクタ 457"/>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59"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60" name="直線コネクタ 459"/>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461" name="【学校施設】&#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62" name="フローチャート: 判断 461"/>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63" name="フローチャート: 判断 462"/>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464" name="フローチャート: 判断 463"/>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465" name="フローチャート: 判断 464"/>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471" name="楕円 470"/>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61595</xdr:rowOff>
    </xdr:from>
    <xdr:to>
      <xdr:col>76</xdr:col>
      <xdr:colOff>165100</xdr:colOff>
      <xdr:row>60</xdr:row>
      <xdr:rowOff>163195</xdr:rowOff>
    </xdr:to>
    <xdr:sp macro="" textlink="">
      <xdr:nvSpPr>
        <xdr:cNvPr id="472" name="楕円 471"/>
        <xdr:cNvSpPr/>
      </xdr:nvSpPr>
      <xdr:spPr>
        <a:xfrm>
          <a:off x="14541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95250</xdr:rowOff>
    </xdr:from>
    <xdr:to>
      <xdr:col>81</xdr:col>
      <xdr:colOff>50800</xdr:colOff>
      <xdr:row>60</xdr:row>
      <xdr:rowOff>112395</xdr:rowOff>
    </xdr:to>
    <xdr:cxnSp macro="">
      <xdr:nvCxnSpPr>
        <xdr:cNvPr id="473" name="直線コネクタ 472"/>
        <xdr:cNvCxnSpPr/>
      </xdr:nvCxnSpPr>
      <xdr:spPr>
        <a:xfrm flipV="1">
          <a:off x="14592300" y="103822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99695</xdr:rowOff>
    </xdr:from>
    <xdr:to>
      <xdr:col>72</xdr:col>
      <xdr:colOff>38100</xdr:colOff>
      <xdr:row>61</xdr:row>
      <xdr:rowOff>29845</xdr:rowOff>
    </xdr:to>
    <xdr:sp macro="" textlink="">
      <xdr:nvSpPr>
        <xdr:cNvPr id="474" name="楕円 473"/>
        <xdr:cNvSpPr/>
      </xdr:nvSpPr>
      <xdr:spPr>
        <a:xfrm>
          <a:off x="13652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150495</xdr:rowOff>
    </xdr:to>
    <xdr:cxnSp macro="">
      <xdr:nvCxnSpPr>
        <xdr:cNvPr id="475" name="直線コネクタ 474"/>
        <xdr:cNvCxnSpPr/>
      </xdr:nvCxnSpPr>
      <xdr:spPr>
        <a:xfrm flipV="1">
          <a:off x="13703300" y="10399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154957</xdr:rowOff>
    </xdr:from>
    <xdr:ext cx="405111" cy="259045"/>
    <xdr:sp macro="" textlink="">
      <xdr:nvSpPr>
        <xdr:cNvPr id="476" name="n_1aveValue【学校施設】&#10;有形固定資産減価償却率"/>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477"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478"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479" name="n_1mainValue【学校施設】&#10;有形固定資産減価償却率"/>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154322</xdr:rowOff>
    </xdr:from>
    <xdr:ext cx="405111" cy="259045"/>
    <xdr:sp macro="" textlink="">
      <xdr:nvSpPr>
        <xdr:cNvPr id="480" name="n_2mainValue【学校施設】&#10;有形固定資産減価償却率"/>
        <xdr:cNvSpPr txBox="1"/>
      </xdr:nvSpPr>
      <xdr:spPr>
        <a:xfrm>
          <a:off x="14389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20972</xdr:rowOff>
    </xdr:from>
    <xdr:ext cx="405111" cy="259045"/>
    <xdr:sp macro="" textlink="">
      <xdr:nvSpPr>
        <xdr:cNvPr id="481" name="n_3mainValue【学校施設】&#10;有形固定資産減価償却率"/>
        <xdr:cNvSpPr txBox="1"/>
      </xdr:nvSpPr>
      <xdr:spPr>
        <a:xfrm>
          <a:off x="135007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3" name="正方形/長方形 4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4" name="正方形/長方形 4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5" name="正方形/長方形 4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6" name="正方形/長方形 4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7" name="正方形/長方形 4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8" name="正方形/長方形 4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9" name="正方形/長方形 4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0" name="テキスト ボックス 4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1" name="直線コネクタ 4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2" name="直線コネクタ 49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3" name="テキスト ボックス 49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4" name="直線コネクタ 49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5" name="テキスト ボックス 49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6" name="直線コネクタ 49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7" name="テキスト ボックス 49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8" name="直線コネクタ 49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9" name="テキスト ボックス 49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0" name="直線コネクタ 49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1" name="テキスト ボックス 50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2" name="直線コネクタ 5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3" name="テキスト ボックス 50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05" name="直線コネクタ 504"/>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06"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07" name="直線コネクタ 506"/>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08"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09" name="直線コネクタ 508"/>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98620</xdr:rowOff>
    </xdr:from>
    <xdr:ext cx="469744" cy="259045"/>
    <xdr:sp macro="" textlink="">
      <xdr:nvSpPr>
        <xdr:cNvPr id="510" name="【学校施設】&#10;一人当たり面積平均値テキスト"/>
        <xdr:cNvSpPr txBox="1"/>
      </xdr:nvSpPr>
      <xdr:spPr>
        <a:xfrm>
          <a:off x="22199600" y="10728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11" name="フローチャート: 判断 510"/>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12" name="フローチャート: 判断 511"/>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13" name="フローチャート: 判断 512"/>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14" name="フローチャート: 判断 513"/>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5" name="テキスト ボックス 5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6" name="テキスト ボックス 5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7" name="テキスト ボックス 5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8" name="テキスト ボックス 5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9" name="テキスト ボックス 5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160350</xdr:rowOff>
    </xdr:from>
    <xdr:to>
      <xdr:col>112</xdr:col>
      <xdr:colOff>38100</xdr:colOff>
      <xdr:row>63</xdr:row>
      <xdr:rowOff>90500</xdr:rowOff>
    </xdr:to>
    <xdr:sp macro="" textlink="">
      <xdr:nvSpPr>
        <xdr:cNvPr id="520" name="楕円 519"/>
        <xdr:cNvSpPr/>
      </xdr:nvSpPr>
      <xdr:spPr>
        <a:xfrm>
          <a:off x="21272500" y="107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164465</xdr:rowOff>
    </xdr:from>
    <xdr:to>
      <xdr:col>107</xdr:col>
      <xdr:colOff>101600</xdr:colOff>
      <xdr:row>63</xdr:row>
      <xdr:rowOff>94615</xdr:rowOff>
    </xdr:to>
    <xdr:sp macro="" textlink="">
      <xdr:nvSpPr>
        <xdr:cNvPr id="521" name="楕円 520"/>
        <xdr:cNvSpPr/>
      </xdr:nvSpPr>
      <xdr:spPr>
        <a:xfrm>
          <a:off x="20383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39700</xdr:rowOff>
    </xdr:from>
    <xdr:to>
      <xdr:col>111</xdr:col>
      <xdr:colOff>177800</xdr:colOff>
      <xdr:row>63</xdr:row>
      <xdr:rowOff>43815</xdr:rowOff>
    </xdr:to>
    <xdr:cxnSp macro="">
      <xdr:nvCxnSpPr>
        <xdr:cNvPr id="522" name="直線コネクタ 521"/>
        <xdr:cNvCxnSpPr/>
      </xdr:nvCxnSpPr>
      <xdr:spPr>
        <a:xfrm flipV="1">
          <a:off x="20434300" y="1084105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168428</xdr:rowOff>
    </xdr:from>
    <xdr:to>
      <xdr:col>102</xdr:col>
      <xdr:colOff>165100</xdr:colOff>
      <xdr:row>63</xdr:row>
      <xdr:rowOff>98578</xdr:rowOff>
    </xdr:to>
    <xdr:sp macro="" textlink="">
      <xdr:nvSpPr>
        <xdr:cNvPr id="523" name="楕円 522"/>
        <xdr:cNvSpPr/>
      </xdr:nvSpPr>
      <xdr:spPr>
        <a:xfrm>
          <a:off x="19494500" y="1079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43815</xdr:rowOff>
    </xdr:from>
    <xdr:to>
      <xdr:col>107</xdr:col>
      <xdr:colOff>50800</xdr:colOff>
      <xdr:row>63</xdr:row>
      <xdr:rowOff>47778</xdr:rowOff>
    </xdr:to>
    <xdr:cxnSp macro="">
      <xdr:nvCxnSpPr>
        <xdr:cNvPr id="524" name="直線コネクタ 523"/>
        <xdr:cNvCxnSpPr/>
      </xdr:nvCxnSpPr>
      <xdr:spPr>
        <a:xfrm flipV="1">
          <a:off x="19545300" y="10845165"/>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25"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526" name="n_2aveValue【学校施設】&#10;一人当たり面積"/>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119042</xdr:rowOff>
    </xdr:from>
    <xdr:ext cx="469744" cy="259045"/>
    <xdr:sp macro="" textlink="">
      <xdr:nvSpPr>
        <xdr:cNvPr id="527" name="n_3aveValue【学校施設】&#10;一人当たり面積"/>
        <xdr:cNvSpPr txBox="1"/>
      </xdr:nvSpPr>
      <xdr:spPr>
        <a:xfrm>
          <a:off x="19310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81627</xdr:rowOff>
    </xdr:from>
    <xdr:ext cx="469744" cy="259045"/>
    <xdr:sp macro="" textlink="">
      <xdr:nvSpPr>
        <xdr:cNvPr id="528" name="n_1mainValue【学校施設】&#10;一人当たり面積"/>
        <xdr:cNvSpPr txBox="1"/>
      </xdr:nvSpPr>
      <xdr:spPr>
        <a:xfrm>
          <a:off x="21075727" y="1088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111142</xdr:rowOff>
    </xdr:from>
    <xdr:ext cx="469744" cy="259045"/>
    <xdr:sp macro="" textlink="">
      <xdr:nvSpPr>
        <xdr:cNvPr id="529" name="n_2mainValue【学校施設】&#10;一人当たり面積"/>
        <xdr:cNvSpPr txBox="1"/>
      </xdr:nvSpPr>
      <xdr:spPr>
        <a:xfrm>
          <a:off x="20199427" y="1056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115105</xdr:rowOff>
    </xdr:from>
    <xdr:ext cx="469744" cy="259045"/>
    <xdr:sp macro="" textlink="">
      <xdr:nvSpPr>
        <xdr:cNvPr id="530" name="n_3mainValue【学校施設】&#10;一人当たり面積"/>
        <xdr:cNvSpPr txBox="1"/>
      </xdr:nvSpPr>
      <xdr:spPr>
        <a:xfrm>
          <a:off x="19310427" y="1057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41" name="テキスト ボックス 5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42" name="直線コネクタ 54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43" name="テキスト ボックス 54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44" name="直線コネクタ 54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45" name="テキスト ボックス 54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46" name="直線コネクタ 54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47" name="テキスト ボックス 54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48" name="直線コネクタ 54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49" name="テキスト ボックス 548"/>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553" name="直線コネクタ 552"/>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554" name="【児童館】&#10;有形固定資産減価償却率最小値テキスト"/>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555" name="直線コネクタ 554"/>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56"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57" name="直線コネクタ 556"/>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9162</xdr:rowOff>
    </xdr:from>
    <xdr:ext cx="405111" cy="259045"/>
    <xdr:sp macro="" textlink="">
      <xdr:nvSpPr>
        <xdr:cNvPr id="558" name="【児童館】&#10;有形固定資産減価償却率平均値テキスト"/>
        <xdr:cNvSpPr txBox="1"/>
      </xdr:nvSpPr>
      <xdr:spPr>
        <a:xfrm>
          <a:off x="16357600" y="138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559" name="フローチャート: 判断 558"/>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560" name="フローチャート: 判断 559"/>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561" name="フローチャート: 判断 560"/>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562" name="フローチャート: 判断 561"/>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68" name="楕円 567"/>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69" name="楕円 568"/>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570" name="直線コネクタ 569"/>
        <xdr:cNvCxnSpPr/>
      </xdr:nvCxnSpPr>
      <xdr:spPr>
        <a:xfrm>
          <a:off x="14592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88900</xdr:rowOff>
    </xdr:to>
    <xdr:sp macro="" textlink="">
      <xdr:nvSpPr>
        <xdr:cNvPr id="571" name="楕円 570"/>
        <xdr:cNvSpPr/>
      </xdr:nvSpPr>
      <xdr:spPr>
        <a:xfrm>
          <a:off x="1365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38100</xdr:rowOff>
    </xdr:from>
    <xdr:to>
      <xdr:col>76</xdr:col>
      <xdr:colOff>114300</xdr:colOff>
      <xdr:row>78</xdr:row>
      <xdr:rowOff>38100</xdr:rowOff>
    </xdr:to>
    <xdr:cxnSp macro="">
      <xdr:nvCxnSpPr>
        <xdr:cNvPr id="572" name="直線コネクタ 571"/>
        <xdr:cNvCxnSpPr/>
      </xdr:nvCxnSpPr>
      <xdr:spPr>
        <a:xfrm>
          <a:off x="13703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134890</xdr:rowOff>
    </xdr:from>
    <xdr:ext cx="405111" cy="259045"/>
    <xdr:sp macro="" textlink="">
      <xdr:nvSpPr>
        <xdr:cNvPr id="573" name="n_1aveValue【児童館】&#10;有形固定資産減価償却率"/>
        <xdr:cNvSpPr txBox="1"/>
      </xdr:nvSpPr>
      <xdr:spPr>
        <a:xfrm>
          <a:off x="15266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574" name="n_2aveValue【児童館】&#10;有形固定資産減価償却率"/>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150892</xdr:rowOff>
    </xdr:from>
    <xdr:ext cx="405111" cy="259045"/>
    <xdr:sp macro="" textlink="">
      <xdr:nvSpPr>
        <xdr:cNvPr id="575" name="n_3aveValue【児童館】&#10;有形固定資産減価償却率"/>
        <xdr:cNvSpPr txBox="1"/>
      </xdr:nvSpPr>
      <xdr:spPr>
        <a:xfrm>
          <a:off x="13500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576"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577" name="n_2mainValue【児童館】&#10;有形固定資産減価償却率"/>
        <xdr:cNvSpPr txBox="1"/>
      </xdr:nvSpPr>
      <xdr:spPr>
        <a:xfrm>
          <a:off x="14357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76</xdr:row>
      <xdr:rowOff>105427</xdr:rowOff>
    </xdr:from>
    <xdr:ext cx="469744" cy="259045"/>
    <xdr:sp macro="" textlink="">
      <xdr:nvSpPr>
        <xdr:cNvPr id="578" name="n_3mainValue【児童館】&#10;有形固定資産減価償却率"/>
        <xdr:cNvSpPr txBox="1"/>
      </xdr:nvSpPr>
      <xdr:spPr>
        <a:xfrm>
          <a:off x="13468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02" name="直線コネクタ 601"/>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03"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04" name="直線コネクタ 603"/>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6" name="直線コネクタ 60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07"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08" name="フローチャート: 判断 607"/>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609" name="フローチャート: 判断 608"/>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10" name="フローチャート: 判断 609"/>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11" name="フローチャート: 判断 610"/>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17" name="楕円 616"/>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74930</xdr:rowOff>
    </xdr:from>
    <xdr:to>
      <xdr:col>107</xdr:col>
      <xdr:colOff>101600</xdr:colOff>
      <xdr:row>86</xdr:row>
      <xdr:rowOff>5080</xdr:rowOff>
    </xdr:to>
    <xdr:sp macro="" textlink="">
      <xdr:nvSpPr>
        <xdr:cNvPr id="618" name="楕円 617"/>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125730</xdr:rowOff>
    </xdr:to>
    <xdr:cxnSp macro="">
      <xdr:nvCxnSpPr>
        <xdr:cNvPr id="619" name="直線コネクタ 618"/>
        <xdr:cNvCxnSpPr/>
      </xdr:nvCxnSpPr>
      <xdr:spPr>
        <a:xfrm flipV="1">
          <a:off x="20434300" y="14691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74930</xdr:rowOff>
    </xdr:from>
    <xdr:to>
      <xdr:col>102</xdr:col>
      <xdr:colOff>165100</xdr:colOff>
      <xdr:row>86</xdr:row>
      <xdr:rowOff>5080</xdr:rowOff>
    </xdr:to>
    <xdr:sp macro="" textlink="">
      <xdr:nvSpPr>
        <xdr:cNvPr id="620" name="楕円 619"/>
        <xdr:cNvSpPr/>
      </xdr:nvSpPr>
      <xdr:spPr>
        <a:xfrm>
          <a:off x="19494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85</xdr:row>
      <xdr:rowOff>125730</xdr:rowOff>
    </xdr:to>
    <xdr:cxnSp macro="">
      <xdr:nvCxnSpPr>
        <xdr:cNvPr id="621" name="直線コネクタ 620"/>
        <xdr:cNvCxnSpPr/>
      </xdr:nvCxnSpPr>
      <xdr:spPr>
        <a:xfrm>
          <a:off x="19545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622" name="n_1aveValue【児童館】&#10;一人当たり面積"/>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23"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624" name="n_3aveValue【児童館】&#10;一人当たり面積"/>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25"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626" name="n_2mainValue【児童館】&#10;一人当たり面積"/>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167657</xdr:rowOff>
    </xdr:from>
    <xdr:ext cx="469744" cy="259045"/>
    <xdr:sp macro="" textlink="">
      <xdr:nvSpPr>
        <xdr:cNvPr id="627" name="n_3mainValue【児童館】&#10;一人当たり面積"/>
        <xdr:cNvSpPr txBox="1"/>
      </xdr:nvSpPr>
      <xdr:spPr>
        <a:xfrm>
          <a:off x="19310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8" name="テキスト ボックス 63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9" name="直線コネクタ 63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0" name="テキスト ボックス 63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1" name="直線コネクタ 64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2" name="テキスト ボックス 64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3" name="直線コネクタ 64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4" name="テキスト ボックス 64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5" name="直線コネクタ 64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46" name="テキスト ボックス 64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8" name="テキスト ボックス 6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50" name="直線コネクタ 649"/>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51"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652" name="直線コネクタ 651"/>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53"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54" name="直線コネクタ 65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655" name="【公民館】&#10;有形固定資産減価償却率平均値テキスト"/>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656" name="フローチャート: 判断 655"/>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657" name="フローチャート: 判断 656"/>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58" name="フローチャート: 判断 65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659" name="フローチャート: 判断 658"/>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0" name="テキスト ボックス 6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1" name="テキスト ボックス 6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2" name="テキスト ボックス 6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3" name="テキスト ボックス 6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4" name="テキスト ボックス 6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87122</xdr:rowOff>
    </xdr:from>
    <xdr:to>
      <xdr:col>81</xdr:col>
      <xdr:colOff>101600</xdr:colOff>
      <xdr:row>104</xdr:row>
      <xdr:rowOff>17272</xdr:rowOff>
    </xdr:to>
    <xdr:sp macro="" textlink="">
      <xdr:nvSpPr>
        <xdr:cNvPr id="665" name="楕円 664"/>
        <xdr:cNvSpPr/>
      </xdr:nvSpPr>
      <xdr:spPr>
        <a:xfrm>
          <a:off x="15430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130556</xdr:rowOff>
    </xdr:from>
    <xdr:to>
      <xdr:col>76</xdr:col>
      <xdr:colOff>165100</xdr:colOff>
      <xdr:row>104</xdr:row>
      <xdr:rowOff>60706</xdr:rowOff>
    </xdr:to>
    <xdr:sp macro="" textlink="">
      <xdr:nvSpPr>
        <xdr:cNvPr id="666" name="楕円 665"/>
        <xdr:cNvSpPr/>
      </xdr:nvSpPr>
      <xdr:spPr>
        <a:xfrm>
          <a:off x="14541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137922</xdr:rowOff>
    </xdr:from>
    <xdr:to>
      <xdr:col>81</xdr:col>
      <xdr:colOff>50800</xdr:colOff>
      <xdr:row>104</xdr:row>
      <xdr:rowOff>9906</xdr:rowOff>
    </xdr:to>
    <xdr:cxnSp macro="">
      <xdr:nvCxnSpPr>
        <xdr:cNvPr id="667" name="直線コネクタ 666"/>
        <xdr:cNvCxnSpPr/>
      </xdr:nvCxnSpPr>
      <xdr:spPr>
        <a:xfrm flipV="1">
          <a:off x="14592300" y="177972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668" name="楕円 667"/>
        <xdr:cNvSpPr/>
      </xdr:nvSpPr>
      <xdr:spPr>
        <a:xfrm>
          <a:off x="1365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9906</xdr:rowOff>
    </xdr:from>
    <xdr:to>
      <xdr:col>76</xdr:col>
      <xdr:colOff>114300</xdr:colOff>
      <xdr:row>104</xdr:row>
      <xdr:rowOff>53339</xdr:rowOff>
    </xdr:to>
    <xdr:cxnSp macro="">
      <xdr:nvCxnSpPr>
        <xdr:cNvPr id="669" name="直線コネクタ 668"/>
        <xdr:cNvCxnSpPr/>
      </xdr:nvCxnSpPr>
      <xdr:spPr>
        <a:xfrm flipV="1">
          <a:off x="13703300" y="1784070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670" name="n_1ave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71"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672" name="n_3aveValue【公民館】&#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33799</xdr:rowOff>
    </xdr:from>
    <xdr:ext cx="405111" cy="259045"/>
    <xdr:sp macro="" textlink="">
      <xdr:nvSpPr>
        <xdr:cNvPr id="673" name="n_1mainValue【公民館】&#10;有形固定資産減価償却率"/>
        <xdr:cNvSpPr txBox="1"/>
      </xdr:nvSpPr>
      <xdr:spPr>
        <a:xfrm>
          <a:off x="15266044"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77233</xdr:rowOff>
    </xdr:from>
    <xdr:ext cx="405111" cy="259045"/>
    <xdr:sp macro="" textlink="">
      <xdr:nvSpPr>
        <xdr:cNvPr id="674" name="n_2mainValue【公民館】&#10;有形固定資産減価償却率"/>
        <xdr:cNvSpPr txBox="1"/>
      </xdr:nvSpPr>
      <xdr:spPr>
        <a:xfrm>
          <a:off x="14389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675" name="n_3main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6" name="正方形/長方形 6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7" name="正方形/長方形 6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8" name="正方形/長方形 6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9" name="正方形/長方形 6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0" name="正方形/長方形 6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1" name="正方形/長方形 6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2" name="正方形/長方形 6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3" name="正方形/長方形 6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4" name="テキスト ボックス 6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5" name="直線コネクタ 6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6" name="直線コネクタ 68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7" name="テキスト ボックス 68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8" name="直線コネクタ 68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9" name="テキスト ボックス 68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0" name="直線コネクタ 68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1" name="テキスト ボックス 69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2" name="直線コネクタ 69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3" name="テキスト ボックス 69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4" name="直線コネクタ 6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5" name="テキスト ボックス 6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697" name="直線コネクタ 696"/>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698"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699" name="直線コネクタ 698"/>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00"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01" name="直線コネクタ 700"/>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140073</xdr:rowOff>
    </xdr:from>
    <xdr:ext cx="469744" cy="259045"/>
    <xdr:sp macro="" textlink="">
      <xdr:nvSpPr>
        <xdr:cNvPr id="702" name="【公民館】&#10;一人当たり面積平均値テキスト"/>
        <xdr:cNvSpPr txBox="1"/>
      </xdr:nvSpPr>
      <xdr:spPr>
        <a:xfrm>
          <a:off x="22199600" y="1831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703" name="フローチャート: 判断 702"/>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704" name="フローチャート: 判断 703"/>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705" name="フローチャート: 判断 704"/>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706" name="フローチャート: 判断 705"/>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41402</xdr:rowOff>
    </xdr:from>
    <xdr:to>
      <xdr:col>112</xdr:col>
      <xdr:colOff>38100</xdr:colOff>
      <xdr:row>107</xdr:row>
      <xdr:rowOff>143002</xdr:rowOff>
    </xdr:to>
    <xdr:sp macro="" textlink="">
      <xdr:nvSpPr>
        <xdr:cNvPr id="712" name="楕円 711"/>
        <xdr:cNvSpPr/>
      </xdr:nvSpPr>
      <xdr:spPr>
        <a:xfrm>
          <a:off x="21272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44145</xdr:rowOff>
    </xdr:from>
    <xdr:to>
      <xdr:col>107</xdr:col>
      <xdr:colOff>101600</xdr:colOff>
      <xdr:row>107</xdr:row>
      <xdr:rowOff>145745</xdr:rowOff>
    </xdr:to>
    <xdr:sp macro="" textlink="">
      <xdr:nvSpPr>
        <xdr:cNvPr id="713" name="楕円 712"/>
        <xdr:cNvSpPr/>
      </xdr:nvSpPr>
      <xdr:spPr>
        <a:xfrm>
          <a:off x="20383500" y="18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92202</xdr:rowOff>
    </xdr:from>
    <xdr:to>
      <xdr:col>111</xdr:col>
      <xdr:colOff>177800</xdr:colOff>
      <xdr:row>107</xdr:row>
      <xdr:rowOff>94945</xdr:rowOff>
    </xdr:to>
    <xdr:cxnSp macro="">
      <xdr:nvCxnSpPr>
        <xdr:cNvPr id="714" name="直線コネクタ 713"/>
        <xdr:cNvCxnSpPr/>
      </xdr:nvCxnSpPr>
      <xdr:spPr>
        <a:xfrm flipV="1">
          <a:off x="20434300" y="184373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47346</xdr:rowOff>
    </xdr:from>
    <xdr:to>
      <xdr:col>102</xdr:col>
      <xdr:colOff>165100</xdr:colOff>
      <xdr:row>107</xdr:row>
      <xdr:rowOff>148946</xdr:rowOff>
    </xdr:to>
    <xdr:sp macro="" textlink="">
      <xdr:nvSpPr>
        <xdr:cNvPr id="715" name="楕円 714"/>
        <xdr:cNvSpPr/>
      </xdr:nvSpPr>
      <xdr:spPr>
        <a:xfrm>
          <a:off x="19494500" y="18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94945</xdr:rowOff>
    </xdr:from>
    <xdr:to>
      <xdr:col>107</xdr:col>
      <xdr:colOff>50800</xdr:colOff>
      <xdr:row>107</xdr:row>
      <xdr:rowOff>98146</xdr:rowOff>
    </xdr:to>
    <xdr:cxnSp macro="">
      <xdr:nvCxnSpPr>
        <xdr:cNvPr id="716" name="直線コネクタ 715"/>
        <xdr:cNvCxnSpPr/>
      </xdr:nvCxnSpPr>
      <xdr:spPr>
        <a:xfrm flipV="1">
          <a:off x="19545300" y="1844009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717" name="n_1aveValue【公民館】&#10;一人当たり面積"/>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158360</xdr:rowOff>
    </xdr:from>
    <xdr:ext cx="469744" cy="259045"/>
    <xdr:sp macro="" textlink="">
      <xdr:nvSpPr>
        <xdr:cNvPr id="718" name="n_2aveValue【公民館】&#10;一人当たり面積"/>
        <xdr:cNvSpPr txBox="1"/>
      </xdr:nvSpPr>
      <xdr:spPr>
        <a:xfrm>
          <a:off x="20199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158818</xdr:rowOff>
    </xdr:from>
    <xdr:ext cx="469744" cy="259045"/>
    <xdr:sp macro="" textlink="">
      <xdr:nvSpPr>
        <xdr:cNvPr id="719" name="n_3aveValue【公民館】&#10;一人当たり面積"/>
        <xdr:cNvSpPr txBox="1"/>
      </xdr:nvSpPr>
      <xdr:spPr>
        <a:xfrm>
          <a:off x="19310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134129</xdr:rowOff>
    </xdr:from>
    <xdr:ext cx="469744" cy="259045"/>
    <xdr:sp macro="" textlink="">
      <xdr:nvSpPr>
        <xdr:cNvPr id="720" name="n_1mainValue【公民館】&#10;一人当たり面積"/>
        <xdr:cNvSpPr txBox="1"/>
      </xdr:nvSpPr>
      <xdr:spPr>
        <a:xfrm>
          <a:off x="21075727" y="1847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162272</xdr:rowOff>
    </xdr:from>
    <xdr:ext cx="469744" cy="259045"/>
    <xdr:sp macro="" textlink="">
      <xdr:nvSpPr>
        <xdr:cNvPr id="721" name="n_2mainValue【公民館】&#10;一人当たり面積"/>
        <xdr:cNvSpPr txBox="1"/>
      </xdr:nvSpPr>
      <xdr:spPr>
        <a:xfrm>
          <a:off x="20199427" y="181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165473</xdr:rowOff>
    </xdr:from>
    <xdr:ext cx="469744" cy="259045"/>
    <xdr:sp macro="" textlink="">
      <xdr:nvSpPr>
        <xdr:cNvPr id="722" name="n_3mainValue【公民館】&#10;一人当たり面積"/>
        <xdr:cNvSpPr txBox="1"/>
      </xdr:nvSpPr>
      <xdr:spPr>
        <a:xfrm>
          <a:off x="19310427" y="1816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有形固定資産減価償却率はほとんどの項目において類似団体と同等か低い水準にあるものの、児童館については、一部の施設が供用開始から約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年経過し、減価償却率が非常に高い水準にある。現在は入所児童が無く休止しており、今後、廃止（除却）を予定している。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18,254
18,207
153.12
10,527,643
10,030,533
349,620
6,831,847
11,390,650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59" name="直線コネクタ 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60" name="テキスト ボックス 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1" name="直線コネクタ 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2" name="テキスト ボックス 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3" name="直線コネクタ 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4" name="テキスト ボックス 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5" name="直線コネクタ 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6" name="テキスト ボックス 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7" name="直線コネクタ 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8" name="テキスト ボックス 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9" name="直線コネクタ 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70" name="テキスト ボックス 6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1" name="直線コネクタ 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2" name="テキスト ボックス 7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74" name="直線コネクタ 73"/>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75"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76" name="直線コネクタ 75"/>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77"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78" name="直線コネクタ 77"/>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33762</xdr:rowOff>
    </xdr:from>
    <xdr:ext cx="405111" cy="259045"/>
    <xdr:sp macro="" textlink="">
      <xdr:nvSpPr>
        <xdr:cNvPr id="79" name="【体育館・プール】&#10;有形固定資産減価償却率平均値テキスト"/>
        <xdr:cNvSpPr txBox="1"/>
      </xdr:nvSpPr>
      <xdr:spPr>
        <a:xfrm>
          <a:off x="46736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80" name="フローチャート: 判断 79"/>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81" name="フローチャート: 判断 80"/>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61521</xdr:rowOff>
    </xdr:from>
    <xdr:ext cx="405111" cy="259045"/>
    <xdr:sp macro="" textlink="">
      <xdr:nvSpPr>
        <xdr:cNvPr id="82" name="n_1aveValue【体育館・プー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53703</xdr:rowOff>
    </xdr:from>
    <xdr:to>
      <xdr:col>15</xdr:col>
      <xdr:colOff>101600</xdr:colOff>
      <xdr:row>60</xdr:row>
      <xdr:rowOff>155303</xdr:rowOff>
    </xdr:to>
    <xdr:sp macro="" textlink="">
      <xdr:nvSpPr>
        <xdr:cNvPr id="83" name="フローチャート: 判断 82"/>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146430</xdr:rowOff>
    </xdr:from>
    <xdr:ext cx="405111" cy="259045"/>
    <xdr:sp macro="" textlink="">
      <xdr:nvSpPr>
        <xdr:cNvPr id="84" name="n_2aveValue【体育館・プール】&#10;有形固定資産減価償却率"/>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48804</xdr:rowOff>
    </xdr:from>
    <xdr:to>
      <xdr:col>10</xdr:col>
      <xdr:colOff>165100</xdr:colOff>
      <xdr:row>61</xdr:row>
      <xdr:rowOff>150404</xdr:rowOff>
    </xdr:to>
    <xdr:sp macro="" textlink="">
      <xdr:nvSpPr>
        <xdr:cNvPr id="85" name="フローチャート: 判断 84"/>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141531</xdr:rowOff>
    </xdr:from>
    <xdr:ext cx="405111" cy="259045"/>
    <xdr:sp macro="" textlink="">
      <xdr:nvSpPr>
        <xdr:cNvPr id="86" name="n_3aveValue【体育館・プール】&#10;有形固定資産減価償却率"/>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7" name="テキスト ボックス 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8" name="テキスト ボックス 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9" name="テキスト ボックス 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90" name="テキスト ボックス 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1" name="テキスト ボックス 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50437</xdr:rowOff>
    </xdr:from>
    <xdr:to>
      <xdr:col>20</xdr:col>
      <xdr:colOff>38100</xdr:colOff>
      <xdr:row>56</xdr:row>
      <xdr:rowOff>152037</xdr:rowOff>
    </xdr:to>
    <xdr:sp macro="" textlink="">
      <xdr:nvSpPr>
        <xdr:cNvPr id="92" name="楕円 91"/>
        <xdr:cNvSpPr/>
      </xdr:nvSpPr>
      <xdr:spPr>
        <a:xfrm>
          <a:off x="3746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105954</xdr:rowOff>
    </xdr:from>
    <xdr:to>
      <xdr:col>15</xdr:col>
      <xdr:colOff>101600</xdr:colOff>
      <xdr:row>57</xdr:row>
      <xdr:rowOff>36104</xdr:rowOff>
    </xdr:to>
    <xdr:sp macro="" textlink="">
      <xdr:nvSpPr>
        <xdr:cNvPr id="93" name="楕円 92"/>
        <xdr:cNvSpPr/>
      </xdr:nvSpPr>
      <xdr:spPr>
        <a:xfrm>
          <a:off x="2857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101237</xdr:rowOff>
    </xdr:from>
    <xdr:to>
      <xdr:col>19</xdr:col>
      <xdr:colOff>177800</xdr:colOff>
      <xdr:row>56</xdr:row>
      <xdr:rowOff>156754</xdr:rowOff>
    </xdr:to>
    <xdr:cxnSp macro="">
      <xdr:nvCxnSpPr>
        <xdr:cNvPr id="94" name="直線コネクタ 93"/>
        <xdr:cNvCxnSpPr/>
      </xdr:nvCxnSpPr>
      <xdr:spPr>
        <a:xfrm flipV="1">
          <a:off x="2908300" y="97024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12881</xdr:rowOff>
    </xdr:from>
    <xdr:to>
      <xdr:col>10</xdr:col>
      <xdr:colOff>165100</xdr:colOff>
      <xdr:row>57</xdr:row>
      <xdr:rowOff>114481</xdr:rowOff>
    </xdr:to>
    <xdr:sp macro="" textlink="">
      <xdr:nvSpPr>
        <xdr:cNvPr id="95" name="楕円 94"/>
        <xdr:cNvSpPr/>
      </xdr:nvSpPr>
      <xdr:spPr>
        <a:xfrm>
          <a:off x="19685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156754</xdr:rowOff>
    </xdr:from>
    <xdr:to>
      <xdr:col>15</xdr:col>
      <xdr:colOff>50800</xdr:colOff>
      <xdr:row>57</xdr:row>
      <xdr:rowOff>63681</xdr:rowOff>
    </xdr:to>
    <xdr:cxnSp macro="">
      <xdr:nvCxnSpPr>
        <xdr:cNvPr id="96" name="直線コネクタ 95"/>
        <xdr:cNvCxnSpPr/>
      </xdr:nvCxnSpPr>
      <xdr:spPr>
        <a:xfrm flipV="1">
          <a:off x="2019300" y="97579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168564</xdr:rowOff>
    </xdr:from>
    <xdr:ext cx="405111" cy="259045"/>
    <xdr:sp macro="" textlink="">
      <xdr:nvSpPr>
        <xdr:cNvPr id="97" name="n_1mainValue【体育館・プール】&#10;有形固定資産減価償却率"/>
        <xdr:cNvSpPr txBox="1"/>
      </xdr:nvSpPr>
      <xdr:spPr>
        <a:xfrm>
          <a:off x="35820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52631</xdr:rowOff>
    </xdr:from>
    <xdr:ext cx="405111" cy="259045"/>
    <xdr:sp macro="" textlink="">
      <xdr:nvSpPr>
        <xdr:cNvPr id="98" name="n_2mainValue【体育館・プール】&#10;有形固定資産減価償却率"/>
        <xdr:cNvSpPr txBox="1"/>
      </xdr:nvSpPr>
      <xdr:spPr>
        <a:xfrm>
          <a:off x="2705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131008</xdr:rowOff>
    </xdr:from>
    <xdr:ext cx="405111" cy="259045"/>
    <xdr:sp macro="" textlink="">
      <xdr:nvSpPr>
        <xdr:cNvPr id="99" name="n_3mainValue【体育館・プール】&#10;有形固定資産減価償却率"/>
        <xdr:cNvSpPr txBox="1"/>
      </xdr:nvSpPr>
      <xdr:spPr>
        <a:xfrm>
          <a:off x="181674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0" name="正方形/長方形 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1" name="正方形/長方形 1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2" name="正方形/長方形 1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3" name="正方形/長方形 1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4" name="正方形/長方形 1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5" name="正方形/長方形 1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6" name="正方形/長方形 1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7" name="正方形/長方形 1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8" name="テキスト ボックス 1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9" name="直線コネクタ 1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0" name="直線コネクタ 10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1" name="テキスト ボックス 11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4" name="直線コネクタ 11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5" name="テキスト ボックス 11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119" name="直線コネクタ 118"/>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120"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121" name="直線コネクタ 120"/>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122"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123" name="直線コネクタ 122"/>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153941</xdr:rowOff>
    </xdr:from>
    <xdr:ext cx="469744" cy="259045"/>
    <xdr:sp macro="" textlink="">
      <xdr:nvSpPr>
        <xdr:cNvPr id="124" name="【体育館・プール】&#10;一人当たり面積平均値テキスト"/>
        <xdr:cNvSpPr txBox="1"/>
      </xdr:nvSpPr>
      <xdr:spPr>
        <a:xfrm>
          <a:off x="10515600" y="1044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125" name="フローチャート: 判断 124"/>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126" name="フローチャート: 判断 125"/>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153623</xdr:rowOff>
    </xdr:from>
    <xdr:ext cx="469744" cy="259045"/>
    <xdr:sp macro="" textlink="">
      <xdr:nvSpPr>
        <xdr:cNvPr id="127" name="n_1aveValue【体育館・プール】&#10;一人当たり面積"/>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86931</xdr:rowOff>
    </xdr:from>
    <xdr:to>
      <xdr:col>46</xdr:col>
      <xdr:colOff>38100</xdr:colOff>
      <xdr:row>62</xdr:row>
      <xdr:rowOff>17081</xdr:rowOff>
    </xdr:to>
    <xdr:sp macro="" textlink="">
      <xdr:nvSpPr>
        <xdr:cNvPr id="128" name="フローチャート: 判断 127"/>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33608</xdr:rowOff>
    </xdr:from>
    <xdr:ext cx="469744" cy="259045"/>
    <xdr:sp macro="" textlink="">
      <xdr:nvSpPr>
        <xdr:cNvPr id="129" name="n_2aveValue【体育館・プール】&#10;一人当たり面積"/>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93218</xdr:rowOff>
    </xdr:from>
    <xdr:to>
      <xdr:col>41</xdr:col>
      <xdr:colOff>101600</xdr:colOff>
      <xdr:row>62</xdr:row>
      <xdr:rowOff>23368</xdr:rowOff>
    </xdr:to>
    <xdr:sp macro="" textlink="">
      <xdr:nvSpPr>
        <xdr:cNvPr id="130" name="フローチャート: 判断 129"/>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39895</xdr:rowOff>
    </xdr:from>
    <xdr:ext cx="469744" cy="259045"/>
    <xdr:sp macro="" textlink="">
      <xdr:nvSpPr>
        <xdr:cNvPr id="131" name="n_3aveValue【体育館・プール】&#10;一人当たり面積"/>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120079</xdr:rowOff>
    </xdr:from>
    <xdr:to>
      <xdr:col>50</xdr:col>
      <xdr:colOff>165100</xdr:colOff>
      <xdr:row>62</xdr:row>
      <xdr:rowOff>50229</xdr:rowOff>
    </xdr:to>
    <xdr:sp macro="" textlink="">
      <xdr:nvSpPr>
        <xdr:cNvPr id="137" name="楕円 136"/>
        <xdr:cNvSpPr/>
      </xdr:nvSpPr>
      <xdr:spPr>
        <a:xfrm>
          <a:off x="9588500" y="105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124651</xdr:rowOff>
    </xdr:from>
    <xdr:to>
      <xdr:col>46</xdr:col>
      <xdr:colOff>38100</xdr:colOff>
      <xdr:row>62</xdr:row>
      <xdr:rowOff>54801</xdr:rowOff>
    </xdr:to>
    <xdr:sp macro="" textlink="">
      <xdr:nvSpPr>
        <xdr:cNvPr id="138" name="楕円 137"/>
        <xdr:cNvSpPr/>
      </xdr:nvSpPr>
      <xdr:spPr>
        <a:xfrm>
          <a:off x="8699500" y="105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170879</xdr:rowOff>
    </xdr:from>
    <xdr:to>
      <xdr:col>50</xdr:col>
      <xdr:colOff>114300</xdr:colOff>
      <xdr:row>62</xdr:row>
      <xdr:rowOff>4001</xdr:rowOff>
    </xdr:to>
    <xdr:cxnSp macro="">
      <xdr:nvCxnSpPr>
        <xdr:cNvPr id="139" name="直線コネクタ 138"/>
        <xdr:cNvCxnSpPr/>
      </xdr:nvCxnSpPr>
      <xdr:spPr>
        <a:xfrm flipV="1">
          <a:off x="8750300" y="106293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117221</xdr:rowOff>
    </xdr:from>
    <xdr:to>
      <xdr:col>41</xdr:col>
      <xdr:colOff>101600</xdr:colOff>
      <xdr:row>62</xdr:row>
      <xdr:rowOff>47371</xdr:rowOff>
    </xdr:to>
    <xdr:sp macro="" textlink="">
      <xdr:nvSpPr>
        <xdr:cNvPr id="140" name="楕円 139"/>
        <xdr:cNvSpPr/>
      </xdr:nvSpPr>
      <xdr:spPr>
        <a:xfrm>
          <a:off x="7810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168021</xdr:rowOff>
    </xdr:from>
    <xdr:to>
      <xdr:col>45</xdr:col>
      <xdr:colOff>177800</xdr:colOff>
      <xdr:row>62</xdr:row>
      <xdr:rowOff>4001</xdr:rowOff>
    </xdr:to>
    <xdr:cxnSp macro="">
      <xdr:nvCxnSpPr>
        <xdr:cNvPr id="141" name="直線コネクタ 140"/>
        <xdr:cNvCxnSpPr/>
      </xdr:nvCxnSpPr>
      <xdr:spPr>
        <a:xfrm>
          <a:off x="7861300" y="10626471"/>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41356</xdr:rowOff>
    </xdr:from>
    <xdr:ext cx="469744" cy="259045"/>
    <xdr:sp macro="" textlink="">
      <xdr:nvSpPr>
        <xdr:cNvPr id="142" name="n_1mainValue【体育館・プール】&#10;一人当たり面積"/>
        <xdr:cNvSpPr txBox="1"/>
      </xdr:nvSpPr>
      <xdr:spPr>
        <a:xfrm>
          <a:off x="9391727" y="1067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45928</xdr:rowOff>
    </xdr:from>
    <xdr:ext cx="469744" cy="259045"/>
    <xdr:sp macro="" textlink="">
      <xdr:nvSpPr>
        <xdr:cNvPr id="143" name="n_2mainValue【体育館・プール】&#10;一人当たり面積"/>
        <xdr:cNvSpPr txBox="1"/>
      </xdr:nvSpPr>
      <xdr:spPr>
        <a:xfrm>
          <a:off x="8515427" y="106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38498</xdr:rowOff>
    </xdr:from>
    <xdr:ext cx="469744" cy="259045"/>
    <xdr:sp macro="" textlink="">
      <xdr:nvSpPr>
        <xdr:cNvPr id="144" name="n_3mainValue【体育館・プール】&#10;一人当たり面積"/>
        <xdr:cNvSpPr txBox="1"/>
      </xdr:nvSpPr>
      <xdr:spPr>
        <a:xfrm>
          <a:off x="7626427" y="1066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5" name="テキスト ボックス 1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6" name="直線コネクタ 1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7" name="テキスト ボックス 1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8" name="直線コネクタ 1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9" name="テキスト ボックス 1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0" name="直線コネクタ 1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1" name="テキスト ボックス 1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2" name="直線コネクタ 1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3" name="テキスト ボックス 1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167" name="直線コネクタ 166"/>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168"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169" name="直線コネクタ 168"/>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0"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1" name="直線コネクタ 17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172" name="【福祉施設】&#10;有形固定資産減価償却率平均値テキスト"/>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173" name="フローチャート: 判断 172"/>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174" name="フローチャート: 判断 173"/>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157751</xdr:rowOff>
    </xdr:from>
    <xdr:ext cx="405111" cy="259045"/>
    <xdr:sp macro="" textlink="">
      <xdr:nvSpPr>
        <xdr:cNvPr id="175" name="n_1aveValue【福祉施設】&#10;有形固定資産減価償却率"/>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119887</xdr:rowOff>
    </xdr:from>
    <xdr:to>
      <xdr:col>15</xdr:col>
      <xdr:colOff>101600</xdr:colOff>
      <xdr:row>85</xdr:row>
      <xdr:rowOff>50037</xdr:rowOff>
    </xdr:to>
    <xdr:sp macro="" textlink="">
      <xdr:nvSpPr>
        <xdr:cNvPr id="176" name="フローチャート: 判断 175"/>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41164</xdr:rowOff>
    </xdr:from>
    <xdr:ext cx="405111" cy="259045"/>
    <xdr:sp macro="" textlink="">
      <xdr:nvSpPr>
        <xdr:cNvPr id="177" name="n_2aveValue【福祉施設】&#10;有形固定資産減価償却率"/>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92456</xdr:rowOff>
    </xdr:from>
    <xdr:to>
      <xdr:col>10</xdr:col>
      <xdr:colOff>165100</xdr:colOff>
      <xdr:row>85</xdr:row>
      <xdr:rowOff>22606</xdr:rowOff>
    </xdr:to>
    <xdr:sp macro="" textlink="">
      <xdr:nvSpPr>
        <xdr:cNvPr id="178" name="フローチャート: 判断 177"/>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39133</xdr:rowOff>
    </xdr:from>
    <xdr:ext cx="405111" cy="259045"/>
    <xdr:sp macro="" textlink="">
      <xdr:nvSpPr>
        <xdr:cNvPr id="179"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185" name="楕円 184"/>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62737</xdr:rowOff>
    </xdr:from>
    <xdr:to>
      <xdr:col>15</xdr:col>
      <xdr:colOff>101600</xdr:colOff>
      <xdr:row>84</xdr:row>
      <xdr:rowOff>164337</xdr:rowOff>
    </xdr:to>
    <xdr:sp macro="" textlink="">
      <xdr:nvSpPr>
        <xdr:cNvPr id="186" name="楕円 185"/>
        <xdr:cNvSpPr/>
      </xdr:nvSpPr>
      <xdr:spPr>
        <a:xfrm>
          <a:off x="2857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113537</xdr:rowOff>
    </xdr:to>
    <xdr:cxnSp macro="">
      <xdr:nvCxnSpPr>
        <xdr:cNvPr id="187" name="直線コネクタ 186"/>
        <xdr:cNvCxnSpPr/>
      </xdr:nvCxnSpPr>
      <xdr:spPr>
        <a:xfrm flipV="1">
          <a:off x="2908300" y="1448562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110744</xdr:rowOff>
    </xdr:from>
    <xdr:to>
      <xdr:col>10</xdr:col>
      <xdr:colOff>165100</xdr:colOff>
      <xdr:row>85</xdr:row>
      <xdr:rowOff>40894</xdr:rowOff>
    </xdr:to>
    <xdr:sp macro="" textlink="">
      <xdr:nvSpPr>
        <xdr:cNvPr id="188" name="楕円 187"/>
        <xdr:cNvSpPr/>
      </xdr:nvSpPr>
      <xdr:spPr>
        <a:xfrm>
          <a:off x="196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113537</xdr:rowOff>
    </xdr:from>
    <xdr:to>
      <xdr:col>15</xdr:col>
      <xdr:colOff>50800</xdr:colOff>
      <xdr:row>84</xdr:row>
      <xdr:rowOff>161544</xdr:rowOff>
    </xdr:to>
    <xdr:cxnSp macro="">
      <xdr:nvCxnSpPr>
        <xdr:cNvPr id="189" name="直線コネクタ 188"/>
        <xdr:cNvCxnSpPr/>
      </xdr:nvCxnSpPr>
      <xdr:spPr>
        <a:xfrm flipV="1">
          <a:off x="2019300" y="145153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151147</xdr:rowOff>
    </xdr:from>
    <xdr:ext cx="405111" cy="259045"/>
    <xdr:sp macro="" textlink="">
      <xdr:nvSpPr>
        <xdr:cNvPr id="190" name="n_1mainValue【福祉施設】&#10;有形固定資産減価償却率"/>
        <xdr:cNvSpPr txBox="1"/>
      </xdr:nvSpPr>
      <xdr:spPr>
        <a:xfrm>
          <a:off x="3582044"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9414</xdr:rowOff>
    </xdr:from>
    <xdr:ext cx="405111" cy="259045"/>
    <xdr:sp macro="" textlink="">
      <xdr:nvSpPr>
        <xdr:cNvPr id="191" name="n_2mainValue【福祉施設】&#10;有形固定資産減価償却率"/>
        <xdr:cNvSpPr txBox="1"/>
      </xdr:nvSpPr>
      <xdr:spPr>
        <a:xfrm>
          <a:off x="2705744" y="1423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32021</xdr:rowOff>
    </xdr:from>
    <xdr:ext cx="405111" cy="259045"/>
    <xdr:sp macro="" textlink="">
      <xdr:nvSpPr>
        <xdr:cNvPr id="192" name="n_3mainValue【福祉施設】&#10;有形固定資産減価償却率"/>
        <xdr:cNvSpPr txBox="1"/>
      </xdr:nvSpPr>
      <xdr:spPr>
        <a:xfrm>
          <a:off x="1816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3" name="正方形/長方形 1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4" name="正方形/長方形 1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5" name="正方形/長方形 1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6" name="正方形/長方形 1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7" name="正方形/長方形 1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8" name="正方形/長方形 1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9" name="正方形/長方形 1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0" name="正方形/長方形 1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1" name="テキスト ボックス 2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2" name="直線コネクタ 2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3" name="直線コネクタ 2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4" name="テキスト ボックス 2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5" name="直線コネクタ 2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6" name="テキスト ボックス 2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7" name="直線コネクタ 2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8" name="テキスト ボックス 2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9" name="直線コネクタ 2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0" name="テキスト ボックス 2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1" name="直線コネクタ 2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2" name="テキスト ボックス 2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3" name="直線コネクタ 2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4" name="テキスト ボックス 2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218" name="直線コネクタ 217"/>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19"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20" name="直線コネクタ 219"/>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221"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222" name="直線コネクタ 221"/>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55534</xdr:rowOff>
    </xdr:from>
    <xdr:ext cx="469744" cy="259045"/>
    <xdr:sp macro="" textlink="">
      <xdr:nvSpPr>
        <xdr:cNvPr id="223" name="【福祉施設】&#10;一人当たり面積平均値テキスト"/>
        <xdr:cNvSpPr txBox="1"/>
      </xdr:nvSpPr>
      <xdr:spPr>
        <a:xfrm>
          <a:off x="10515600" y="14457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224" name="フローチャート: 判断 223"/>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225" name="フローチャート: 判断 224"/>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98896</xdr:rowOff>
    </xdr:from>
    <xdr:ext cx="469744" cy="259045"/>
    <xdr:sp macro="" textlink="">
      <xdr:nvSpPr>
        <xdr:cNvPr id="226" name="n_1aveValue【福祉施設】&#10;一人当たり面積"/>
        <xdr:cNvSpPr txBox="1"/>
      </xdr:nvSpPr>
      <xdr:spPr>
        <a:xfrm>
          <a:off x="93917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11793</xdr:rowOff>
    </xdr:from>
    <xdr:to>
      <xdr:col>46</xdr:col>
      <xdr:colOff>38100</xdr:colOff>
      <xdr:row>85</xdr:row>
      <xdr:rowOff>113393</xdr:rowOff>
    </xdr:to>
    <xdr:sp macro="" textlink="">
      <xdr:nvSpPr>
        <xdr:cNvPr id="227" name="フローチャート: 判断 226"/>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104520</xdr:rowOff>
    </xdr:from>
    <xdr:ext cx="469744" cy="259045"/>
    <xdr:sp macro="" textlink="">
      <xdr:nvSpPr>
        <xdr:cNvPr id="228" name="n_2aveValue【福祉施設】&#10;一人当たり面積"/>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108131</xdr:rowOff>
    </xdr:from>
    <xdr:to>
      <xdr:col>41</xdr:col>
      <xdr:colOff>101600</xdr:colOff>
      <xdr:row>85</xdr:row>
      <xdr:rowOff>38281</xdr:rowOff>
    </xdr:to>
    <xdr:sp macro="" textlink="">
      <xdr:nvSpPr>
        <xdr:cNvPr id="229" name="フローチャート: 判断 228"/>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54808</xdr:rowOff>
    </xdr:from>
    <xdr:ext cx="469744" cy="259045"/>
    <xdr:sp macro="" textlink="">
      <xdr:nvSpPr>
        <xdr:cNvPr id="230" name="n_3aveValue【福祉施設】&#10;一人当たり面積"/>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1" name="テキスト ボックス 2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155484</xdr:rowOff>
    </xdr:from>
    <xdr:to>
      <xdr:col>50</xdr:col>
      <xdr:colOff>165100</xdr:colOff>
      <xdr:row>85</xdr:row>
      <xdr:rowOff>85634</xdr:rowOff>
    </xdr:to>
    <xdr:sp macro="" textlink="">
      <xdr:nvSpPr>
        <xdr:cNvPr id="236" name="楕円 235"/>
        <xdr:cNvSpPr/>
      </xdr:nvSpPr>
      <xdr:spPr>
        <a:xfrm>
          <a:off x="9588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162016</xdr:rowOff>
    </xdr:from>
    <xdr:to>
      <xdr:col>46</xdr:col>
      <xdr:colOff>38100</xdr:colOff>
      <xdr:row>85</xdr:row>
      <xdr:rowOff>92166</xdr:rowOff>
    </xdr:to>
    <xdr:sp macro="" textlink="">
      <xdr:nvSpPr>
        <xdr:cNvPr id="237" name="楕円 236"/>
        <xdr:cNvSpPr/>
      </xdr:nvSpPr>
      <xdr:spPr>
        <a:xfrm>
          <a:off x="8699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34834</xdr:rowOff>
    </xdr:from>
    <xdr:to>
      <xdr:col>50</xdr:col>
      <xdr:colOff>114300</xdr:colOff>
      <xdr:row>85</xdr:row>
      <xdr:rowOff>41366</xdr:rowOff>
    </xdr:to>
    <xdr:cxnSp macro="">
      <xdr:nvCxnSpPr>
        <xdr:cNvPr id="238" name="直線コネクタ 237"/>
        <xdr:cNvCxnSpPr/>
      </xdr:nvCxnSpPr>
      <xdr:spPr>
        <a:xfrm flipV="1">
          <a:off x="8750300" y="146080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166914</xdr:rowOff>
    </xdr:from>
    <xdr:to>
      <xdr:col>41</xdr:col>
      <xdr:colOff>101600</xdr:colOff>
      <xdr:row>85</xdr:row>
      <xdr:rowOff>97064</xdr:rowOff>
    </xdr:to>
    <xdr:sp macro="" textlink="">
      <xdr:nvSpPr>
        <xdr:cNvPr id="239" name="楕円 238"/>
        <xdr:cNvSpPr/>
      </xdr:nvSpPr>
      <xdr:spPr>
        <a:xfrm>
          <a:off x="781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41366</xdr:rowOff>
    </xdr:from>
    <xdr:to>
      <xdr:col>45</xdr:col>
      <xdr:colOff>177800</xdr:colOff>
      <xdr:row>85</xdr:row>
      <xdr:rowOff>46264</xdr:rowOff>
    </xdr:to>
    <xdr:cxnSp macro="">
      <xdr:nvCxnSpPr>
        <xdr:cNvPr id="240" name="直線コネクタ 239"/>
        <xdr:cNvCxnSpPr/>
      </xdr:nvCxnSpPr>
      <xdr:spPr>
        <a:xfrm flipV="1">
          <a:off x="7861300" y="1461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76761</xdr:rowOff>
    </xdr:from>
    <xdr:ext cx="469744" cy="259045"/>
    <xdr:sp macro="" textlink="">
      <xdr:nvSpPr>
        <xdr:cNvPr id="241" name="n_1mainValue【福祉施設】&#10;一人当たり面積"/>
        <xdr:cNvSpPr txBox="1"/>
      </xdr:nvSpPr>
      <xdr:spPr>
        <a:xfrm>
          <a:off x="9391727" y="1465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108693</xdr:rowOff>
    </xdr:from>
    <xdr:ext cx="469744" cy="259045"/>
    <xdr:sp macro="" textlink="">
      <xdr:nvSpPr>
        <xdr:cNvPr id="242" name="n_2mainValue【福祉施設】&#10;一人当たり面積"/>
        <xdr:cNvSpPr txBox="1"/>
      </xdr:nvSpPr>
      <xdr:spPr>
        <a:xfrm>
          <a:off x="8515427" y="1433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88191</xdr:rowOff>
    </xdr:from>
    <xdr:ext cx="469744" cy="259045"/>
    <xdr:sp macro="" textlink="">
      <xdr:nvSpPr>
        <xdr:cNvPr id="243" name="n_3mainValue【福祉施設】&#10;一人当たり面積"/>
        <xdr:cNvSpPr txBox="1"/>
      </xdr:nvSpPr>
      <xdr:spPr>
        <a:xfrm>
          <a:off x="7626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4" name="正方形/長方形 2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5" name="正方形/長方形 2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6" name="正方形/長方形 2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7" name="正方形/長方形 2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8" name="正方形/長方形 2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9" name="正方形/長方形 2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0" name="正方形/長方形 2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1" name="正方形/長方形 2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2" name="テキスト ボックス 2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3" name="直線コネクタ 2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54" name="直線コネクタ 25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55" name="テキスト ボックス 25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6" name="直線コネクタ 25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7" name="テキスト ボックス 25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8" name="直線コネクタ 25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9" name="テキスト ボックス 25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0" name="直線コネクタ 25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1" name="テキスト ボックス 26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2" name="直線コネクタ 26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63" name="テキスト ボックス 26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4" name="直線コネクタ 2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5" name="テキスト ボックス 26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267" name="直線コネクタ 266"/>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268" name="【市民会館】&#10;有形固定資産減価償却率最小値テキスト"/>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269" name="直線コネクタ 268"/>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270" name="【市民会館】&#10;有形固定資産減価償却率最大値テキスト"/>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271" name="直線コネクタ 270"/>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22877</xdr:rowOff>
    </xdr:from>
    <xdr:ext cx="405111" cy="259045"/>
    <xdr:sp macro="" textlink="">
      <xdr:nvSpPr>
        <xdr:cNvPr id="272" name="【市民会館】&#10;有形固定資産減価償却率平均値テキスト"/>
        <xdr:cNvSpPr txBox="1"/>
      </xdr:nvSpPr>
      <xdr:spPr>
        <a:xfrm>
          <a:off x="4673600" y="1768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273" name="フローチャート: 判断 272"/>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274" name="フローチャート: 判断 273"/>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63516</xdr:rowOff>
    </xdr:from>
    <xdr:ext cx="405111" cy="259045"/>
    <xdr:sp macro="" textlink="">
      <xdr:nvSpPr>
        <xdr:cNvPr id="275"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38736</xdr:rowOff>
    </xdr:from>
    <xdr:to>
      <xdr:col>15</xdr:col>
      <xdr:colOff>101600</xdr:colOff>
      <xdr:row>103</xdr:row>
      <xdr:rowOff>140336</xdr:rowOff>
    </xdr:to>
    <xdr:sp macro="" textlink="">
      <xdr:nvSpPr>
        <xdr:cNvPr id="276" name="フローチャート: 判断 275"/>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156863</xdr:rowOff>
    </xdr:from>
    <xdr:ext cx="405111" cy="259045"/>
    <xdr:sp macro="" textlink="">
      <xdr:nvSpPr>
        <xdr:cNvPr id="277" name="n_2aveValue【市民会館】&#10;有形固定資産減価償却率"/>
        <xdr:cNvSpPr txBox="1"/>
      </xdr:nvSpPr>
      <xdr:spPr>
        <a:xfrm>
          <a:off x="2705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2539</xdr:rowOff>
    </xdr:from>
    <xdr:to>
      <xdr:col>10</xdr:col>
      <xdr:colOff>165100</xdr:colOff>
      <xdr:row>103</xdr:row>
      <xdr:rowOff>104139</xdr:rowOff>
    </xdr:to>
    <xdr:sp macro="" textlink="">
      <xdr:nvSpPr>
        <xdr:cNvPr id="278" name="フローチャート: 判断 277"/>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120666</xdr:rowOff>
    </xdr:from>
    <xdr:ext cx="405111" cy="259045"/>
    <xdr:sp macro="" textlink="">
      <xdr:nvSpPr>
        <xdr:cNvPr id="279" name="n_3aveValue【市民会館】&#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0" name="テキスト ボックス 2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21589</xdr:rowOff>
    </xdr:from>
    <xdr:to>
      <xdr:col>20</xdr:col>
      <xdr:colOff>38100</xdr:colOff>
      <xdr:row>104</xdr:row>
      <xdr:rowOff>123189</xdr:rowOff>
    </xdr:to>
    <xdr:sp macro="" textlink="">
      <xdr:nvSpPr>
        <xdr:cNvPr id="285" name="楕円 284"/>
        <xdr:cNvSpPr/>
      </xdr:nvSpPr>
      <xdr:spPr>
        <a:xfrm>
          <a:off x="3746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286" name="楕円 285"/>
        <xdr:cNvSpPr/>
      </xdr:nvSpPr>
      <xdr:spPr>
        <a:xfrm>
          <a:off x="2857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72389</xdr:rowOff>
    </xdr:from>
    <xdr:to>
      <xdr:col>19</xdr:col>
      <xdr:colOff>177800</xdr:colOff>
      <xdr:row>104</xdr:row>
      <xdr:rowOff>114300</xdr:rowOff>
    </xdr:to>
    <xdr:cxnSp macro="">
      <xdr:nvCxnSpPr>
        <xdr:cNvPr id="287" name="直線コネクタ 286"/>
        <xdr:cNvCxnSpPr/>
      </xdr:nvCxnSpPr>
      <xdr:spPr>
        <a:xfrm flipV="1">
          <a:off x="2908300" y="17903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288" name="楕円 287"/>
        <xdr:cNvSpPr/>
      </xdr:nvSpPr>
      <xdr:spPr>
        <a:xfrm>
          <a:off x="196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114300</xdr:rowOff>
    </xdr:from>
    <xdr:to>
      <xdr:col>15</xdr:col>
      <xdr:colOff>50800</xdr:colOff>
      <xdr:row>104</xdr:row>
      <xdr:rowOff>156211</xdr:rowOff>
    </xdr:to>
    <xdr:cxnSp macro="">
      <xdr:nvCxnSpPr>
        <xdr:cNvPr id="289" name="直線コネクタ 288"/>
        <xdr:cNvCxnSpPr/>
      </xdr:nvCxnSpPr>
      <xdr:spPr>
        <a:xfrm flipV="1">
          <a:off x="2019300" y="179451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114316</xdr:rowOff>
    </xdr:from>
    <xdr:ext cx="405111" cy="259045"/>
    <xdr:sp macro="" textlink="">
      <xdr:nvSpPr>
        <xdr:cNvPr id="290" name="n_1mainValue【市民会館】&#10;有形固定資産減価償却率"/>
        <xdr:cNvSpPr txBox="1"/>
      </xdr:nvSpPr>
      <xdr:spPr>
        <a:xfrm>
          <a:off x="3582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156227</xdr:rowOff>
    </xdr:from>
    <xdr:ext cx="405111" cy="259045"/>
    <xdr:sp macro="" textlink="">
      <xdr:nvSpPr>
        <xdr:cNvPr id="291" name="n_2mainValue【市民会館】&#10;有形固定資産減価償却率"/>
        <xdr:cNvSpPr txBox="1"/>
      </xdr:nvSpPr>
      <xdr:spPr>
        <a:xfrm>
          <a:off x="2705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292" name="n_3main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3" name="直線コネクタ 30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4" name="テキスト ボックス 30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5" name="直線コネクタ 30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6" name="テキスト ボックス 30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7" name="直線コネクタ 30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8" name="テキスト ボックス 30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9" name="直線コネクタ 30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0" name="テキスト ボックス 30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1" name="直線コネクタ 3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2" name="テキスト ボックス 31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314" name="直線コネクタ 313"/>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315"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316" name="直線コネクタ 315"/>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317" name="【市民会館】&#10;一人当たり面積最大値テキスト"/>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318" name="直線コネクタ 317"/>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122699</xdr:rowOff>
    </xdr:from>
    <xdr:ext cx="469744" cy="259045"/>
    <xdr:sp macro="" textlink="">
      <xdr:nvSpPr>
        <xdr:cNvPr id="319" name="【市民会館】&#10;一人当たり面積平均値テキスト"/>
        <xdr:cNvSpPr txBox="1"/>
      </xdr:nvSpPr>
      <xdr:spPr>
        <a:xfrm>
          <a:off x="105156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320" name="フローチャート: 判断 319"/>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321" name="フローチャート: 判断 320"/>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170959</xdr:rowOff>
    </xdr:from>
    <xdr:ext cx="469744" cy="259045"/>
    <xdr:sp macro="" textlink="">
      <xdr:nvSpPr>
        <xdr:cNvPr id="322" name="n_1aveValue【市民会館】&#10;一人当たり面積"/>
        <xdr:cNvSpPr txBox="1"/>
      </xdr:nvSpPr>
      <xdr:spPr>
        <a:xfrm>
          <a:off x="93917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100837</xdr:rowOff>
    </xdr:from>
    <xdr:to>
      <xdr:col>46</xdr:col>
      <xdr:colOff>38100</xdr:colOff>
      <xdr:row>106</xdr:row>
      <xdr:rowOff>30987</xdr:rowOff>
    </xdr:to>
    <xdr:sp macro="" textlink="">
      <xdr:nvSpPr>
        <xdr:cNvPr id="323" name="フローチャート: 判断 322"/>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47514</xdr:rowOff>
    </xdr:from>
    <xdr:ext cx="469744" cy="259045"/>
    <xdr:sp macro="" textlink="">
      <xdr:nvSpPr>
        <xdr:cNvPr id="324" name="n_2aveValue【市民会館】&#10;一人当たり面積"/>
        <xdr:cNvSpPr txBox="1"/>
      </xdr:nvSpPr>
      <xdr:spPr>
        <a:xfrm>
          <a:off x="8515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141987</xdr:rowOff>
    </xdr:from>
    <xdr:to>
      <xdr:col>41</xdr:col>
      <xdr:colOff>101600</xdr:colOff>
      <xdr:row>106</xdr:row>
      <xdr:rowOff>72137</xdr:rowOff>
    </xdr:to>
    <xdr:sp macro="" textlink="">
      <xdr:nvSpPr>
        <xdr:cNvPr id="325" name="フローチャート: 判断 324"/>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88664</xdr:rowOff>
    </xdr:from>
    <xdr:ext cx="469744" cy="259045"/>
    <xdr:sp macro="" textlink="">
      <xdr:nvSpPr>
        <xdr:cNvPr id="326" name="n_3aveValue【市民会館】&#10;一人当たり面積"/>
        <xdr:cNvSpPr txBox="1"/>
      </xdr:nvSpPr>
      <xdr:spPr>
        <a:xfrm>
          <a:off x="7626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89408</xdr:rowOff>
    </xdr:from>
    <xdr:to>
      <xdr:col>50</xdr:col>
      <xdr:colOff>165100</xdr:colOff>
      <xdr:row>107</xdr:row>
      <xdr:rowOff>19558</xdr:rowOff>
    </xdr:to>
    <xdr:sp macro="" textlink="">
      <xdr:nvSpPr>
        <xdr:cNvPr id="332" name="楕円 331"/>
        <xdr:cNvSpPr/>
      </xdr:nvSpPr>
      <xdr:spPr>
        <a:xfrm>
          <a:off x="9588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333" name="楕円 332"/>
        <xdr:cNvSpPr/>
      </xdr:nvSpPr>
      <xdr:spPr>
        <a:xfrm>
          <a:off x="8699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140208</xdr:rowOff>
    </xdr:from>
    <xdr:to>
      <xdr:col>50</xdr:col>
      <xdr:colOff>114300</xdr:colOff>
      <xdr:row>106</xdr:row>
      <xdr:rowOff>144780</xdr:rowOff>
    </xdr:to>
    <xdr:cxnSp macro="">
      <xdr:nvCxnSpPr>
        <xdr:cNvPr id="334" name="直線コネクタ 333"/>
        <xdr:cNvCxnSpPr/>
      </xdr:nvCxnSpPr>
      <xdr:spPr>
        <a:xfrm flipV="1">
          <a:off x="8750300" y="1831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98552</xdr:rowOff>
    </xdr:from>
    <xdr:to>
      <xdr:col>41</xdr:col>
      <xdr:colOff>101600</xdr:colOff>
      <xdr:row>107</xdr:row>
      <xdr:rowOff>28702</xdr:rowOff>
    </xdr:to>
    <xdr:sp macro="" textlink="">
      <xdr:nvSpPr>
        <xdr:cNvPr id="335" name="楕円 334"/>
        <xdr:cNvSpPr/>
      </xdr:nvSpPr>
      <xdr:spPr>
        <a:xfrm>
          <a:off x="7810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149352</xdr:rowOff>
    </xdr:to>
    <xdr:cxnSp macro="">
      <xdr:nvCxnSpPr>
        <xdr:cNvPr id="336" name="直線コネクタ 335"/>
        <xdr:cNvCxnSpPr/>
      </xdr:nvCxnSpPr>
      <xdr:spPr>
        <a:xfrm flipV="1">
          <a:off x="7861300" y="1831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10685</xdr:rowOff>
    </xdr:from>
    <xdr:ext cx="469744" cy="259045"/>
    <xdr:sp macro="" textlink="">
      <xdr:nvSpPr>
        <xdr:cNvPr id="337" name="n_1mainValue【市民会館】&#10;一人当たり面積"/>
        <xdr:cNvSpPr txBox="1"/>
      </xdr:nvSpPr>
      <xdr:spPr>
        <a:xfrm>
          <a:off x="9391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15257</xdr:rowOff>
    </xdr:from>
    <xdr:ext cx="469744" cy="259045"/>
    <xdr:sp macro="" textlink="">
      <xdr:nvSpPr>
        <xdr:cNvPr id="338" name="n_2mainValue【市民会館】&#10;一人当たり面積"/>
        <xdr:cNvSpPr txBox="1"/>
      </xdr:nvSpPr>
      <xdr:spPr>
        <a:xfrm>
          <a:off x="8515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19829</xdr:rowOff>
    </xdr:from>
    <xdr:ext cx="469744" cy="259045"/>
    <xdr:sp macro="" textlink="">
      <xdr:nvSpPr>
        <xdr:cNvPr id="339" name="n_3mainValue【市民会館】&#10;一人当たり面積"/>
        <xdr:cNvSpPr txBox="1"/>
      </xdr:nvSpPr>
      <xdr:spPr>
        <a:xfrm>
          <a:off x="7626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6" name="テキスト ボックス 3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7" name="直線コネクタ 3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8" name="テキスト ボックス 3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9" name="直線コネクタ 3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0" name="テキスト ボックス 3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1" name="直線コネクタ 3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2" name="テキスト ボックス 3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3" name="直線コネクタ 3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4" name="テキスト ボックス 3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5" name="直線コネクタ 3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6" name="テキスト ボックス 37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380" name="直線コネクタ 379"/>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81"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82" name="直線コネクタ 381"/>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383"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384" name="直線コネクタ 383"/>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385" name="【保健センター・保健所】&#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386" name="フローチャート: 判断 385"/>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387" name="フローチャート: 判断 386"/>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10177</xdr:rowOff>
    </xdr:from>
    <xdr:ext cx="405111" cy="259045"/>
    <xdr:sp macro="" textlink="">
      <xdr:nvSpPr>
        <xdr:cNvPr id="388" name="n_1aveValue【保健センター・保健所】&#10;有形固定資産減価償却率"/>
        <xdr:cNvSpPr txBox="1"/>
      </xdr:nvSpPr>
      <xdr:spPr>
        <a:xfrm>
          <a:off x="15266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101600</xdr:rowOff>
    </xdr:from>
    <xdr:to>
      <xdr:col>76</xdr:col>
      <xdr:colOff>165100</xdr:colOff>
      <xdr:row>61</xdr:row>
      <xdr:rowOff>31750</xdr:rowOff>
    </xdr:to>
    <xdr:sp macro="" textlink="">
      <xdr:nvSpPr>
        <xdr:cNvPr id="389" name="フローチャート: 判断 388"/>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48277</xdr:rowOff>
    </xdr:from>
    <xdr:ext cx="405111" cy="259045"/>
    <xdr:sp macro="" textlink="">
      <xdr:nvSpPr>
        <xdr:cNvPr id="390" name="n_2aveValue【保健センター・保健所】&#10;有形固定資産減価償却率"/>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13970</xdr:rowOff>
    </xdr:from>
    <xdr:to>
      <xdr:col>72</xdr:col>
      <xdr:colOff>38100</xdr:colOff>
      <xdr:row>61</xdr:row>
      <xdr:rowOff>115570</xdr:rowOff>
    </xdr:to>
    <xdr:sp macro="" textlink="">
      <xdr:nvSpPr>
        <xdr:cNvPr id="391" name="フローチャート: 判断 390"/>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132097</xdr:rowOff>
    </xdr:from>
    <xdr:ext cx="405111" cy="259045"/>
    <xdr:sp macro="" textlink="">
      <xdr:nvSpPr>
        <xdr:cNvPr id="392" name="n_3aveValue【保健センター・保健所】&#10;有形固定資産減価償却率"/>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80645</xdr:rowOff>
    </xdr:from>
    <xdr:to>
      <xdr:col>81</xdr:col>
      <xdr:colOff>101600</xdr:colOff>
      <xdr:row>63</xdr:row>
      <xdr:rowOff>10795</xdr:rowOff>
    </xdr:to>
    <xdr:sp macro="" textlink="">
      <xdr:nvSpPr>
        <xdr:cNvPr id="398" name="楕円 397"/>
        <xdr:cNvSpPr/>
      </xdr:nvSpPr>
      <xdr:spPr>
        <a:xfrm>
          <a:off x="15430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118745</xdr:rowOff>
    </xdr:from>
    <xdr:to>
      <xdr:col>76</xdr:col>
      <xdr:colOff>165100</xdr:colOff>
      <xdr:row>63</xdr:row>
      <xdr:rowOff>48895</xdr:rowOff>
    </xdr:to>
    <xdr:sp macro="" textlink="">
      <xdr:nvSpPr>
        <xdr:cNvPr id="399" name="楕円 398"/>
        <xdr:cNvSpPr/>
      </xdr:nvSpPr>
      <xdr:spPr>
        <a:xfrm>
          <a:off x="14541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131445</xdr:rowOff>
    </xdr:from>
    <xdr:to>
      <xdr:col>81</xdr:col>
      <xdr:colOff>50800</xdr:colOff>
      <xdr:row>62</xdr:row>
      <xdr:rowOff>169545</xdr:rowOff>
    </xdr:to>
    <xdr:cxnSp macro="">
      <xdr:nvCxnSpPr>
        <xdr:cNvPr id="400" name="直線コネクタ 399"/>
        <xdr:cNvCxnSpPr/>
      </xdr:nvCxnSpPr>
      <xdr:spPr>
        <a:xfrm flipV="1">
          <a:off x="14592300" y="10761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156845</xdr:rowOff>
    </xdr:from>
    <xdr:to>
      <xdr:col>72</xdr:col>
      <xdr:colOff>38100</xdr:colOff>
      <xdr:row>63</xdr:row>
      <xdr:rowOff>86995</xdr:rowOff>
    </xdr:to>
    <xdr:sp macro="" textlink="">
      <xdr:nvSpPr>
        <xdr:cNvPr id="401" name="楕円 400"/>
        <xdr:cNvSpPr/>
      </xdr:nvSpPr>
      <xdr:spPr>
        <a:xfrm>
          <a:off x="13652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169545</xdr:rowOff>
    </xdr:from>
    <xdr:to>
      <xdr:col>76</xdr:col>
      <xdr:colOff>114300</xdr:colOff>
      <xdr:row>63</xdr:row>
      <xdr:rowOff>36195</xdr:rowOff>
    </xdr:to>
    <xdr:cxnSp macro="">
      <xdr:nvCxnSpPr>
        <xdr:cNvPr id="402" name="直線コネクタ 401"/>
        <xdr:cNvCxnSpPr/>
      </xdr:nvCxnSpPr>
      <xdr:spPr>
        <a:xfrm flipV="1">
          <a:off x="13703300" y="10799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1922</xdr:rowOff>
    </xdr:from>
    <xdr:ext cx="405111" cy="259045"/>
    <xdr:sp macro="" textlink="">
      <xdr:nvSpPr>
        <xdr:cNvPr id="403" name="n_1mainValue【保健センター・保健所】&#10;有形固定資産減価償却率"/>
        <xdr:cNvSpPr txBox="1"/>
      </xdr:nvSpPr>
      <xdr:spPr>
        <a:xfrm>
          <a:off x="152660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40022</xdr:rowOff>
    </xdr:from>
    <xdr:ext cx="405111" cy="259045"/>
    <xdr:sp macro="" textlink="">
      <xdr:nvSpPr>
        <xdr:cNvPr id="404" name="n_2mainValue【保健センター・保健所】&#10;有形固定資産減価償却率"/>
        <xdr:cNvSpPr txBox="1"/>
      </xdr:nvSpPr>
      <xdr:spPr>
        <a:xfrm>
          <a:off x="14389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78122</xdr:rowOff>
    </xdr:from>
    <xdr:ext cx="405111" cy="259045"/>
    <xdr:sp macro="" textlink="">
      <xdr:nvSpPr>
        <xdr:cNvPr id="405" name="n_3mainValue【保健センター・保健所】&#10;有形固定資産減価償却率"/>
        <xdr:cNvSpPr txBox="1"/>
      </xdr:nvSpPr>
      <xdr:spPr>
        <a:xfrm>
          <a:off x="13500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16" name="直線コネクタ 41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7" name="テキスト ボックス 41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8" name="直線コネクタ 41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9" name="テキスト ボックス 41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0" name="直線コネクタ 41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1" name="テキスト ボックス 42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2" name="直線コネクタ 42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3" name="テキスト ボックス 42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427" name="直線コネクタ 426"/>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428"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429" name="直線コネクタ 428"/>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30"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31" name="直線コネクタ 43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432"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433" name="フローチャート: 判断 432"/>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434" name="フローチャート: 判断 433"/>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60215</xdr:rowOff>
    </xdr:from>
    <xdr:ext cx="469744" cy="259045"/>
    <xdr:sp macro="" textlink="">
      <xdr:nvSpPr>
        <xdr:cNvPr id="435"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xdr:rowOff>
    </xdr:from>
    <xdr:to>
      <xdr:col>107</xdr:col>
      <xdr:colOff>101600</xdr:colOff>
      <xdr:row>62</xdr:row>
      <xdr:rowOff>117094</xdr:rowOff>
    </xdr:to>
    <xdr:sp macro="" textlink="">
      <xdr:nvSpPr>
        <xdr:cNvPr id="436" name="フローチャート: 判断 435"/>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108221</xdr:rowOff>
    </xdr:from>
    <xdr:ext cx="469744" cy="259045"/>
    <xdr:sp macro="" textlink="">
      <xdr:nvSpPr>
        <xdr:cNvPr id="437" name="n_2aveValue【保健センター・保健所】&#10;一人当たり面積"/>
        <xdr:cNvSpPr txBox="1"/>
      </xdr:nvSpPr>
      <xdr:spPr>
        <a:xfrm>
          <a:off x="20199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38" name="フローチャート: 判断 437"/>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439" name="n_3aveValue【保健センター・保健所】&#10;一人当たり面積"/>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56642</xdr:rowOff>
    </xdr:from>
    <xdr:to>
      <xdr:col>112</xdr:col>
      <xdr:colOff>38100</xdr:colOff>
      <xdr:row>60</xdr:row>
      <xdr:rowOff>158242</xdr:rowOff>
    </xdr:to>
    <xdr:sp macro="" textlink="">
      <xdr:nvSpPr>
        <xdr:cNvPr id="445" name="楕円 444"/>
        <xdr:cNvSpPr/>
      </xdr:nvSpPr>
      <xdr:spPr>
        <a:xfrm>
          <a:off x="21272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68072</xdr:rowOff>
    </xdr:from>
    <xdr:to>
      <xdr:col>107</xdr:col>
      <xdr:colOff>101600</xdr:colOff>
      <xdr:row>60</xdr:row>
      <xdr:rowOff>169672</xdr:rowOff>
    </xdr:to>
    <xdr:sp macro="" textlink="">
      <xdr:nvSpPr>
        <xdr:cNvPr id="446" name="楕円 445"/>
        <xdr:cNvSpPr/>
      </xdr:nvSpPr>
      <xdr:spPr>
        <a:xfrm>
          <a:off x="20383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107442</xdr:rowOff>
    </xdr:from>
    <xdr:to>
      <xdr:col>111</xdr:col>
      <xdr:colOff>177800</xdr:colOff>
      <xdr:row>60</xdr:row>
      <xdr:rowOff>118872</xdr:rowOff>
    </xdr:to>
    <xdr:cxnSp macro="">
      <xdr:nvCxnSpPr>
        <xdr:cNvPr id="447" name="直線コネクタ 446"/>
        <xdr:cNvCxnSpPr/>
      </xdr:nvCxnSpPr>
      <xdr:spPr>
        <a:xfrm flipV="1">
          <a:off x="20434300" y="103944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79502</xdr:rowOff>
    </xdr:from>
    <xdr:to>
      <xdr:col>102</xdr:col>
      <xdr:colOff>165100</xdr:colOff>
      <xdr:row>61</xdr:row>
      <xdr:rowOff>9652</xdr:rowOff>
    </xdr:to>
    <xdr:sp macro="" textlink="">
      <xdr:nvSpPr>
        <xdr:cNvPr id="448" name="楕円 447"/>
        <xdr:cNvSpPr/>
      </xdr:nvSpPr>
      <xdr:spPr>
        <a:xfrm>
          <a:off x="19494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118872</xdr:rowOff>
    </xdr:from>
    <xdr:to>
      <xdr:col>107</xdr:col>
      <xdr:colOff>50800</xdr:colOff>
      <xdr:row>60</xdr:row>
      <xdr:rowOff>130302</xdr:rowOff>
    </xdr:to>
    <xdr:cxnSp macro="">
      <xdr:nvCxnSpPr>
        <xdr:cNvPr id="449" name="直線コネクタ 448"/>
        <xdr:cNvCxnSpPr/>
      </xdr:nvCxnSpPr>
      <xdr:spPr>
        <a:xfrm flipV="1">
          <a:off x="19545300" y="104058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3319</xdr:rowOff>
    </xdr:from>
    <xdr:ext cx="469744" cy="259045"/>
    <xdr:sp macro="" textlink="">
      <xdr:nvSpPr>
        <xdr:cNvPr id="450" name="n_1mainValue【保健センター・保健所】&#10;一人当たり面積"/>
        <xdr:cNvSpPr txBox="1"/>
      </xdr:nvSpPr>
      <xdr:spPr>
        <a:xfrm>
          <a:off x="210757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14749</xdr:rowOff>
    </xdr:from>
    <xdr:ext cx="469744" cy="259045"/>
    <xdr:sp macro="" textlink="">
      <xdr:nvSpPr>
        <xdr:cNvPr id="451" name="n_2mainValue【保健センター・保健所】&#10;一人当たり面積"/>
        <xdr:cNvSpPr txBox="1"/>
      </xdr:nvSpPr>
      <xdr:spPr>
        <a:xfrm>
          <a:off x="201994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26179</xdr:rowOff>
    </xdr:from>
    <xdr:ext cx="469744" cy="259045"/>
    <xdr:sp macro="" textlink="">
      <xdr:nvSpPr>
        <xdr:cNvPr id="452" name="n_3mainValue【保健センター・保健所】&#10;一人当たり面積"/>
        <xdr:cNvSpPr txBox="1"/>
      </xdr:nvSpPr>
      <xdr:spPr>
        <a:xfrm>
          <a:off x="19310427" y="101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477" name="直線コネクタ 476"/>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478"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479" name="直線コネクタ 478"/>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80"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81" name="直線コネクタ 480"/>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482" name="【消防施設】&#10;有形固定資産減価償却率平均値テキスト"/>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483" name="フローチャート: 判断 482"/>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484" name="フローチャート: 判断 483"/>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101616</xdr:rowOff>
    </xdr:from>
    <xdr:ext cx="405111" cy="259045"/>
    <xdr:sp macro="" textlink="">
      <xdr:nvSpPr>
        <xdr:cNvPr id="485" name="n_1aveValue【消防施設】&#10;有形固定資産減価償却率"/>
        <xdr:cNvSpPr txBox="1"/>
      </xdr:nvSpPr>
      <xdr:spPr>
        <a:xfrm>
          <a:off x="15266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25400</xdr:rowOff>
    </xdr:from>
    <xdr:to>
      <xdr:col>76</xdr:col>
      <xdr:colOff>165100</xdr:colOff>
      <xdr:row>83</xdr:row>
      <xdr:rowOff>127000</xdr:rowOff>
    </xdr:to>
    <xdr:sp macro="" textlink="">
      <xdr:nvSpPr>
        <xdr:cNvPr id="486" name="フローチャート: 判断 485"/>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118127</xdr:rowOff>
    </xdr:from>
    <xdr:ext cx="405111" cy="259045"/>
    <xdr:sp macro="" textlink="">
      <xdr:nvSpPr>
        <xdr:cNvPr id="487" name="n_2aveValue【消防施設】&#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154939</xdr:rowOff>
    </xdr:from>
    <xdr:to>
      <xdr:col>72</xdr:col>
      <xdr:colOff>38100</xdr:colOff>
      <xdr:row>84</xdr:row>
      <xdr:rowOff>85089</xdr:rowOff>
    </xdr:to>
    <xdr:sp macro="" textlink="">
      <xdr:nvSpPr>
        <xdr:cNvPr id="488" name="フローチャート: 判断 487"/>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84</xdr:row>
      <xdr:rowOff>76216</xdr:rowOff>
    </xdr:from>
    <xdr:ext cx="405111" cy="259045"/>
    <xdr:sp macro="" textlink="">
      <xdr:nvSpPr>
        <xdr:cNvPr id="489" name="n_3aveValue【消防施設】&#10;有形固定資産減価償却率"/>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0" name="テキスト ボックス 4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1" name="テキスト ボックス 4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2" name="テキスト ボックス 4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3" name="テキスト ボックス 4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4" name="テキスト ボックス 4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8255</xdr:rowOff>
    </xdr:from>
    <xdr:to>
      <xdr:col>81</xdr:col>
      <xdr:colOff>101600</xdr:colOff>
      <xdr:row>83</xdr:row>
      <xdr:rowOff>109855</xdr:rowOff>
    </xdr:to>
    <xdr:sp macro="" textlink="">
      <xdr:nvSpPr>
        <xdr:cNvPr id="495" name="楕円 494"/>
        <xdr:cNvSpPr/>
      </xdr:nvSpPr>
      <xdr:spPr>
        <a:xfrm>
          <a:off x="15430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84455</xdr:rowOff>
    </xdr:from>
    <xdr:to>
      <xdr:col>76</xdr:col>
      <xdr:colOff>165100</xdr:colOff>
      <xdr:row>83</xdr:row>
      <xdr:rowOff>14605</xdr:rowOff>
    </xdr:to>
    <xdr:sp macro="" textlink="">
      <xdr:nvSpPr>
        <xdr:cNvPr id="496" name="楕円 495"/>
        <xdr:cNvSpPr/>
      </xdr:nvSpPr>
      <xdr:spPr>
        <a:xfrm>
          <a:off x="14541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83</xdr:row>
      <xdr:rowOff>59055</xdr:rowOff>
    </xdr:to>
    <xdr:cxnSp macro="">
      <xdr:nvCxnSpPr>
        <xdr:cNvPr id="497" name="直線コネクタ 496"/>
        <xdr:cNvCxnSpPr/>
      </xdr:nvCxnSpPr>
      <xdr:spPr>
        <a:xfrm>
          <a:off x="14592300" y="1419415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95886</xdr:rowOff>
    </xdr:from>
    <xdr:to>
      <xdr:col>72</xdr:col>
      <xdr:colOff>38100</xdr:colOff>
      <xdr:row>83</xdr:row>
      <xdr:rowOff>26036</xdr:rowOff>
    </xdr:to>
    <xdr:sp macro="" textlink="">
      <xdr:nvSpPr>
        <xdr:cNvPr id="498" name="楕円 497"/>
        <xdr:cNvSpPr/>
      </xdr:nvSpPr>
      <xdr:spPr>
        <a:xfrm>
          <a:off x="13652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135255</xdr:rowOff>
    </xdr:from>
    <xdr:to>
      <xdr:col>76</xdr:col>
      <xdr:colOff>114300</xdr:colOff>
      <xdr:row>82</xdr:row>
      <xdr:rowOff>146686</xdr:rowOff>
    </xdr:to>
    <xdr:cxnSp macro="">
      <xdr:nvCxnSpPr>
        <xdr:cNvPr id="499" name="直線コネクタ 498"/>
        <xdr:cNvCxnSpPr/>
      </xdr:nvCxnSpPr>
      <xdr:spPr>
        <a:xfrm flipV="1">
          <a:off x="13703300" y="141941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100982</xdr:rowOff>
    </xdr:from>
    <xdr:ext cx="405111" cy="259045"/>
    <xdr:sp macro="" textlink="">
      <xdr:nvSpPr>
        <xdr:cNvPr id="500" name="n_1mainValue【消防施設】&#10;有形固定資産減価償却率"/>
        <xdr:cNvSpPr txBox="1"/>
      </xdr:nvSpPr>
      <xdr:spPr>
        <a:xfrm>
          <a:off x="15266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31132</xdr:rowOff>
    </xdr:from>
    <xdr:ext cx="405111" cy="259045"/>
    <xdr:sp macro="" textlink="">
      <xdr:nvSpPr>
        <xdr:cNvPr id="501" name="n_2mainValue【消防施設】&#10;有形固定資産減価償却率"/>
        <xdr:cNvSpPr txBox="1"/>
      </xdr:nvSpPr>
      <xdr:spPr>
        <a:xfrm>
          <a:off x="14389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42563</xdr:rowOff>
    </xdr:from>
    <xdr:ext cx="405111" cy="259045"/>
    <xdr:sp macro="" textlink="">
      <xdr:nvSpPr>
        <xdr:cNvPr id="502" name="n_3mainValue【消防施設】&#10;有形固定資産減価償却率"/>
        <xdr:cNvSpPr txBox="1"/>
      </xdr:nvSpPr>
      <xdr:spPr>
        <a:xfrm>
          <a:off x="13500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3" name="直線コネクタ 5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4" name="テキスト ボックス 5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5" name="直線コネクタ 5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6" name="テキスト ボックス 5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9" name="直線コネクタ 5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0" name="テキスト ボックス 5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1" name="直線コネクタ 5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2" name="テキスト ボックス 5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526" name="直線コネクタ 525"/>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27"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28" name="直線コネクタ 527"/>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529"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530" name="直線コネクタ 529"/>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26688</xdr:rowOff>
    </xdr:from>
    <xdr:ext cx="469744" cy="259045"/>
    <xdr:sp macro="" textlink="">
      <xdr:nvSpPr>
        <xdr:cNvPr id="531" name="【消防施設】&#10;一人当たり面積平均値テキスト"/>
        <xdr:cNvSpPr txBox="1"/>
      </xdr:nvSpPr>
      <xdr:spPr>
        <a:xfrm>
          <a:off x="22199600" y="14599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532" name="フローチャート: 判断 531"/>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533" name="フローチャート: 判断 532"/>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1033</xdr:rowOff>
    </xdr:from>
    <xdr:ext cx="469744" cy="259045"/>
    <xdr:sp macro="" textlink="">
      <xdr:nvSpPr>
        <xdr:cNvPr id="534"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115315</xdr:rowOff>
    </xdr:from>
    <xdr:to>
      <xdr:col>107</xdr:col>
      <xdr:colOff>101600</xdr:colOff>
      <xdr:row>86</xdr:row>
      <xdr:rowOff>45465</xdr:rowOff>
    </xdr:to>
    <xdr:sp macro="" textlink="">
      <xdr:nvSpPr>
        <xdr:cNvPr id="535" name="フローチャート: 判断 534"/>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36592</xdr:rowOff>
    </xdr:from>
    <xdr:ext cx="469744" cy="259045"/>
    <xdr:sp macro="" textlink="">
      <xdr:nvSpPr>
        <xdr:cNvPr id="536" name="n_2aveValue【消防施設】&#10;一人当たり面積"/>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114554</xdr:rowOff>
    </xdr:from>
    <xdr:to>
      <xdr:col>102</xdr:col>
      <xdr:colOff>165100</xdr:colOff>
      <xdr:row>86</xdr:row>
      <xdr:rowOff>44704</xdr:rowOff>
    </xdr:to>
    <xdr:sp macro="" textlink="">
      <xdr:nvSpPr>
        <xdr:cNvPr id="537" name="フローチャート: 判断 536"/>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35831</xdr:rowOff>
    </xdr:from>
    <xdr:ext cx="469744" cy="259045"/>
    <xdr:sp macro="" textlink="">
      <xdr:nvSpPr>
        <xdr:cNvPr id="538" name="n_3aveValue【消防施設】&#10;一人当たり面積"/>
        <xdr:cNvSpPr txBox="1"/>
      </xdr:nvSpPr>
      <xdr:spPr>
        <a:xfrm>
          <a:off x="19310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77215</xdr:rowOff>
    </xdr:from>
    <xdr:to>
      <xdr:col>112</xdr:col>
      <xdr:colOff>38100</xdr:colOff>
      <xdr:row>86</xdr:row>
      <xdr:rowOff>7365</xdr:rowOff>
    </xdr:to>
    <xdr:sp macro="" textlink="">
      <xdr:nvSpPr>
        <xdr:cNvPr id="544" name="楕円 543"/>
        <xdr:cNvSpPr/>
      </xdr:nvSpPr>
      <xdr:spPr>
        <a:xfrm>
          <a:off x="21272500" y="1465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545" name="楕円 544"/>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128015</xdr:rowOff>
    </xdr:from>
    <xdr:to>
      <xdr:col>111</xdr:col>
      <xdr:colOff>177800</xdr:colOff>
      <xdr:row>85</xdr:row>
      <xdr:rowOff>133350</xdr:rowOff>
    </xdr:to>
    <xdr:cxnSp macro="">
      <xdr:nvCxnSpPr>
        <xdr:cNvPr id="546" name="直線コネクタ 545"/>
        <xdr:cNvCxnSpPr/>
      </xdr:nvCxnSpPr>
      <xdr:spPr>
        <a:xfrm flipV="1">
          <a:off x="20434300" y="14701265"/>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87885</xdr:rowOff>
    </xdr:from>
    <xdr:to>
      <xdr:col>102</xdr:col>
      <xdr:colOff>165100</xdr:colOff>
      <xdr:row>86</xdr:row>
      <xdr:rowOff>18035</xdr:rowOff>
    </xdr:to>
    <xdr:sp macro="" textlink="">
      <xdr:nvSpPr>
        <xdr:cNvPr id="547" name="楕円 546"/>
        <xdr:cNvSpPr/>
      </xdr:nvSpPr>
      <xdr:spPr>
        <a:xfrm>
          <a:off x="19494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138685</xdr:rowOff>
    </xdr:to>
    <xdr:cxnSp macro="">
      <xdr:nvCxnSpPr>
        <xdr:cNvPr id="548" name="直線コネクタ 547"/>
        <xdr:cNvCxnSpPr/>
      </xdr:nvCxnSpPr>
      <xdr:spPr>
        <a:xfrm flipV="1">
          <a:off x="19545300" y="1470660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169942</xdr:rowOff>
    </xdr:from>
    <xdr:ext cx="469744" cy="259045"/>
    <xdr:sp macro="" textlink="">
      <xdr:nvSpPr>
        <xdr:cNvPr id="549" name="n_1mainValue【消防施設】&#10;一人当たり面積"/>
        <xdr:cNvSpPr txBox="1"/>
      </xdr:nvSpPr>
      <xdr:spPr>
        <a:xfrm>
          <a:off x="21075727"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550" name="n_2mainValue【消防施設】&#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34562</xdr:rowOff>
    </xdr:from>
    <xdr:ext cx="469744" cy="259045"/>
    <xdr:sp macro="" textlink="">
      <xdr:nvSpPr>
        <xdr:cNvPr id="551" name="n_3mainValue【消防施設】&#10;一人当たり面積"/>
        <xdr:cNvSpPr txBox="1"/>
      </xdr:nvSpPr>
      <xdr:spPr>
        <a:xfrm>
          <a:off x="19310427" y="144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2" name="テキスト ボックス 5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3" name="直線コネクタ 5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4" name="テキスト ボックス 5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5" name="直線コネクタ 5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6" name="テキスト ボックス 5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7" name="直線コネクタ 5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8" name="テキスト ボックス 5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9" name="直線コネクタ 5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0" name="テキスト ボックス 5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1" name="直線コネクタ 5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2" name="テキスト ボックス 5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3" name="直線コネクタ 5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4" name="テキスト ボックス 5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576" name="直線コネクタ 575"/>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577"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578" name="直線コネクタ 577"/>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9"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80" name="直線コネクタ 57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581" name="【庁舎】&#10;有形固定資産減価償却率平均値テキスト"/>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582" name="フローチャート: 判断 581"/>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583" name="フローチャート: 判断 582"/>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45738</xdr:rowOff>
    </xdr:from>
    <xdr:ext cx="405111" cy="259045"/>
    <xdr:sp macro="" textlink="">
      <xdr:nvSpPr>
        <xdr:cNvPr id="584" name="n_1aveValue【庁舎】&#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160655</xdr:rowOff>
    </xdr:from>
    <xdr:to>
      <xdr:col>76</xdr:col>
      <xdr:colOff>165100</xdr:colOff>
      <xdr:row>105</xdr:row>
      <xdr:rowOff>90805</xdr:rowOff>
    </xdr:to>
    <xdr:sp macro="" textlink="">
      <xdr:nvSpPr>
        <xdr:cNvPr id="585" name="フローチャート: 判断 584"/>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81932</xdr:rowOff>
    </xdr:from>
    <xdr:ext cx="405111" cy="259045"/>
    <xdr:sp macro="" textlink="">
      <xdr:nvSpPr>
        <xdr:cNvPr id="586" name="n_2aveValue【庁舎】&#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109220</xdr:rowOff>
    </xdr:from>
    <xdr:to>
      <xdr:col>72</xdr:col>
      <xdr:colOff>38100</xdr:colOff>
      <xdr:row>106</xdr:row>
      <xdr:rowOff>39370</xdr:rowOff>
    </xdr:to>
    <xdr:sp macro="" textlink="">
      <xdr:nvSpPr>
        <xdr:cNvPr id="587" name="フローチャート: 判断 586"/>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106</xdr:row>
      <xdr:rowOff>30497</xdr:rowOff>
    </xdr:from>
    <xdr:ext cx="405111" cy="259045"/>
    <xdr:sp macro="" textlink="">
      <xdr:nvSpPr>
        <xdr:cNvPr id="588" name="n_3aveValue【庁舎】&#10;有形固定資産減価償却率"/>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9" name="テキスト ボックス 5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0" name="テキスト ボックス 5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1" name="テキスト ボックス 5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2" name="テキスト ボックス 5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3" name="テキスト ボックス 5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594" name="楕円 593"/>
        <xdr:cNvSpPr/>
      </xdr:nvSpPr>
      <xdr:spPr>
        <a:xfrm>
          <a:off x="15430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595" name="楕円 594"/>
        <xdr:cNvSpPr/>
      </xdr:nvSpPr>
      <xdr:spPr>
        <a:xfrm>
          <a:off x="14541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60961</xdr:rowOff>
    </xdr:to>
    <xdr:cxnSp macro="">
      <xdr:nvCxnSpPr>
        <xdr:cNvPr id="596" name="直線コネクタ 595"/>
        <xdr:cNvCxnSpPr/>
      </xdr:nvCxnSpPr>
      <xdr:spPr>
        <a:xfrm flipV="1">
          <a:off x="14592300" y="178517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597" name="楕円 596"/>
        <xdr:cNvSpPr/>
      </xdr:nvSpPr>
      <xdr:spPr>
        <a:xfrm>
          <a:off x="1365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60961</xdr:rowOff>
    </xdr:from>
    <xdr:to>
      <xdr:col>76</xdr:col>
      <xdr:colOff>114300</xdr:colOff>
      <xdr:row>104</xdr:row>
      <xdr:rowOff>99061</xdr:rowOff>
    </xdr:to>
    <xdr:cxnSp macro="">
      <xdr:nvCxnSpPr>
        <xdr:cNvPr id="598" name="直線コネクタ 597"/>
        <xdr:cNvCxnSpPr/>
      </xdr:nvCxnSpPr>
      <xdr:spPr>
        <a:xfrm flipV="1">
          <a:off x="13703300" y="17891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88282</xdr:rowOff>
    </xdr:from>
    <xdr:ext cx="405111" cy="259045"/>
    <xdr:sp macro="" textlink="">
      <xdr:nvSpPr>
        <xdr:cNvPr id="599" name="n_1mainValue【庁舎】&#10;有形固定資産減価償却率"/>
        <xdr:cNvSpPr txBox="1"/>
      </xdr:nvSpPr>
      <xdr:spPr>
        <a:xfrm>
          <a:off x="152660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600" name="n_2mainValue【庁舎】&#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01" name="n_3main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2" name="直線コネクタ 6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3" name="テキスト ボックス 6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4" name="直線コネクタ 6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5" name="テキスト ボックス 6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6" name="直線コネクタ 6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7" name="テキスト ボックス 6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8" name="直線コネクタ 6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9" name="テキスト ボックス 6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623" name="直線コネクタ 622"/>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624"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625" name="直線コネクタ 624"/>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626"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627" name="直線コネクタ 626"/>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120414</xdr:rowOff>
    </xdr:from>
    <xdr:ext cx="469744" cy="259045"/>
    <xdr:sp macro="" textlink="">
      <xdr:nvSpPr>
        <xdr:cNvPr id="628" name="【庁舎】&#10;一人当たり面積平均値テキスト"/>
        <xdr:cNvSpPr txBox="1"/>
      </xdr:nvSpPr>
      <xdr:spPr>
        <a:xfrm>
          <a:off x="22199600" y="1829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629" name="フローチャート: 判断 628"/>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630" name="フローチャート: 判断 629"/>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116552</xdr:rowOff>
    </xdr:from>
    <xdr:ext cx="469744" cy="259045"/>
    <xdr:sp macro="" textlink="">
      <xdr:nvSpPr>
        <xdr:cNvPr id="631" name="n_1aveValue【庁舎】&#10;一人当たり面積"/>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43231</xdr:rowOff>
    </xdr:from>
    <xdr:to>
      <xdr:col>107</xdr:col>
      <xdr:colOff>101600</xdr:colOff>
      <xdr:row>107</xdr:row>
      <xdr:rowOff>144831</xdr:rowOff>
    </xdr:to>
    <xdr:sp macro="" textlink="">
      <xdr:nvSpPr>
        <xdr:cNvPr id="632" name="フローチャート: 判断 631"/>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161358</xdr:rowOff>
    </xdr:from>
    <xdr:ext cx="469744" cy="259045"/>
    <xdr:sp macro="" textlink="">
      <xdr:nvSpPr>
        <xdr:cNvPr id="633" name="n_2aveValue【庁舎】&#10;一人当たり面積"/>
        <xdr:cNvSpPr txBox="1"/>
      </xdr:nvSpPr>
      <xdr:spPr>
        <a:xfrm>
          <a:off x="20199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23571</xdr:rowOff>
    </xdr:from>
    <xdr:to>
      <xdr:col>102</xdr:col>
      <xdr:colOff>165100</xdr:colOff>
      <xdr:row>107</xdr:row>
      <xdr:rowOff>125171</xdr:rowOff>
    </xdr:to>
    <xdr:sp macro="" textlink="">
      <xdr:nvSpPr>
        <xdr:cNvPr id="634" name="フローチャート: 判断 633"/>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141698</xdr:rowOff>
    </xdr:from>
    <xdr:ext cx="469744" cy="259045"/>
    <xdr:sp macro="" textlink="">
      <xdr:nvSpPr>
        <xdr:cNvPr id="635" name="n_3aveValue【庁舎】&#10;一人当たり面積"/>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62891</xdr:rowOff>
    </xdr:from>
    <xdr:to>
      <xdr:col>112</xdr:col>
      <xdr:colOff>38100</xdr:colOff>
      <xdr:row>107</xdr:row>
      <xdr:rowOff>164491</xdr:rowOff>
    </xdr:to>
    <xdr:sp macro="" textlink="">
      <xdr:nvSpPr>
        <xdr:cNvPr id="641" name="楕円 640"/>
        <xdr:cNvSpPr/>
      </xdr:nvSpPr>
      <xdr:spPr>
        <a:xfrm>
          <a:off x="21272500" y="1840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642" name="楕円 641"/>
        <xdr:cNvSpPr/>
      </xdr:nvSpPr>
      <xdr:spPr>
        <a:xfrm>
          <a:off x="20383500" y="184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113691</xdr:rowOff>
    </xdr:from>
    <xdr:to>
      <xdr:col>111</xdr:col>
      <xdr:colOff>177800</xdr:colOff>
      <xdr:row>107</xdr:row>
      <xdr:rowOff>116433</xdr:rowOff>
    </xdr:to>
    <xdr:cxnSp macro="">
      <xdr:nvCxnSpPr>
        <xdr:cNvPr id="643" name="直線コネクタ 642"/>
        <xdr:cNvCxnSpPr/>
      </xdr:nvCxnSpPr>
      <xdr:spPr>
        <a:xfrm flipV="1">
          <a:off x="20434300" y="18458841"/>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67920</xdr:rowOff>
    </xdr:from>
    <xdr:to>
      <xdr:col>102</xdr:col>
      <xdr:colOff>165100</xdr:colOff>
      <xdr:row>107</xdr:row>
      <xdr:rowOff>169520</xdr:rowOff>
    </xdr:to>
    <xdr:sp macro="" textlink="">
      <xdr:nvSpPr>
        <xdr:cNvPr id="644" name="楕円 643"/>
        <xdr:cNvSpPr/>
      </xdr:nvSpPr>
      <xdr:spPr>
        <a:xfrm>
          <a:off x="19494500" y="184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116433</xdr:rowOff>
    </xdr:from>
    <xdr:to>
      <xdr:col>107</xdr:col>
      <xdr:colOff>50800</xdr:colOff>
      <xdr:row>107</xdr:row>
      <xdr:rowOff>118720</xdr:rowOff>
    </xdr:to>
    <xdr:cxnSp macro="">
      <xdr:nvCxnSpPr>
        <xdr:cNvPr id="645" name="直線コネクタ 644"/>
        <xdr:cNvCxnSpPr/>
      </xdr:nvCxnSpPr>
      <xdr:spPr>
        <a:xfrm flipV="1">
          <a:off x="19545300" y="1846158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155618</xdr:rowOff>
    </xdr:from>
    <xdr:ext cx="469744" cy="259045"/>
    <xdr:sp macro="" textlink="">
      <xdr:nvSpPr>
        <xdr:cNvPr id="646" name="n_1mainValue【庁舎】&#10;一人当たり面積"/>
        <xdr:cNvSpPr txBox="1"/>
      </xdr:nvSpPr>
      <xdr:spPr>
        <a:xfrm>
          <a:off x="21075727" y="1850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158360</xdr:rowOff>
    </xdr:from>
    <xdr:ext cx="469744" cy="259045"/>
    <xdr:sp macro="" textlink="">
      <xdr:nvSpPr>
        <xdr:cNvPr id="647" name="n_2mainValue【庁舎】&#10;一人当たり面積"/>
        <xdr:cNvSpPr txBox="1"/>
      </xdr:nvSpPr>
      <xdr:spPr>
        <a:xfrm>
          <a:off x="20199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160647</xdr:rowOff>
    </xdr:from>
    <xdr:ext cx="469744" cy="259045"/>
    <xdr:sp macro="" textlink="">
      <xdr:nvSpPr>
        <xdr:cNvPr id="648" name="n_3mainValue【庁舎】&#10;一人当たり面積"/>
        <xdr:cNvSpPr txBox="1"/>
      </xdr:nvSpPr>
      <xdr:spPr>
        <a:xfrm>
          <a:off x="19310427" y="185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項目において類似団体と同等か低い水準にあるものの、体育館・プールについては利用を中止している学校プールなどがあり、廃止を含めて検討している。また、消防施設については計画的な更新を進めており、庁舎については新庁舎を建設中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18,254
18,207
153.12
10,527,643
10,030,533
349,620
6,831,847
11,390,650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長引く景気の低迷による法人町民税等の伸び悩みにより、類似団体を下回っている。 今後も大きな自主財源の伸びは期待できないため、税の徴収強化（対前年</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％増）、町有財産の売却等による自主財源の確保に努め、職員の定員管理による人件費の削減（対前年</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％減）などを実施し、財政の健全化を図る。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104775</xdr:rowOff>
    </xdr:to>
    <xdr:cxnSp macro="">
      <xdr:nvCxnSpPr>
        <xdr:cNvPr id="69" name="直線コネクタ 68"/>
        <xdr:cNvCxnSpPr/>
      </xdr:nvCxnSpPr>
      <xdr:spPr>
        <a:xfrm flipV="1">
          <a:off x="4114800" y="76284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繰上償還による公債費の削減及び、退職者の一部不補充による新規採用者の抑制などにより類似団体平均を</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％下回っているが、障害者福祉給付費に係る扶助費が年々増加している。 今後も新規地方債の抑制を行い、町税の徴収強化対策による財源確保に努め、現在の水準を維持する。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16828</xdr:rowOff>
    </xdr:from>
    <xdr:to>
      <xdr:col>23</xdr:col>
      <xdr:colOff>133350</xdr:colOff>
      <xdr:row>61</xdr:row>
      <xdr:rowOff>16828</xdr:rowOff>
    </xdr:to>
    <xdr:cxnSp macro="">
      <xdr:nvCxnSpPr>
        <xdr:cNvPr id="128" name="直線コネクタ 127"/>
        <xdr:cNvCxnSpPr/>
      </xdr:nvCxnSpPr>
      <xdr:spPr>
        <a:xfrm>
          <a:off x="4114800" y="104752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10795</xdr:rowOff>
    </xdr:from>
    <xdr:to>
      <xdr:col>19</xdr:col>
      <xdr:colOff>133350</xdr:colOff>
      <xdr:row>61</xdr:row>
      <xdr:rowOff>16828</xdr:rowOff>
    </xdr:to>
    <xdr:cxnSp macro="">
      <xdr:nvCxnSpPr>
        <xdr:cNvPr id="131" name="直線コネクタ 130"/>
        <xdr:cNvCxnSpPr/>
      </xdr:nvCxnSpPr>
      <xdr:spPr>
        <a:xfrm>
          <a:off x="3225800" y="104692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112395</xdr:rowOff>
    </xdr:from>
    <xdr:to>
      <xdr:col>15</xdr:col>
      <xdr:colOff>82550</xdr:colOff>
      <xdr:row>61</xdr:row>
      <xdr:rowOff>10795</xdr:rowOff>
    </xdr:to>
    <xdr:cxnSp macro="">
      <xdr:nvCxnSpPr>
        <xdr:cNvPr id="134" name="直線コネクタ 133"/>
        <xdr:cNvCxnSpPr/>
      </xdr:nvCxnSpPr>
      <xdr:spPr>
        <a:xfrm>
          <a:off x="2336800" y="1022794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112395</xdr:rowOff>
    </xdr:from>
    <xdr:to>
      <xdr:col>11</xdr:col>
      <xdr:colOff>31750</xdr:colOff>
      <xdr:row>60</xdr:row>
      <xdr:rowOff>103822</xdr:rowOff>
    </xdr:to>
    <xdr:cxnSp macro="">
      <xdr:nvCxnSpPr>
        <xdr:cNvPr id="137" name="直線コネクタ 136"/>
        <xdr:cNvCxnSpPr/>
      </xdr:nvCxnSpPr>
      <xdr:spPr>
        <a:xfrm flipV="1">
          <a:off x="1447800" y="10227945"/>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137478</xdr:rowOff>
    </xdr:from>
    <xdr:to>
      <xdr:col>23</xdr:col>
      <xdr:colOff>184150</xdr:colOff>
      <xdr:row>61</xdr:row>
      <xdr:rowOff>67628</xdr:rowOff>
    </xdr:to>
    <xdr:sp macro="" textlink="">
      <xdr:nvSpPr>
        <xdr:cNvPr id="147" name="楕円 146"/>
        <xdr:cNvSpPr/>
      </xdr:nvSpPr>
      <xdr:spPr>
        <a:xfrm>
          <a:off x="49022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154005</xdr:rowOff>
    </xdr:from>
    <xdr:ext cx="762000" cy="259045"/>
    <xdr:sp macro="" textlink="">
      <xdr:nvSpPr>
        <xdr:cNvPr id="148" name="財政構造の弾力性該当値テキスト"/>
        <xdr:cNvSpPr txBox="1"/>
      </xdr:nvSpPr>
      <xdr:spPr>
        <a:xfrm>
          <a:off x="5041900" y="102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137478</xdr:rowOff>
    </xdr:from>
    <xdr:to>
      <xdr:col>19</xdr:col>
      <xdr:colOff>184150</xdr:colOff>
      <xdr:row>61</xdr:row>
      <xdr:rowOff>67628</xdr:rowOff>
    </xdr:to>
    <xdr:sp macro="" textlink="">
      <xdr:nvSpPr>
        <xdr:cNvPr id="149" name="楕円 148"/>
        <xdr:cNvSpPr/>
      </xdr:nvSpPr>
      <xdr:spPr>
        <a:xfrm>
          <a:off x="4064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77805</xdr:rowOff>
    </xdr:from>
    <xdr:ext cx="736600" cy="259045"/>
    <xdr:sp macro="" textlink="">
      <xdr:nvSpPr>
        <xdr:cNvPr id="150" name="テキスト ボックス 149"/>
        <xdr:cNvSpPr txBox="1"/>
      </xdr:nvSpPr>
      <xdr:spPr>
        <a:xfrm>
          <a:off x="3733800" y="1019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131445</xdr:rowOff>
    </xdr:from>
    <xdr:to>
      <xdr:col>15</xdr:col>
      <xdr:colOff>133350</xdr:colOff>
      <xdr:row>61</xdr:row>
      <xdr:rowOff>61595</xdr:rowOff>
    </xdr:to>
    <xdr:sp macro="" textlink="">
      <xdr:nvSpPr>
        <xdr:cNvPr id="151" name="楕円 150"/>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71772</xdr:rowOff>
    </xdr:from>
    <xdr:ext cx="762000" cy="259045"/>
    <xdr:sp macro="" textlink="">
      <xdr:nvSpPr>
        <xdr:cNvPr id="152" name="テキスト ボックス 151"/>
        <xdr:cNvSpPr txBox="1"/>
      </xdr:nvSpPr>
      <xdr:spPr>
        <a:xfrm>
          <a:off x="2844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61595</xdr:rowOff>
    </xdr:from>
    <xdr:to>
      <xdr:col>11</xdr:col>
      <xdr:colOff>82550</xdr:colOff>
      <xdr:row>59</xdr:row>
      <xdr:rowOff>163195</xdr:rowOff>
    </xdr:to>
    <xdr:sp macro="" textlink="">
      <xdr:nvSpPr>
        <xdr:cNvPr id="153" name="楕円 152"/>
        <xdr:cNvSpPr/>
      </xdr:nvSpPr>
      <xdr:spPr>
        <a:xfrm>
          <a:off x="2286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1922</xdr:rowOff>
    </xdr:from>
    <xdr:ext cx="762000" cy="259045"/>
    <xdr:sp macro="" textlink="">
      <xdr:nvSpPr>
        <xdr:cNvPr id="154" name="テキスト ボックス 153"/>
        <xdr:cNvSpPr txBox="1"/>
      </xdr:nvSpPr>
      <xdr:spPr>
        <a:xfrm>
          <a:off x="1955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53022</xdr:rowOff>
    </xdr:from>
    <xdr:to>
      <xdr:col>7</xdr:col>
      <xdr:colOff>31750</xdr:colOff>
      <xdr:row>60</xdr:row>
      <xdr:rowOff>154622</xdr:rowOff>
    </xdr:to>
    <xdr:sp macro="" textlink="">
      <xdr:nvSpPr>
        <xdr:cNvPr id="155" name="楕円 154"/>
        <xdr:cNvSpPr/>
      </xdr:nvSpPr>
      <xdr:spPr>
        <a:xfrm>
          <a:off x="1397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164799</xdr:rowOff>
    </xdr:from>
    <xdr:ext cx="762000" cy="259045"/>
    <xdr:sp macro="" textlink="">
      <xdr:nvSpPr>
        <xdr:cNvPr id="156" name="テキスト ボックス 155"/>
        <xdr:cNvSpPr txBox="1"/>
      </xdr:nvSpPr>
      <xdr:spPr>
        <a:xfrm>
          <a:off x="1066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る職員数の増により人件費が類似団体平均を大きく上回っていたが、集中改革プランに基づいた定員管理に努めた結果、現在は下がっている。また、物件費は合併当初から実施している事務事業の整理合理化により類似団体及び全国平均を下回っているため今後も計画に基づいた職員数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153986</xdr:rowOff>
    </xdr:from>
    <xdr:to>
      <xdr:col>23</xdr:col>
      <xdr:colOff>133350</xdr:colOff>
      <xdr:row>81</xdr:row>
      <xdr:rowOff>47529</xdr:rowOff>
    </xdr:to>
    <xdr:cxnSp macro="">
      <xdr:nvCxnSpPr>
        <xdr:cNvPr id="193" name="直線コネクタ 192"/>
        <xdr:cNvCxnSpPr/>
      </xdr:nvCxnSpPr>
      <xdr:spPr>
        <a:xfrm>
          <a:off x="4114800" y="13869986"/>
          <a:ext cx="838200" cy="6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153986</xdr:rowOff>
    </xdr:from>
    <xdr:to>
      <xdr:col>19</xdr:col>
      <xdr:colOff>133350</xdr:colOff>
      <xdr:row>80</xdr:row>
      <xdr:rowOff>168458</xdr:rowOff>
    </xdr:to>
    <xdr:cxnSp macro="">
      <xdr:nvCxnSpPr>
        <xdr:cNvPr id="196" name="直線コネクタ 195"/>
        <xdr:cNvCxnSpPr/>
      </xdr:nvCxnSpPr>
      <xdr:spPr>
        <a:xfrm flipV="1">
          <a:off x="3225800" y="13869986"/>
          <a:ext cx="889000" cy="1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168458</xdr:rowOff>
    </xdr:from>
    <xdr:to>
      <xdr:col>15</xdr:col>
      <xdr:colOff>82550</xdr:colOff>
      <xdr:row>81</xdr:row>
      <xdr:rowOff>19731</xdr:rowOff>
    </xdr:to>
    <xdr:cxnSp macro="">
      <xdr:nvCxnSpPr>
        <xdr:cNvPr id="199" name="直線コネクタ 198"/>
        <xdr:cNvCxnSpPr/>
      </xdr:nvCxnSpPr>
      <xdr:spPr>
        <a:xfrm flipV="1">
          <a:off x="2336800" y="13884458"/>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156217</xdr:rowOff>
    </xdr:from>
    <xdr:to>
      <xdr:col>11</xdr:col>
      <xdr:colOff>31750</xdr:colOff>
      <xdr:row>81</xdr:row>
      <xdr:rowOff>19731</xdr:rowOff>
    </xdr:to>
    <xdr:cxnSp macro="">
      <xdr:nvCxnSpPr>
        <xdr:cNvPr id="202" name="直線コネクタ 201"/>
        <xdr:cNvCxnSpPr/>
      </xdr:nvCxnSpPr>
      <xdr:spPr>
        <a:xfrm>
          <a:off x="1447800" y="13872217"/>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146648</xdr:rowOff>
    </xdr:from>
    <xdr:ext cx="762000" cy="259045"/>
    <xdr:sp macro="" textlink="">
      <xdr:nvSpPr>
        <xdr:cNvPr id="206" name="テキスト ボックス 205"/>
        <xdr:cNvSpPr txBox="1"/>
      </xdr:nvSpPr>
      <xdr:spPr>
        <a:xfrm>
          <a:off x="1066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168179</xdr:rowOff>
    </xdr:from>
    <xdr:to>
      <xdr:col>23</xdr:col>
      <xdr:colOff>184150</xdr:colOff>
      <xdr:row>81</xdr:row>
      <xdr:rowOff>98329</xdr:rowOff>
    </xdr:to>
    <xdr:sp macro="" textlink="">
      <xdr:nvSpPr>
        <xdr:cNvPr id="212" name="楕円 211"/>
        <xdr:cNvSpPr/>
      </xdr:nvSpPr>
      <xdr:spPr>
        <a:xfrm>
          <a:off x="4902200" y="1388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89456</xdr:rowOff>
    </xdr:from>
    <xdr:ext cx="762000" cy="259045"/>
    <xdr:sp macro="" textlink="">
      <xdr:nvSpPr>
        <xdr:cNvPr id="213" name="人件費・物件費等の状況該当値テキスト"/>
        <xdr:cNvSpPr txBox="1"/>
      </xdr:nvSpPr>
      <xdr:spPr>
        <a:xfrm>
          <a:off x="5041900" y="1380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103186</xdr:rowOff>
    </xdr:from>
    <xdr:to>
      <xdr:col>19</xdr:col>
      <xdr:colOff>184150</xdr:colOff>
      <xdr:row>81</xdr:row>
      <xdr:rowOff>33336</xdr:rowOff>
    </xdr:to>
    <xdr:sp macro="" textlink="">
      <xdr:nvSpPr>
        <xdr:cNvPr id="214" name="楕円 213"/>
        <xdr:cNvSpPr/>
      </xdr:nvSpPr>
      <xdr:spPr>
        <a:xfrm>
          <a:off x="4064000" y="138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43513</xdr:rowOff>
    </xdr:from>
    <xdr:ext cx="736600" cy="259045"/>
    <xdr:sp macro="" textlink="">
      <xdr:nvSpPr>
        <xdr:cNvPr id="215" name="テキスト ボックス 214"/>
        <xdr:cNvSpPr txBox="1"/>
      </xdr:nvSpPr>
      <xdr:spPr>
        <a:xfrm>
          <a:off x="3733800" y="1358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117658</xdr:rowOff>
    </xdr:from>
    <xdr:to>
      <xdr:col>15</xdr:col>
      <xdr:colOff>133350</xdr:colOff>
      <xdr:row>81</xdr:row>
      <xdr:rowOff>47808</xdr:rowOff>
    </xdr:to>
    <xdr:sp macro="" textlink="">
      <xdr:nvSpPr>
        <xdr:cNvPr id="216" name="楕円 215"/>
        <xdr:cNvSpPr/>
      </xdr:nvSpPr>
      <xdr:spPr>
        <a:xfrm>
          <a:off x="3175000" y="13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57985</xdr:rowOff>
    </xdr:from>
    <xdr:ext cx="762000" cy="259045"/>
    <xdr:sp macro="" textlink="">
      <xdr:nvSpPr>
        <xdr:cNvPr id="217" name="テキスト ボックス 216"/>
        <xdr:cNvSpPr txBox="1"/>
      </xdr:nvSpPr>
      <xdr:spPr>
        <a:xfrm>
          <a:off x="2844800" y="13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140381</xdr:rowOff>
    </xdr:from>
    <xdr:to>
      <xdr:col>11</xdr:col>
      <xdr:colOff>82550</xdr:colOff>
      <xdr:row>81</xdr:row>
      <xdr:rowOff>70531</xdr:rowOff>
    </xdr:to>
    <xdr:sp macro="" textlink="">
      <xdr:nvSpPr>
        <xdr:cNvPr id="218" name="楕円 217"/>
        <xdr:cNvSpPr/>
      </xdr:nvSpPr>
      <xdr:spPr>
        <a:xfrm>
          <a:off x="2286000" y="138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80708</xdr:rowOff>
    </xdr:from>
    <xdr:ext cx="762000" cy="259045"/>
    <xdr:sp macro="" textlink="">
      <xdr:nvSpPr>
        <xdr:cNvPr id="219" name="テキスト ボックス 218"/>
        <xdr:cNvSpPr txBox="1"/>
      </xdr:nvSpPr>
      <xdr:spPr>
        <a:xfrm>
          <a:off x="1955800" y="1362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105417</xdr:rowOff>
    </xdr:from>
    <xdr:to>
      <xdr:col>7</xdr:col>
      <xdr:colOff>31750</xdr:colOff>
      <xdr:row>81</xdr:row>
      <xdr:rowOff>35567</xdr:rowOff>
    </xdr:to>
    <xdr:sp macro="" textlink="">
      <xdr:nvSpPr>
        <xdr:cNvPr id="220" name="楕円 219"/>
        <xdr:cNvSpPr/>
      </xdr:nvSpPr>
      <xdr:spPr>
        <a:xfrm>
          <a:off x="1397000" y="1382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45744</xdr:rowOff>
    </xdr:from>
    <xdr:ext cx="762000" cy="259045"/>
    <xdr:sp macro="" textlink="">
      <xdr:nvSpPr>
        <xdr:cNvPr id="221" name="テキスト ボックス 220"/>
        <xdr:cNvSpPr txBox="1"/>
      </xdr:nvSpPr>
      <xdr:spPr>
        <a:xfrm>
          <a:off x="1066800" y="135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下回っている。</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年度は前年度を下回っており、今後も適正な給与体制の維持に努める。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76905</xdr:rowOff>
    </xdr:from>
    <xdr:to>
      <xdr:col>81</xdr:col>
      <xdr:colOff>44450</xdr:colOff>
      <xdr:row>83</xdr:row>
      <xdr:rowOff>66322</xdr:rowOff>
    </xdr:to>
    <xdr:cxnSp macro="">
      <xdr:nvCxnSpPr>
        <xdr:cNvPr id="255" name="直線コネクタ 254"/>
        <xdr:cNvCxnSpPr/>
      </xdr:nvCxnSpPr>
      <xdr:spPr>
        <a:xfrm flipV="1">
          <a:off x="16179800" y="1413580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83</xdr:row>
      <xdr:rowOff>66322</xdr:rowOff>
    </xdr:to>
    <xdr:cxnSp macro="">
      <xdr:nvCxnSpPr>
        <xdr:cNvPr id="258" name="直線コネクタ 257"/>
        <xdr:cNvCxnSpPr/>
      </xdr:nvCxnSpPr>
      <xdr:spPr>
        <a:xfrm>
          <a:off x="15290800" y="141760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117122</xdr:rowOff>
    </xdr:to>
    <xdr:cxnSp macro="">
      <xdr:nvCxnSpPr>
        <xdr:cNvPr id="261" name="直線コネクタ 260"/>
        <xdr:cNvCxnSpPr/>
      </xdr:nvCxnSpPr>
      <xdr:spPr>
        <a:xfrm>
          <a:off x="14401800" y="141224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63500</xdr:rowOff>
    </xdr:to>
    <xdr:cxnSp macro="">
      <xdr:nvCxnSpPr>
        <xdr:cNvPr id="264" name="直線コネクタ 263"/>
        <xdr:cNvCxnSpPr/>
      </xdr:nvCxnSpPr>
      <xdr:spPr>
        <a:xfrm>
          <a:off x="13512800" y="1400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26105</xdr:rowOff>
    </xdr:from>
    <xdr:to>
      <xdr:col>81</xdr:col>
      <xdr:colOff>95250</xdr:colOff>
      <xdr:row>82</xdr:row>
      <xdr:rowOff>127705</xdr:rowOff>
    </xdr:to>
    <xdr:sp macro="" textlink="">
      <xdr:nvSpPr>
        <xdr:cNvPr id="274" name="楕円 273"/>
        <xdr:cNvSpPr/>
      </xdr:nvSpPr>
      <xdr:spPr>
        <a:xfrm>
          <a:off x="169672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42632</xdr:rowOff>
    </xdr:from>
    <xdr:ext cx="762000" cy="259045"/>
    <xdr:sp macro="" textlink="">
      <xdr:nvSpPr>
        <xdr:cNvPr id="275" name="給与水準   （国との比較）該当値テキスト"/>
        <xdr:cNvSpPr txBox="1"/>
      </xdr:nvSpPr>
      <xdr:spPr>
        <a:xfrm>
          <a:off x="17106900" y="139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15522</xdr:rowOff>
    </xdr:from>
    <xdr:to>
      <xdr:col>77</xdr:col>
      <xdr:colOff>95250</xdr:colOff>
      <xdr:row>83</xdr:row>
      <xdr:rowOff>117122</xdr:rowOff>
    </xdr:to>
    <xdr:sp macro="" textlink="">
      <xdr:nvSpPr>
        <xdr:cNvPr id="276" name="楕円 275"/>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127299</xdr:rowOff>
    </xdr:from>
    <xdr:ext cx="736600" cy="259045"/>
    <xdr:sp macro="" textlink="">
      <xdr:nvSpPr>
        <xdr:cNvPr id="277" name="テキスト ボックス 276"/>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66322</xdr:rowOff>
    </xdr:from>
    <xdr:to>
      <xdr:col>73</xdr:col>
      <xdr:colOff>44450</xdr:colOff>
      <xdr:row>82</xdr:row>
      <xdr:rowOff>167922</xdr:rowOff>
    </xdr:to>
    <xdr:sp macro="" textlink="">
      <xdr:nvSpPr>
        <xdr:cNvPr id="278" name="楕円 277"/>
        <xdr:cNvSpPr/>
      </xdr:nvSpPr>
      <xdr:spPr>
        <a:xfrm>
          <a:off x="15240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6649</xdr:rowOff>
    </xdr:from>
    <xdr:ext cx="762000" cy="259045"/>
    <xdr:sp macro="" textlink="">
      <xdr:nvSpPr>
        <xdr:cNvPr id="279" name="テキスト ボックス 278"/>
        <xdr:cNvSpPr txBox="1"/>
      </xdr:nvSpPr>
      <xdr:spPr>
        <a:xfrm>
          <a:off x="14909800" y="1389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1" name="テキスト ボックス 280"/>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2" name="楕円 281"/>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3" name="テキスト ボックス 282"/>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町村合併当初は、類似団体平均を大きく上回っていたが、計画に基づいた定員管理により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人下回っている。今後も計画に基づいた適正な職員数の管理に努める。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60254</xdr:rowOff>
    </xdr:from>
    <xdr:to>
      <xdr:col>81</xdr:col>
      <xdr:colOff>44450</xdr:colOff>
      <xdr:row>60</xdr:row>
      <xdr:rowOff>103152</xdr:rowOff>
    </xdr:to>
    <xdr:cxnSp macro="">
      <xdr:nvCxnSpPr>
        <xdr:cNvPr id="318" name="直線コネクタ 317"/>
        <xdr:cNvCxnSpPr/>
      </xdr:nvCxnSpPr>
      <xdr:spPr>
        <a:xfrm>
          <a:off x="16179800" y="10347254"/>
          <a:ext cx="838200" cy="4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19" name="定員管理の状況平均値テキスト"/>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58914</xdr:rowOff>
    </xdr:from>
    <xdr:to>
      <xdr:col>77</xdr:col>
      <xdr:colOff>44450</xdr:colOff>
      <xdr:row>60</xdr:row>
      <xdr:rowOff>60254</xdr:rowOff>
    </xdr:to>
    <xdr:cxnSp macro="">
      <xdr:nvCxnSpPr>
        <xdr:cNvPr id="321" name="直線コネクタ 320"/>
        <xdr:cNvCxnSpPr/>
      </xdr:nvCxnSpPr>
      <xdr:spPr>
        <a:xfrm>
          <a:off x="15290800" y="1034591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3" name="テキスト ボックス 322"/>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56233</xdr:rowOff>
    </xdr:from>
    <xdr:to>
      <xdr:col>72</xdr:col>
      <xdr:colOff>203200</xdr:colOff>
      <xdr:row>60</xdr:row>
      <xdr:rowOff>58914</xdr:rowOff>
    </xdr:to>
    <xdr:cxnSp macro="">
      <xdr:nvCxnSpPr>
        <xdr:cNvPr id="324" name="直線コネクタ 323"/>
        <xdr:cNvCxnSpPr/>
      </xdr:nvCxnSpPr>
      <xdr:spPr>
        <a:xfrm>
          <a:off x="14401800" y="10343233"/>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6" name="テキスト ボックス 325"/>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56233</xdr:rowOff>
    </xdr:from>
    <xdr:to>
      <xdr:col>68</xdr:col>
      <xdr:colOff>152400</xdr:colOff>
      <xdr:row>60</xdr:row>
      <xdr:rowOff>99130</xdr:rowOff>
    </xdr:to>
    <xdr:cxnSp macro="">
      <xdr:nvCxnSpPr>
        <xdr:cNvPr id="327" name="直線コネクタ 326"/>
        <xdr:cNvCxnSpPr/>
      </xdr:nvCxnSpPr>
      <xdr:spPr>
        <a:xfrm flipV="1">
          <a:off x="13512800" y="10343233"/>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29" name="テキスト ボックス 328"/>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1" name="テキスト ボックス 330"/>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52352</xdr:rowOff>
    </xdr:from>
    <xdr:to>
      <xdr:col>81</xdr:col>
      <xdr:colOff>95250</xdr:colOff>
      <xdr:row>60</xdr:row>
      <xdr:rowOff>153952</xdr:rowOff>
    </xdr:to>
    <xdr:sp macro="" textlink="">
      <xdr:nvSpPr>
        <xdr:cNvPr id="337" name="楕円 336"/>
        <xdr:cNvSpPr/>
      </xdr:nvSpPr>
      <xdr:spPr>
        <a:xfrm>
          <a:off x="16967200" y="103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68879</xdr:rowOff>
    </xdr:from>
    <xdr:ext cx="762000" cy="259045"/>
    <xdr:sp macro="" textlink="">
      <xdr:nvSpPr>
        <xdr:cNvPr id="338" name="定員管理の状況該当値テキスト"/>
        <xdr:cNvSpPr txBox="1"/>
      </xdr:nvSpPr>
      <xdr:spPr>
        <a:xfrm>
          <a:off x="17106900" y="101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9454</xdr:rowOff>
    </xdr:from>
    <xdr:to>
      <xdr:col>77</xdr:col>
      <xdr:colOff>95250</xdr:colOff>
      <xdr:row>60</xdr:row>
      <xdr:rowOff>111054</xdr:rowOff>
    </xdr:to>
    <xdr:sp macro="" textlink="">
      <xdr:nvSpPr>
        <xdr:cNvPr id="339" name="楕円 338"/>
        <xdr:cNvSpPr/>
      </xdr:nvSpPr>
      <xdr:spPr>
        <a:xfrm>
          <a:off x="16129000" y="102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121231</xdr:rowOff>
    </xdr:from>
    <xdr:ext cx="736600" cy="259045"/>
    <xdr:sp macro="" textlink="">
      <xdr:nvSpPr>
        <xdr:cNvPr id="340" name="テキスト ボックス 339"/>
        <xdr:cNvSpPr txBox="1"/>
      </xdr:nvSpPr>
      <xdr:spPr>
        <a:xfrm>
          <a:off x="15798800" y="10065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8114</xdr:rowOff>
    </xdr:from>
    <xdr:to>
      <xdr:col>73</xdr:col>
      <xdr:colOff>44450</xdr:colOff>
      <xdr:row>60</xdr:row>
      <xdr:rowOff>109714</xdr:rowOff>
    </xdr:to>
    <xdr:sp macro="" textlink="">
      <xdr:nvSpPr>
        <xdr:cNvPr id="341" name="楕円 340"/>
        <xdr:cNvSpPr/>
      </xdr:nvSpPr>
      <xdr:spPr>
        <a:xfrm>
          <a:off x="152400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119891</xdr:rowOff>
    </xdr:from>
    <xdr:ext cx="762000" cy="259045"/>
    <xdr:sp macro="" textlink="">
      <xdr:nvSpPr>
        <xdr:cNvPr id="342" name="テキスト ボックス 341"/>
        <xdr:cNvSpPr txBox="1"/>
      </xdr:nvSpPr>
      <xdr:spPr>
        <a:xfrm>
          <a:off x="14909800" y="1006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5433</xdr:rowOff>
    </xdr:from>
    <xdr:to>
      <xdr:col>68</xdr:col>
      <xdr:colOff>203200</xdr:colOff>
      <xdr:row>60</xdr:row>
      <xdr:rowOff>107033</xdr:rowOff>
    </xdr:to>
    <xdr:sp macro="" textlink="">
      <xdr:nvSpPr>
        <xdr:cNvPr id="343" name="楕円 342"/>
        <xdr:cNvSpPr/>
      </xdr:nvSpPr>
      <xdr:spPr>
        <a:xfrm>
          <a:off x="14351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117210</xdr:rowOff>
    </xdr:from>
    <xdr:ext cx="762000" cy="259045"/>
    <xdr:sp macro="" textlink="">
      <xdr:nvSpPr>
        <xdr:cNvPr id="344" name="テキスト ボックス 343"/>
        <xdr:cNvSpPr txBox="1"/>
      </xdr:nvSpPr>
      <xdr:spPr>
        <a:xfrm>
          <a:off x="14020800" y="1006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48330</xdr:rowOff>
    </xdr:from>
    <xdr:to>
      <xdr:col>64</xdr:col>
      <xdr:colOff>152400</xdr:colOff>
      <xdr:row>60</xdr:row>
      <xdr:rowOff>149930</xdr:rowOff>
    </xdr:to>
    <xdr:sp macro="" textlink="">
      <xdr:nvSpPr>
        <xdr:cNvPr id="345" name="楕円 344"/>
        <xdr:cNvSpPr/>
      </xdr:nvSpPr>
      <xdr:spPr>
        <a:xfrm>
          <a:off x="13462000" y="10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160107</xdr:rowOff>
    </xdr:from>
    <xdr:ext cx="762000" cy="259045"/>
    <xdr:sp macro="" textlink="">
      <xdr:nvSpPr>
        <xdr:cNvPr id="346" name="テキスト ボックス 345"/>
        <xdr:cNvSpPr txBox="1"/>
      </xdr:nvSpPr>
      <xdr:spPr>
        <a:xfrm>
          <a:off x="13131800" y="101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教育施設整備事業などに発行した起債の償還により類似団体平均を大きく上回っていたが、繰上償還の実施及び新規地方債の抑制により減少に転じており、今後も普通建設事業は計画的に実施し、新規地方債の発行を極力抑制す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19755</xdr:rowOff>
    </xdr:from>
    <xdr:to>
      <xdr:col>81</xdr:col>
      <xdr:colOff>44450</xdr:colOff>
      <xdr:row>40</xdr:row>
      <xdr:rowOff>73378</xdr:rowOff>
    </xdr:to>
    <xdr:cxnSp macro="">
      <xdr:nvCxnSpPr>
        <xdr:cNvPr id="381" name="直線コネクタ 380"/>
        <xdr:cNvCxnSpPr/>
      </xdr:nvCxnSpPr>
      <xdr:spPr>
        <a:xfrm flipV="1">
          <a:off x="16179800" y="687775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21466</xdr:rowOff>
    </xdr:from>
    <xdr:ext cx="762000" cy="259045"/>
    <xdr:sp macro="" textlink="">
      <xdr:nvSpPr>
        <xdr:cNvPr id="382" name="公債費負担の状況平均値テキスト"/>
        <xdr:cNvSpPr txBox="1"/>
      </xdr:nvSpPr>
      <xdr:spPr>
        <a:xfrm>
          <a:off x="17106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73378</xdr:rowOff>
    </xdr:from>
    <xdr:to>
      <xdr:col>77</xdr:col>
      <xdr:colOff>44450</xdr:colOff>
      <xdr:row>41</xdr:row>
      <xdr:rowOff>49389</xdr:rowOff>
    </xdr:to>
    <xdr:cxnSp macro="">
      <xdr:nvCxnSpPr>
        <xdr:cNvPr id="384" name="直線コネクタ 383"/>
        <xdr:cNvCxnSpPr/>
      </xdr:nvCxnSpPr>
      <xdr:spPr>
        <a:xfrm flipV="1">
          <a:off x="15290800" y="69313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6" name="テキスト ボックス 385"/>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49389</xdr:rowOff>
    </xdr:from>
    <xdr:to>
      <xdr:col>72</xdr:col>
      <xdr:colOff>203200</xdr:colOff>
      <xdr:row>41</xdr:row>
      <xdr:rowOff>170039</xdr:rowOff>
    </xdr:to>
    <xdr:cxnSp macro="">
      <xdr:nvCxnSpPr>
        <xdr:cNvPr id="387" name="直線コネクタ 386"/>
        <xdr:cNvCxnSpPr/>
      </xdr:nvCxnSpPr>
      <xdr:spPr>
        <a:xfrm flipV="1">
          <a:off x="14401800" y="70788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89" name="テキスト ボックス 388"/>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170039</xdr:rowOff>
    </xdr:from>
    <xdr:to>
      <xdr:col>68</xdr:col>
      <xdr:colOff>152400</xdr:colOff>
      <xdr:row>43</xdr:row>
      <xdr:rowOff>28222</xdr:rowOff>
    </xdr:to>
    <xdr:cxnSp macro="">
      <xdr:nvCxnSpPr>
        <xdr:cNvPr id="390" name="直線コネクタ 389"/>
        <xdr:cNvCxnSpPr/>
      </xdr:nvCxnSpPr>
      <xdr:spPr>
        <a:xfrm flipV="1">
          <a:off x="13512800" y="71994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2" name="テキスト ボックス 391"/>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4" name="テキスト ボックス 393"/>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400" name="楕円 399"/>
        <xdr:cNvSpPr/>
      </xdr:nvSpPr>
      <xdr:spPr>
        <a:xfrm>
          <a:off x="16967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156932</xdr:rowOff>
    </xdr:from>
    <xdr:ext cx="762000" cy="259045"/>
    <xdr:sp macro="" textlink="">
      <xdr:nvSpPr>
        <xdr:cNvPr id="401" name="公債費負担の状況該当値テキスト"/>
        <xdr:cNvSpPr txBox="1"/>
      </xdr:nvSpPr>
      <xdr:spPr>
        <a:xfrm>
          <a:off x="17106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22578</xdr:rowOff>
    </xdr:from>
    <xdr:to>
      <xdr:col>77</xdr:col>
      <xdr:colOff>95250</xdr:colOff>
      <xdr:row>40</xdr:row>
      <xdr:rowOff>124178</xdr:rowOff>
    </xdr:to>
    <xdr:sp macro="" textlink="">
      <xdr:nvSpPr>
        <xdr:cNvPr id="402" name="楕円 401"/>
        <xdr:cNvSpPr/>
      </xdr:nvSpPr>
      <xdr:spPr>
        <a:xfrm>
          <a:off x="16129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134355</xdr:rowOff>
    </xdr:from>
    <xdr:ext cx="736600" cy="259045"/>
    <xdr:sp macro="" textlink="">
      <xdr:nvSpPr>
        <xdr:cNvPr id="403" name="テキスト ボックス 402"/>
        <xdr:cNvSpPr txBox="1"/>
      </xdr:nvSpPr>
      <xdr:spPr>
        <a:xfrm>
          <a:off x="15798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170039</xdr:rowOff>
    </xdr:from>
    <xdr:to>
      <xdr:col>73</xdr:col>
      <xdr:colOff>44450</xdr:colOff>
      <xdr:row>41</xdr:row>
      <xdr:rowOff>100189</xdr:rowOff>
    </xdr:to>
    <xdr:sp macro="" textlink="">
      <xdr:nvSpPr>
        <xdr:cNvPr id="404" name="楕円 403"/>
        <xdr:cNvSpPr/>
      </xdr:nvSpPr>
      <xdr:spPr>
        <a:xfrm>
          <a:off x="15240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84966</xdr:rowOff>
    </xdr:from>
    <xdr:ext cx="762000" cy="259045"/>
    <xdr:sp macro="" textlink="">
      <xdr:nvSpPr>
        <xdr:cNvPr id="405" name="テキスト ボックス 404"/>
        <xdr:cNvSpPr txBox="1"/>
      </xdr:nvSpPr>
      <xdr:spPr>
        <a:xfrm>
          <a:off x="149098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119239</xdr:rowOff>
    </xdr:from>
    <xdr:to>
      <xdr:col>68</xdr:col>
      <xdr:colOff>203200</xdr:colOff>
      <xdr:row>42</xdr:row>
      <xdr:rowOff>49389</xdr:rowOff>
    </xdr:to>
    <xdr:sp macro="" textlink="">
      <xdr:nvSpPr>
        <xdr:cNvPr id="406" name="楕円 405"/>
        <xdr:cNvSpPr/>
      </xdr:nvSpPr>
      <xdr:spPr>
        <a:xfrm>
          <a:off x="14351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34166</xdr:rowOff>
    </xdr:from>
    <xdr:ext cx="762000" cy="259045"/>
    <xdr:sp macro="" textlink="">
      <xdr:nvSpPr>
        <xdr:cNvPr id="407" name="テキスト ボックス 406"/>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148872</xdr:rowOff>
    </xdr:from>
    <xdr:to>
      <xdr:col>64</xdr:col>
      <xdr:colOff>152400</xdr:colOff>
      <xdr:row>43</xdr:row>
      <xdr:rowOff>79022</xdr:rowOff>
    </xdr:to>
    <xdr:sp macro="" textlink="">
      <xdr:nvSpPr>
        <xdr:cNvPr id="408" name="楕円 407"/>
        <xdr:cNvSpPr/>
      </xdr:nvSpPr>
      <xdr:spPr>
        <a:xfrm>
          <a:off x="13462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63799</xdr:rowOff>
    </xdr:from>
    <xdr:ext cx="762000" cy="259045"/>
    <xdr:sp macro="" textlink="">
      <xdr:nvSpPr>
        <xdr:cNvPr id="409" name="テキスト ボックス 408"/>
        <xdr:cNvSpPr txBox="1"/>
      </xdr:nvSpPr>
      <xdr:spPr>
        <a:xfrm>
          <a:off x="13131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一部不補充による新規採用職員を抑制していることから退職手当負担見込額が減少し、また新規地方債発行の抑制により地方債現在高も減少してきている。充当可能基金も公共施設整備基金等への積極的な積立により前年比</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％と増額している。今後も後世への負担を軽減できるよう公債費等義務的経費の削減を中心とした財政の健全化を図る。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5" name="フローチャート: 判断 444"/>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6" name="テキスト ボックス 445"/>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7" name="フローチャート: 判断 446"/>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48" name="テキスト ボックス 447"/>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49" name="フローチャート: 判断 448"/>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0" name="テキスト ボックス 449"/>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1" name="フローチャート: 判断 450"/>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2" name="テキスト ボックス 451"/>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18,254
18,207
153.12
10,527,643
10,030,533
349,620
6,831,847
11,390,650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り職員数が多いことから人件費が高くなっていたが、集中改革プランに基づき職員の定員管理に努めた結果、類似団体平均及び全国平均を下回っている。今後も継続して適正な定員管理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114300</xdr:rowOff>
    </xdr:from>
    <xdr:to>
      <xdr:col>24</xdr:col>
      <xdr:colOff>25400</xdr:colOff>
      <xdr:row>33</xdr:row>
      <xdr:rowOff>6350</xdr:rowOff>
    </xdr:to>
    <xdr:cxnSp macro="">
      <xdr:nvCxnSpPr>
        <xdr:cNvPr id="66" name="直線コネクタ 65"/>
        <xdr:cNvCxnSpPr/>
      </xdr:nvCxnSpPr>
      <xdr:spPr>
        <a:xfrm>
          <a:off x="3987800" y="5600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88900</xdr:rowOff>
    </xdr:from>
    <xdr:to>
      <xdr:col>19</xdr:col>
      <xdr:colOff>187325</xdr:colOff>
      <xdr:row>32</xdr:row>
      <xdr:rowOff>114300</xdr:rowOff>
    </xdr:to>
    <xdr:cxnSp macro="">
      <xdr:nvCxnSpPr>
        <xdr:cNvPr id="69" name="直線コネクタ 68"/>
        <xdr:cNvCxnSpPr/>
      </xdr:nvCxnSpPr>
      <xdr:spPr>
        <a:xfrm>
          <a:off x="3098800" y="557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63500</xdr:rowOff>
    </xdr:from>
    <xdr:to>
      <xdr:col>15</xdr:col>
      <xdr:colOff>98425</xdr:colOff>
      <xdr:row>32</xdr:row>
      <xdr:rowOff>88900</xdr:rowOff>
    </xdr:to>
    <xdr:cxnSp macro="">
      <xdr:nvCxnSpPr>
        <xdr:cNvPr id="72" name="直線コネクタ 71"/>
        <xdr:cNvCxnSpPr/>
      </xdr:nvCxnSpPr>
      <xdr:spPr>
        <a:xfrm>
          <a:off x="2209800" y="554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63500</xdr:rowOff>
    </xdr:from>
    <xdr:to>
      <xdr:col>11</xdr:col>
      <xdr:colOff>9525</xdr:colOff>
      <xdr:row>33</xdr:row>
      <xdr:rowOff>19050</xdr:rowOff>
    </xdr:to>
    <xdr:cxnSp macro="">
      <xdr:nvCxnSpPr>
        <xdr:cNvPr id="75" name="直線コネクタ 74"/>
        <xdr:cNvCxnSpPr/>
      </xdr:nvCxnSpPr>
      <xdr:spPr>
        <a:xfrm flipV="1">
          <a:off x="1320800" y="5549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127000</xdr:rowOff>
    </xdr:from>
    <xdr:to>
      <xdr:col>24</xdr:col>
      <xdr:colOff>76200</xdr:colOff>
      <xdr:row>33</xdr:row>
      <xdr:rowOff>57150</xdr:rowOff>
    </xdr:to>
    <xdr:sp macro="" textlink="">
      <xdr:nvSpPr>
        <xdr:cNvPr id="85" name="楕円 84"/>
        <xdr:cNvSpPr/>
      </xdr:nvSpPr>
      <xdr:spPr>
        <a:xfrm>
          <a:off x="47752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35577</xdr:rowOff>
    </xdr:from>
    <xdr:ext cx="762000" cy="259045"/>
    <xdr:sp macro="" textlink="">
      <xdr:nvSpPr>
        <xdr:cNvPr id="86" name="人件費該当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63500</xdr:rowOff>
    </xdr:from>
    <xdr:to>
      <xdr:col>20</xdr:col>
      <xdr:colOff>38100</xdr:colOff>
      <xdr:row>32</xdr:row>
      <xdr:rowOff>165100</xdr:rowOff>
    </xdr:to>
    <xdr:sp macro="" textlink="">
      <xdr:nvSpPr>
        <xdr:cNvPr id="87" name="楕円 86"/>
        <xdr:cNvSpPr/>
      </xdr:nvSpPr>
      <xdr:spPr>
        <a:xfrm>
          <a:off x="3937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3827</xdr:rowOff>
    </xdr:from>
    <xdr:ext cx="736600" cy="259045"/>
    <xdr:sp macro="" textlink="">
      <xdr:nvSpPr>
        <xdr:cNvPr id="88" name="テキスト ボックス 87"/>
        <xdr:cNvSpPr txBox="1"/>
      </xdr:nvSpPr>
      <xdr:spPr>
        <a:xfrm>
          <a:off x="3606800" y="53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38100</xdr:rowOff>
    </xdr:from>
    <xdr:to>
      <xdr:col>15</xdr:col>
      <xdr:colOff>149225</xdr:colOff>
      <xdr:row>32</xdr:row>
      <xdr:rowOff>139700</xdr:rowOff>
    </xdr:to>
    <xdr:sp macro="" textlink="">
      <xdr:nvSpPr>
        <xdr:cNvPr id="89" name="楕円 88"/>
        <xdr:cNvSpPr/>
      </xdr:nvSpPr>
      <xdr:spPr>
        <a:xfrm>
          <a:off x="3048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149877</xdr:rowOff>
    </xdr:from>
    <xdr:ext cx="762000" cy="259045"/>
    <xdr:sp macro="" textlink="">
      <xdr:nvSpPr>
        <xdr:cNvPr id="90" name="テキスト ボックス 89"/>
        <xdr:cNvSpPr txBox="1"/>
      </xdr:nvSpPr>
      <xdr:spPr>
        <a:xfrm>
          <a:off x="2717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12700</xdr:rowOff>
    </xdr:from>
    <xdr:to>
      <xdr:col>11</xdr:col>
      <xdr:colOff>60325</xdr:colOff>
      <xdr:row>32</xdr:row>
      <xdr:rowOff>114300</xdr:rowOff>
    </xdr:to>
    <xdr:sp macro="" textlink="">
      <xdr:nvSpPr>
        <xdr:cNvPr id="91" name="楕円 90"/>
        <xdr:cNvSpPr/>
      </xdr:nvSpPr>
      <xdr:spPr>
        <a:xfrm>
          <a:off x="2159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92" name="テキスト ボックス 91"/>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139700</xdr:rowOff>
    </xdr:from>
    <xdr:to>
      <xdr:col>6</xdr:col>
      <xdr:colOff>171450</xdr:colOff>
      <xdr:row>33</xdr:row>
      <xdr:rowOff>69850</xdr:rowOff>
    </xdr:to>
    <xdr:sp macro="" textlink="">
      <xdr:nvSpPr>
        <xdr:cNvPr id="93" name="楕円 92"/>
        <xdr:cNvSpPr/>
      </xdr:nvSpPr>
      <xdr:spPr>
        <a:xfrm>
          <a:off x="1270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80027</xdr:rowOff>
    </xdr:from>
    <xdr:ext cx="762000" cy="259045"/>
    <xdr:sp macro="" textlink="">
      <xdr:nvSpPr>
        <xdr:cNvPr id="94" name="テキスト ボックス 93"/>
        <xdr:cNvSpPr txBox="1"/>
      </xdr:nvSpPr>
      <xdr:spPr>
        <a:xfrm>
          <a:off x="939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に比べ低いのは、合併当初から財政健全化対策として積極的に事務事業の見直しを実施し歳出削減に努めているためであり、今後も施設管理業務等の見直しにより更なる経費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86178</xdr:rowOff>
    </xdr:to>
    <xdr:cxnSp macro="">
      <xdr:nvCxnSpPr>
        <xdr:cNvPr id="124" name="直線コネクタ 123"/>
        <xdr:cNvCxnSpPr/>
      </xdr:nvCxnSpPr>
      <xdr:spPr>
        <a:xfrm flipV="1">
          <a:off x="16510000" y="2461986"/>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15</xdr:row>
      <xdr:rowOff>151493</xdr:rowOff>
    </xdr:to>
    <xdr:cxnSp macro="">
      <xdr:nvCxnSpPr>
        <xdr:cNvPr id="129" name="直線コネクタ 128"/>
        <xdr:cNvCxnSpPr/>
      </xdr:nvCxnSpPr>
      <xdr:spPr>
        <a:xfrm>
          <a:off x="15671800" y="23313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30"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31" name="フローチャート: 判断 130"/>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86179</xdr:rowOff>
    </xdr:from>
    <xdr:to>
      <xdr:col>78</xdr:col>
      <xdr:colOff>69850</xdr:colOff>
      <xdr:row>13</xdr:row>
      <xdr:rowOff>102507</xdr:rowOff>
    </xdr:to>
    <xdr:cxnSp macro="">
      <xdr:nvCxnSpPr>
        <xdr:cNvPr id="132" name="直線コネクタ 131"/>
        <xdr:cNvCxnSpPr/>
      </xdr:nvCxnSpPr>
      <xdr:spPr>
        <a:xfrm>
          <a:off x="14782800" y="23150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3" name="フローチャート: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86179</xdr:rowOff>
    </xdr:from>
    <xdr:to>
      <xdr:col>73</xdr:col>
      <xdr:colOff>180975</xdr:colOff>
      <xdr:row>13</xdr:row>
      <xdr:rowOff>118836</xdr:rowOff>
    </xdr:to>
    <xdr:cxnSp macro="">
      <xdr:nvCxnSpPr>
        <xdr:cNvPr id="135" name="直線コネクタ 134"/>
        <xdr:cNvCxnSpPr/>
      </xdr:nvCxnSpPr>
      <xdr:spPr>
        <a:xfrm flipV="1">
          <a:off x="13893800" y="2315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59871</xdr:rowOff>
    </xdr:from>
    <xdr:to>
      <xdr:col>74</xdr:col>
      <xdr:colOff>31750</xdr:colOff>
      <xdr:row>16</xdr:row>
      <xdr:rowOff>161471</xdr:rowOff>
    </xdr:to>
    <xdr:sp macro="" textlink="">
      <xdr:nvSpPr>
        <xdr:cNvPr id="136" name="フローチャート: 判断 135"/>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37" name="テキスト ボックス 136"/>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118836</xdr:rowOff>
    </xdr:to>
    <xdr:cxnSp macro="">
      <xdr:nvCxnSpPr>
        <xdr:cNvPr id="138" name="直線コネクタ 137"/>
        <xdr:cNvCxnSpPr/>
      </xdr:nvCxnSpPr>
      <xdr:spPr>
        <a:xfrm>
          <a:off x="13004800" y="22987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48" name="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35379</xdr:rowOff>
    </xdr:from>
    <xdr:to>
      <xdr:col>74</xdr:col>
      <xdr:colOff>31750</xdr:colOff>
      <xdr:row>13</xdr:row>
      <xdr:rowOff>136979</xdr:rowOff>
    </xdr:to>
    <xdr:sp macro="" textlink="">
      <xdr:nvSpPr>
        <xdr:cNvPr id="152" name="楕円 151"/>
        <xdr:cNvSpPr/>
      </xdr:nvSpPr>
      <xdr:spPr>
        <a:xfrm>
          <a:off x="14732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147156</xdr:rowOff>
    </xdr:from>
    <xdr:ext cx="762000" cy="259045"/>
    <xdr:sp macro="" textlink="">
      <xdr:nvSpPr>
        <xdr:cNvPr id="153" name="テキスト ボックス 152"/>
        <xdr:cNvSpPr txBox="1"/>
      </xdr:nvSpPr>
      <xdr:spPr>
        <a:xfrm>
          <a:off x="14401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68036</xdr:rowOff>
    </xdr:from>
    <xdr:to>
      <xdr:col>69</xdr:col>
      <xdr:colOff>142875</xdr:colOff>
      <xdr:row>13</xdr:row>
      <xdr:rowOff>169636</xdr:rowOff>
    </xdr:to>
    <xdr:sp macro="" textlink="">
      <xdr:nvSpPr>
        <xdr:cNvPr id="154" name="楕円 153"/>
        <xdr:cNvSpPr/>
      </xdr:nvSpPr>
      <xdr:spPr>
        <a:xfrm>
          <a:off x="13843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8363</xdr:rowOff>
    </xdr:from>
    <xdr:ext cx="762000" cy="259045"/>
    <xdr:sp macro="" textlink="">
      <xdr:nvSpPr>
        <xdr:cNvPr id="155" name="テキスト ボックス 154"/>
        <xdr:cNvSpPr txBox="1"/>
      </xdr:nvSpPr>
      <xdr:spPr>
        <a:xfrm>
          <a:off x="13512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56" name="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扶助費に係る経常収支比率は類似団体平均を下回っているが、障害者福祉給付費が増加してきているため、個々の事業内容等を精査し、適正化に努める。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7" name="直線コネクタ 186"/>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90"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91" name="直線コネクタ 190"/>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55</xdr:row>
      <xdr:rowOff>135165</xdr:rowOff>
    </xdr:to>
    <xdr:cxnSp macro="">
      <xdr:nvCxnSpPr>
        <xdr:cNvPr id="192" name="直線コネクタ 191"/>
        <xdr:cNvCxnSpPr/>
      </xdr:nvCxnSpPr>
      <xdr:spPr>
        <a:xfrm flipV="1">
          <a:off x="3987800" y="9303657"/>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3"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135165</xdr:rowOff>
    </xdr:from>
    <xdr:to>
      <xdr:col>19</xdr:col>
      <xdr:colOff>187325</xdr:colOff>
      <xdr:row>55</xdr:row>
      <xdr:rowOff>151493</xdr:rowOff>
    </xdr:to>
    <xdr:cxnSp macro="">
      <xdr:nvCxnSpPr>
        <xdr:cNvPr id="195" name="直線コネクタ 194"/>
        <xdr:cNvCxnSpPr/>
      </xdr:nvCxnSpPr>
      <xdr:spPr>
        <a:xfrm flipV="1">
          <a:off x="3098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6" name="フローチャート: 判断 195"/>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7" name="テキスト ボックス 196"/>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55</xdr:row>
      <xdr:rowOff>151493</xdr:rowOff>
    </xdr:to>
    <xdr:cxnSp macro="">
      <xdr:nvCxnSpPr>
        <xdr:cNvPr id="198" name="直線コネクタ 197"/>
        <xdr:cNvCxnSpPr/>
      </xdr:nvCxnSpPr>
      <xdr:spPr>
        <a:xfrm>
          <a:off x="2209800" y="92710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78015</xdr:rowOff>
    </xdr:to>
    <xdr:cxnSp macro="">
      <xdr:nvCxnSpPr>
        <xdr:cNvPr id="201" name="直線コネクタ 200"/>
        <xdr:cNvCxnSpPr/>
      </xdr:nvCxnSpPr>
      <xdr:spPr>
        <a:xfrm flipV="1">
          <a:off x="1320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5" name="テキスト ボックス 204"/>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1" name="楕円 210"/>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2"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3" name="楕円 212"/>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4" name="テキスト ボックス 213"/>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7" name="楕円 21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8" name="テキスト ボックス 21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9" name="楕円 218"/>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0" name="テキスト ボックス 219"/>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老朽化による修繕料の増、下水道事業会計の公債費償還金の増などによる繰出金も増額になってきていることから、施設の統廃合などを十分検討したうえでの整備･解体、各種介護予防事業の実施強化、また下水道未加入者の加入促進及び使用料の適正化などにより事業費の軽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2" name="直線コネクタ 251"/>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5"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6" name="直線コネクタ 255"/>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155575</xdr:rowOff>
    </xdr:from>
    <xdr:to>
      <xdr:col>82</xdr:col>
      <xdr:colOff>107950</xdr:colOff>
      <xdr:row>59</xdr:row>
      <xdr:rowOff>69850</xdr:rowOff>
    </xdr:to>
    <xdr:cxnSp macro="">
      <xdr:nvCxnSpPr>
        <xdr:cNvPr id="257" name="直線コネクタ 256"/>
        <xdr:cNvCxnSpPr/>
      </xdr:nvCxnSpPr>
      <xdr:spPr>
        <a:xfrm flipV="1">
          <a:off x="15671800" y="100996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8" name="その他平均値テキスト"/>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9" name="フローチャート: 判断 258"/>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69850</xdr:rowOff>
    </xdr:from>
    <xdr:to>
      <xdr:col>78</xdr:col>
      <xdr:colOff>69850</xdr:colOff>
      <xdr:row>59</xdr:row>
      <xdr:rowOff>69850</xdr:rowOff>
    </xdr:to>
    <xdr:cxnSp macro="">
      <xdr:nvCxnSpPr>
        <xdr:cNvPr id="260" name="直線コネクタ 259"/>
        <xdr:cNvCxnSpPr/>
      </xdr:nvCxnSpPr>
      <xdr:spPr>
        <a:xfrm>
          <a:off x="14782800" y="1001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61" name="フローチャート: 判断 260"/>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2" name="テキスト ボックス 261"/>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84138</xdr:rowOff>
    </xdr:from>
    <xdr:to>
      <xdr:col>73</xdr:col>
      <xdr:colOff>180975</xdr:colOff>
      <xdr:row>58</xdr:row>
      <xdr:rowOff>69850</xdr:rowOff>
    </xdr:to>
    <xdr:cxnSp macro="">
      <xdr:nvCxnSpPr>
        <xdr:cNvPr id="263" name="直線コネクタ 262"/>
        <xdr:cNvCxnSpPr/>
      </xdr:nvCxnSpPr>
      <xdr:spPr>
        <a:xfrm>
          <a:off x="13893800" y="9856788"/>
          <a:ext cx="8890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4" name="フローチャート: 判断 263"/>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59390</xdr:rowOff>
    </xdr:from>
    <xdr:ext cx="762000" cy="259045"/>
    <xdr:sp macro="" textlink="">
      <xdr:nvSpPr>
        <xdr:cNvPr id="265" name="テキスト ボックス 264"/>
        <xdr:cNvSpPr txBox="1"/>
      </xdr:nvSpPr>
      <xdr:spPr>
        <a:xfrm>
          <a:off x="14401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84138</xdr:rowOff>
    </xdr:from>
    <xdr:to>
      <xdr:col>69</xdr:col>
      <xdr:colOff>92075</xdr:colOff>
      <xdr:row>58</xdr:row>
      <xdr:rowOff>12700</xdr:rowOff>
    </xdr:to>
    <xdr:cxnSp macro="">
      <xdr:nvCxnSpPr>
        <xdr:cNvPr id="266" name="直線コネクタ 265"/>
        <xdr:cNvCxnSpPr/>
      </xdr:nvCxnSpPr>
      <xdr:spPr>
        <a:xfrm flipV="1">
          <a:off x="13004800" y="985678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7" name="フローチャート: 判断 266"/>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116540</xdr:rowOff>
    </xdr:from>
    <xdr:ext cx="762000" cy="259045"/>
    <xdr:sp macro="" textlink="">
      <xdr:nvSpPr>
        <xdr:cNvPr id="268" name="テキスト ボックス 267"/>
        <xdr:cNvSpPr txBox="1"/>
      </xdr:nvSpPr>
      <xdr:spPr>
        <a:xfrm>
          <a:off x="13512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9" name="フローチャート: 判断 268"/>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145115</xdr:rowOff>
    </xdr:from>
    <xdr:ext cx="762000" cy="259045"/>
    <xdr:sp macro="" textlink="">
      <xdr:nvSpPr>
        <xdr:cNvPr id="270" name="テキスト ボックス 269"/>
        <xdr:cNvSpPr txBox="1"/>
      </xdr:nvSpPr>
      <xdr:spPr>
        <a:xfrm>
          <a:off x="12623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104775</xdr:rowOff>
    </xdr:from>
    <xdr:to>
      <xdr:col>82</xdr:col>
      <xdr:colOff>158750</xdr:colOff>
      <xdr:row>59</xdr:row>
      <xdr:rowOff>34925</xdr:rowOff>
    </xdr:to>
    <xdr:sp macro="" textlink="">
      <xdr:nvSpPr>
        <xdr:cNvPr id="276" name="楕円 275"/>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76852</xdr:rowOff>
    </xdr:from>
    <xdr:ext cx="762000" cy="259045"/>
    <xdr:sp macro="" textlink="">
      <xdr:nvSpPr>
        <xdr:cNvPr id="277" name="その他該当値テキスト"/>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8" name="楕円 277"/>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9" name="テキスト ボックス 278"/>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19050</xdr:rowOff>
    </xdr:from>
    <xdr:to>
      <xdr:col>74</xdr:col>
      <xdr:colOff>31750</xdr:colOff>
      <xdr:row>58</xdr:row>
      <xdr:rowOff>120650</xdr:rowOff>
    </xdr:to>
    <xdr:sp macro="" textlink="">
      <xdr:nvSpPr>
        <xdr:cNvPr id="280" name="楕円 279"/>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105427</xdr:rowOff>
    </xdr:from>
    <xdr:ext cx="762000" cy="259045"/>
    <xdr:sp macro="" textlink="">
      <xdr:nvSpPr>
        <xdr:cNvPr id="281" name="テキスト ボックス 280"/>
        <xdr:cNvSpPr txBox="1"/>
      </xdr:nvSpPr>
      <xdr:spPr>
        <a:xfrm>
          <a:off x="14401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33338</xdr:rowOff>
    </xdr:from>
    <xdr:to>
      <xdr:col>69</xdr:col>
      <xdr:colOff>142875</xdr:colOff>
      <xdr:row>57</xdr:row>
      <xdr:rowOff>134938</xdr:rowOff>
    </xdr:to>
    <xdr:sp macro="" textlink="">
      <xdr:nvSpPr>
        <xdr:cNvPr id="282" name="楕円 281"/>
        <xdr:cNvSpPr/>
      </xdr:nvSpPr>
      <xdr:spPr>
        <a:xfrm>
          <a:off x="13843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119715</xdr:rowOff>
    </xdr:from>
    <xdr:ext cx="762000" cy="259045"/>
    <xdr:sp macro="" textlink="">
      <xdr:nvSpPr>
        <xdr:cNvPr id="283" name="テキスト ボックス 282"/>
        <xdr:cNvSpPr txBox="1"/>
      </xdr:nvSpPr>
      <xdr:spPr>
        <a:xfrm>
          <a:off x="13512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4" name="楕円 283"/>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5" name="テキスト ボックス 284"/>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基づいた各種団体の統廃合実施により補助金等の額は減額になっている。今後は更に事業実績報告書などを基に適正な事業を行っているか事業内容の確認等を行い、不適当な補助金は減額や廃止を行い一層の改善を図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3" name="直線コネクタ 312"/>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5" name="直線コネクタ 31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6"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7" name="直線コネクタ 316"/>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127000</xdr:rowOff>
    </xdr:to>
    <xdr:cxnSp macro="">
      <xdr:nvCxnSpPr>
        <xdr:cNvPr id="318" name="直線コネクタ 317"/>
        <xdr:cNvCxnSpPr/>
      </xdr:nvCxnSpPr>
      <xdr:spPr>
        <a:xfrm>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9"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8890</xdr:rowOff>
    </xdr:to>
    <xdr:cxnSp macro="">
      <xdr:nvCxnSpPr>
        <xdr:cNvPr id="321" name="直線コネクタ 320"/>
        <xdr:cNvCxnSpPr/>
      </xdr:nvCxnSpPr>
      <xdr:spPr>
        <a:xfrm flipV="1">
          <a:off x="14782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2" name="フローチャート: 判断 321"/>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3" name="テキスト ボックス 322"/>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37</xdr:row>
      <xdr:rowOff>8890</xdr:rowOff>
    </xdr:to>
    <xdr:cxnSp macro="">
      <xdr:nvCxnSpPr>
        <xdr:cNvPr id="324" name="直線コネクタ 323"/>
        <xdr:cNvCxnSpPr/>
      </xdr:nvCxnSpPr>
      <xdr:spPr>
        <a:xfrm>
          <a:off x="13893800" y="628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5" name="フローチャート: 判断 324"/>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6" name="テキスト ボックス 325"/>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27940</xdr:rowOff>
    </xdr:from>
    <xdr:to>
      <xdr:col>69</xdr:col>
      <xdr:colOff>92075</xdr:colOff>
      <xdr:row>36</xdr:row>
      <xdr:rowOff>111760</xdr:rowOff>
    </xdr:to>
    <xdr:cxnSp macro="">
      <xdr:nvCxnSpPr>
        <xdr:cNvPr id="327" name="直線コネクタ 326"/>
        <xdr:cNvCxnSpPr/>
      </xdr:nvCxnSpPr>
      <xdr:spPr>
        <a:xfrm>
          <a:off x="13004800" y="620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8" name="フローチャート: 判断 32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9" name="テキスト ボックス 32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フローチャート: 判断 329"/>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1" name="テキスト ボックス 330"/>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7" name="楕円 336"/>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38"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9" name="楕円 338"/>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40" name="テキスト ボックス 339"/>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129540</xdr:rowOff>
    </xdr:from>
    <xdr:to>
      <xdr:col>74</xdr:col>
      <xdr:colOff>31750</xdr:colOff>
      <xdr:row>37</xdr:row>
      <xdr:rowOff>59690</xdr:rowOff>
    </xdr:to>
    <xdr:sp macro="" textlink="">
      <xdr:nvSpPr>
        <xdr:cNvPr id="341" name="楕円 340"/>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42" name="テキスト ボックス 341"/>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43" name="楕円 342"/>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147337</xdr:rowOff>
    </xdr:from>
    <xdr:ext cx="762000" cy="259045"/>
    <xdr:sp macro="" textlink="">
      <xdr:nvSpPr>
        <xdr:cNvPr id="344" name="テキスト ボックス 343"/>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148590</xdr:rowOff>
    </xdr:from>
    <xdr:to>
      <xdr:col>65</xdr:col>
      <xdr:colOff>53975</xdr:colOff>
      <xdr:row>36</xdr:row>
      <xdr:rowOff>78740</xdr:rowOff>
    </xdr:to>
    <xdr:sp macro="" textlink="">
      <xdr:nvSpPr>
        <xdr:cNvPr id="345" name="楕円 344"/>
        <xdr:cNvSpPr/>
      </xdr:nvSpPr>
      <xdr:spPr>
        <a:xfrm>
          <a:off x="12954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88917</xdr:rowOff>
    </xdr:from>
    <xdr:ext cx="762000" cy="259045"/>
    <xdr:sp macro="" textlink="">
      <xdr:nvSpPr>
        <xdr:cNvPr id="346" name="テキスト ボックス 345"/>
        <xdr:cNvSpPr txBox="1"/>
      </xdr:nvSpPr>
      <xdr:spPr>
        <a:xfrm>
          <a:off x="12623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義務教育施設整備事業などに発行した地方債の償還により類似団体平均を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上回っており、今後普通建設事業実施時の新規地方債の抑制等、新規地方債発行は計画的に実施し公債費の抑制に努める。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6" name="直線コネクタ 375"/>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7"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8" name="直線コネクタ 377"/>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9"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80" name="直線コネクタ 379"/>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74749</xdr:rowOff>
    </xdr:from>
    <xdr:to>
      <xdr:col>24</xdr:col>
      <xdr:colOff>25400</xdr:colOff>
      <xdr:row>78</xdr:row>
      <xdr:rowOff>140063</xdr:rowOff>
    </xdr:to>
    <xdr:cxnSp macro="">
      <xdr:nvCxnSpPr>
        <xdr:cNvPr id="381" name="直線コネクタ 380"/>
        <xdr:cNvCxnSpPr/>
      </xdr:nvCxnSpPr>
      <xdr:spPr>
        <a:xfrm flipV="1">
          <a:off x="3987800" y="134478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2"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フローチャート: 判断 382"/>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140063</xdr:rowOff>
    </xdr:from>
    <xdr:to>
      <xdr:col>19</xdr:col>
      <xdr:colOff>187325</xdr:colOff>
      <xdr:row>78</xdr:row>
      <xdr:rowOff>159657</xdr:rowOff>
    </xdr:to>
    <xdr:cxnSp macro="">
      <xdr:nvCxnSpPr>
        <xdr:cNvPr id="384" name="直線コネクタ 383"/>
        <xdr:cNvCxnSpPr/>
      </xdr:nvCxnSpPr>
      <xdr:spPr>
        <a:xfrm flipV="1">
          <a:off x="3098800" y="135131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6" name="テキスト ボックス 385"/>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153126</xdr:rowOff>
    </xdr:from>
    <xdr:to>
      <xdr:col>15</xdr:col>
      <xdr:colOff>98425</xdr:colOff>
      <xdr:row>78</xdr:row>
      <xdr:rowOff>159657</xdr:rowOff>
    </xdr:to>
    <xdr:cxnSp macro="">
      <xdr:nvCxnSpPr>
        <xdr:cNvPr id="387" name="直線コネクタ 386"/>
        <xdr:cNvCxnSpPr/>
      </xdr:nvCxnSpPr>
      <xdr:spPr>
        <a:xfrm>
          <a:off x="2209800" y="13526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9" name="テキスト ボックス 38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153126</xdr:rowOff>
    </xdr:from>
    <xdr:to>
      <xdr:col>11</xdr:col>
      <xdr:colOff>9525</xdr:colOff>
      <xdr:row>79</xdr:row>
      <xdr:rowOff>112305</xdr:rowOff>
    </xdr:to>
    <xdr:cxnSp macro="">
      <xdr:nvCxnSpPr>
        <xdr:cNvPr id="390" name="直線コネクタ 389"/>
        <xdr:cNvCxnSpPr/>
      </xdr:nvCxnSpPr>
      <xdr:spPr>
        <a:xfrm flipV="1">
          <a:off x="1320800" y="13526226"/>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91" name="フローチャート: 判断 390"/>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2" name="テキスト ボックス 391"/>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3" name="フローチャート: 判断 392"/>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94" name="テキスト ボックス 393"/>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23949</xdr:rowOff>
    </xdr:from>
    <xdr:to>
      <xdr:col>24</xdr:col>
      <xdr:colOff>76200</xdr:colOff>
      <xdr:row>78</xdr:row>
      <xdr:rowOff>125549</xdr:rowOff>
    </xdr:to>
    <xdr:sp macro="" textlink="">
      <xdr:nvSpPr>
        <xdr:cNvPr id="400" name="楕円 399"/>
        <xdr:cNvSpPr/>
      </xdr:nvSpPr>
      <xdr:spPr>
        <a:xfrm>
          <a:off x="47752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167476</xdr:rowOff>
    </xdr:from>
    <xdr:ext cx="762000" cy="259045"/>
    <xdr:sp macro="" textlink="">
      <xdr:nvSpPr>
        <xdr:cNvPr id="401" name="公債費該当値テキスト"/>
        <xdr:cNvSpPr txBox="1"/>
      </xdr:nvSpPr>
      <xdr:spPr>
        <a:xfrm>
          <a:off x="49149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89263</xdr:rowOff>
    </xdr:from>
    <xdr:to>
      <xdr:col>20</xdr:col>
      <xdr:colOff>38100</xdr:colOff>
      <xdr:row>79</xdr:row>
      <xdr:rowOff>19413</xdr:rowOff>
    </xdr:to>
    <xdr:sp macro="" textlink="">
      <xdr:nvSpPr>
        <xdr:cNvPr id="402" name="楕円 401"/>
        <xdr:cNvSpPr/>
      </xdr:nvSpPr>
      <xdr:spPr>
        <a:xfrm>
          <a:off x="3937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4190</xdr:rowOff>
    </xdr:from>
    <xdr:ext cx="736600" cy="259045"/>
    <xdr:sp macro="" textlink="">
      <xdr:nvSpPr>
        <xdr:cNvPr id="403" name="テキスト ボックス 402"/>
        <xdr:cNvSpPr txBox="1"/>
      </xdr:nvSpPr>
      <xdr:spPr>
        <a:xfrm>
          <a:off x="3606800" y="1354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404" name="楕円 403"/>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405" name="テキスト ボックス 404"/>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102326</xdr:rowOff>
    </xdr:from>
    <xdr:to>
      <xdr:col>11</xdr:col>
      <xdr:colOff>60325</xdr:colOff>
      <xdr:row>79</xdr:row>
      <xdr:rowOff>32476</xdr:rowOff>
    </xdr:to>
    <xdr:sp macro="" textlink="">
      <xdr:nvSpPr>
        <xdr:cNvPr id="406" name="楕円 405"/>
        <xdr:cNvSpPr/>
      </xdr:nvSpPr>
      <xdr:spPr>
        <a:xfrm>
          <a:off x="2159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17253</xdr:rowOff>
    </xdr:from>
    <xdr:ext cx="762000" cy="259045"/>
    <xdr:sp macro="" textlink="">
      <xdr:nvSpPr>
        <xdr:cNvPr id="407" name="テキスト ボックス 406"/>
        <xdr:cNvSpPr txBox="1"/>
      </xdr:nvSpPr>
      <xdr:spPr>
        <a:xfrm>
          <a:off x="1828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61505</xdr:rowOff>
    </xdr:from>
    <xdr:to>
      <xdr:col>6</xdr:col>
      <xdr:colOff>171450</xdr:colOff>
      <xdr:row>79</xdr:row>
      <xdr:rowOff>163105</xdr:rowOff>
    </xdr:to>
    <xdr:sp macro="" textlink="">
      <xdr:nvSpPr>
        <xdr:cNvPr id="408" name="楕円 407"/>
        <xdr:cNvSpPr/>
      </xdr:nvSpPr>
      <xdr:spPr>
        <a:xfrm>
          <a:off x="1270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147882</xdr:rowOff>
    </xdr:from>
    <xdr:ext cx="762000" cy="259045"/>
    <xdr:sp macro="" textlink="">
      <xdr:nvSpPr>
        <xdr:cNvPr id="409" name="テキスト ボックス 408"/>
        <xdr:cNvSpPr txBox="1"/>
      </xdr:nvSpPr>
      <xdr:spPr>
        <a:xfrm>
          <a:off x="939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に係る経常収支比率は、概ね類似団体平均を下回っており、特に町村合併以降、職員の適正な定員管理に努めてきた人件費と財政健全化対策として積極的に事務事業の見直しによる経費削減に努めてきた物件費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今後も継続して適正な定員管理に努め、事務事業の見直しによる経費削減を図り、経常経費の抑制に努める。</a:t>
          </a: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3" name="直線コネクタ 432"/>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4"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5" name="直線コネクタ 434"/>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6"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7" name="直線コネクタ 436"/>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41275</xdr:rowOff>
    </xdr:from>
    <xdr:to>
      <xdr:col>82</xdr:col>
      <xdr:colOff>107950</xdr:colOff>
      <xdr:row>75</xdr:row>
      <xdr:rowOff>98425</xdr:rowOff>
    </xdr:to>
    <xdr:cxnSp macro="">
      <xdr:nvCxnSpPr>
        <xdr:cNvPr id="438" name="直線コネクタ 437"/>
        <xdr:cNvCxnSpPr/>
      </xdr:nvCxnSpPr>
      <xdr:spPr>
        <a:xfrm>
          <a:off x="15671800" y="129000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フローチャート: 判断 43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18415</xdr:rowOff>
    </xdr:from>
    <xdr:to>
      <xdr:col>78</xdr:col>
      <xdr:colOff>69850</xdr:colOff>
      <xdr:row>75</xdr:row>
      <xdr:rowOff>41275</xdr:rowOff>
    </xdr:to>
    <xdr:cxnSp macro="">
      <xdr:nvCxnSpPr>
        <xdr:cNvPr id="441" name="直線コネクタ 440"/>
        <xdr:cNvCxnSpPr/>
      </xdr:nvCxnSpPr>
      <xdr:spPr>
        <a:xfrm>
          <a:off x="14782800" y="128771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2" name="フローチャート: 判断 44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3" name="テキスト ボックス 44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138430</xdr:rowOff>
    </xdr:from>
    <xdr:to>
      <xdr:col>73</xdr:col>
      <xdr:colOff>180975</xdr:colOff>
      <xdr:row>75</xdr:row>
      <xdr:rowOff>18415</xdr:rowOff>
    </xdr:to>
    <xdr:cxnSp macro="">
      <xdr:nvCxnSpPr>
        <xdr:cNvPr id="444" name="直線コネクタ 443"/>
        <xdr:cNvCxnSpPr/>
      </xdr:nvCxnSpPr>
      <xdr:spPr>
        <a:xfrm>
          <a:off x="13893800" y="1265428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5" name="フローチャート: 判断 444"/>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46" name="テキスト ボックス 445"/>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138430</xdr:rowOff>
    </xdr:from>
    <xdr:to>
      <xdr:col>69</xdr:col>
      <xdr:colOff>92075</xdr:colOff>
      <xdr:row>74</xdr:row>
      <xdr:rowOff>6985</xdr:rowOff>
    </xdr:to>
    <xdr:cxnSp macro="">
      <xdr:nvCxnSpPr>
        <xdr:cNvPr id="447" name="直線コネクタ 446"/>
        <xdr:cNvCxnSpPr/>
      </xdr:nvCxnSpPr>
      <xdr:spPr>
        <a:xfrm flipV="1">
          <a:off x="13004800" y="12654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8" name="フローチャート: 判断 447"/>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9" name="テキスト ボックス 448"/>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50" name="フローチャート: 判断 449"/>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51" name="テキスト ボックス 450"/>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47625</xdr:rowOff>
    </xdr:from>
    <xdr:to>
      <xdr:col>82</xdr:col>
      <xdr:colOff>158750</xdr:colOff>
      <xdr:row>75</xdr:row>
      <xdr:rowOff>149225</xdr:rowOff>
    </xdr:to>
    <xdr:sp macro="" textlink="">
      <xdr:nvSpPr>
        <xdr:cNvPr id="457" name="楕円 456"/>
        <xdr:cNvSpPr/>
      </xdr:nvSpPr>
      <xdr:spPr>
        <a:xfrm>
          <a:off x="16459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64152</xdr:rowOff>
    </xdr:from>
    <xdr:ext cx="762000" cy="259045"/>
    <xdr:sp macro="" textlink="">
      <xdr:nvSpPr>
        <xdr:cNvPr id="458" name="公債費以外該当値テキスト"/>
        <xdr:cNvSpPr txBox="1"/>
      </xdr:nvSpPr>
      <xdr:spPr>
        <a:xfrm>
          <a:off x="16598900" y="127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161925</xdr:rowOff>
    </xdr:from>
    <xdr:to>
      <xdr:col>78</xdr:col>
      <xdr:colOff>120650</xdr:colOff>
      <xdr:row>75</xdr:row>
      <xdr:rowOff>92075</xdr:rowOff>
    </xdr:to>
    <xdr:sp macro="" textlink="">
      <xdr:nvSpPr>
        <xdr:cNvPr id="459" name="楕円 458"/>
        <xdr:cNvSpPr/>
      </xdr:nvSpPr>
      <xdr:spPr>
        <a:xfrm>
          <a:off x="15621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102252</xdr:rowOff>
    </xdr:from>
    <xdr:ext cx="736600" cy="259045"/>
    <xdr:sp macro="" textlink="">
      <xdr:nvSpPr>
        <xdr:cNvPr id="460" name="テキスト ボックス 459"/>
        <xdr:cNvSpPr txBox="1"/>
      </xdr:nvSpPr>
      <xdr:spPr>
        <a:xfrm>
          <a:off x="15290800" y="1261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139065</xdr:rowOff>
    </xdr:from>
    <xdr:to>
      <xdr:col>74</xdr:col>
      <xdr:colOff>31750</xdr:colOff>
      <xdr:row>75</xdr:row>
      <xdr:rowOff>69215</xdr:rowOff>
    </xdr:to>
    <xdr:sp macro="" textlink="">
      <xdr:nvSpPr>
        <xdr:cNvPr id="461" name="楕円 460"/>
        <xdr:cNvSpPr/>
      </xdr:nvSpPr>
      <xdr:spPr>
        <a:xfrm>
          <a:off x="14732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79392</xdr:rowOff>
    </xdr:from>
    <xdr:ext cx="762000" cy="259045"/>
    <xdr:sp macro="" textlink="">
      <xdr:nvSpPr>
        <xdr:cNvPr id="462" name="テキスト ボックス 461"/>
        <xdr:cNvSpPr txBox="1"/>
      </xdr:nvSpPr>
      <xdr:spPr>
        <a:xfrm>
          <a:off x="14401800" y="1259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87630</xdr:rowOff>
    </xdr:from>
    <xdr:to>
      <xdr:col>69</xdr:col>
      <xdr:colOff>142875</xdr:colOff>
      <xdr:row>74</xdr:row>
      <xdr:rowOff>17780</xdr:rowOff>
    </xdr:to>
    <xdr:sp macro="" textlink="">
      <xdr:nvSpPr>
        <xdr:cNvPr id="463" name="楕円 462"/>
        <xdr:cNvSpPr/>
      </xdr:nvSpPr>
      <xdr:spPr>
        <a:xfrm>
          <a:off x="13843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27957</xdr:rowOff>
    </xdr:from>
    <xdr:ext cx="762000" cy="259045"/>
    <xdr:sp macro="" textlink="">
      <xdr:nvSpPr>
        <xdr:cNvPr id="464" name="テキスト ボックス 463"/>
        <xdr:cNvSpPr txBox="1"/>
      </xdr:nvSpPr>
      <xdr:spPr>
        <a:xfrm>
          <a:off x="13512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127635</xdr:rowOff>
    </xdr:from>
    <xdr:to>
      <xdr:col>65</xdr:col>
      <xdr:colOff>53975</xdr:colOff>
      <xdr:row>74</xdr:row>
      <xdr:rowOff>57785</xdr:rowOff>
    </xdr:to>
    <xdr:sp macro="" textlink="">
      <xdr:nvSpPr>
        <xdr:cNvPr id="465" name="楕円 464"/>
        <xdr:cNvSpPr/>
      </xdr:nvSpPr>
      <xdr:spPr>
        <a:xfrm>
          <a:off x="12954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67962</xdr:rowOff>
    </xdr:from>
    <xdr:ext cx="762000" cy="259045"/>
    <xdr:sp macro="" textlink="">
      <xdr:nvSpPr>
        <xdr:cNvPr id="466" name="テキスト ボックス 465"/>
        <xdr:cNvSpPr txBox="1"/>
      </xdr:nvSpPr>
      <xdr:spPr>
        <a:xfrm>
          <a:off x="12623800" y="124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31979</xdr:rowOff>
    </xdr:from>
    <xdr:to>
      <xdr:col>29</xdr:col>
      <xdr:colOff>127000</xdr:colOff>
      <xdr:row>18</xdr:row>
      <xdr:rowOff>36213</xdr:rowOff>
    </xdr:to>
    <xdr:cxnSp macro="">
      <xdr:nvCxnSpPr>
        <xdr:cNvPr id="52" name="直線コネクタ 51"/>
        <xdr:cNvCxnSpPr/>
      </xdr:nvCxnSpPr>
      <xdr:spPr bwMode="auto">
        <a:xfrm>
          <a:off x="5003800" y="3165704"/>
          <a:ext cx="647700" cy="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31979</xdr:rowOff>
    </xdr:from>
    <xdr:to>
      <xdr:col>26</xdr:col>
      <xdr:colOff>50800</xdr:colOff>
      <xdr:row>18</xdr:row>
      <xdr:rowOff>51410</xdr:rowOff>
    </xdr:to>
    <xdr:cxnSp macro="">
      <xdr:nvCxnSpPr>
        <xdr:cNvPr id="55" name="直線コネクタ 54"/>
        <xdr:cNvCxnSpPr/>
      </xdr:nvCxnSpPr>
      <xdr:spPr bwMode="auto">
        <a:xfrm flipV="1">
          <a:off x="4305300" y="3165704"/>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19612</xdr:rowOff>
    </xdr:from>
    <xdr:to>
      <xdr:col>22</xdr:col>
      <xdr:colOff>114300</xdr:colOff>
      <xdr:row>18</xdr:row>
      <xdr:rowOff>51410</xdr:rowOff>
    </xdr:to>
    <xdr:cxnSp macro="">
      <xdr:nvCxnSpPr>
        <xdr:cNvPr id="58" name="直線コネクタ 57"/>
        <xdr:cNvCxnSpPr/>
      </xdr:nvCxnSpPr>
      <xdr:spPr bwMode="auto">
        <a:xfrm>
          <a:off x="3606800" y="3153337"/>
          <a:ext cx="698500" cy="3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162607</xdr:rowOff>
    </xdr:from>
    <xdr:to>
      <xdr:col>18</xdr:col>
      <xdr:colOff>177800</xdr:colOff>
      <xdr:row>18</xdr:row>
      <xdr:rowOff>19612</xdr:rowOff>
    </xdr:to>
    <xdr:cxnSp macro="">
      <xdr:nvCxnSpPr>
        <xdr:cNvPr id="61" name="直線コネクタ 60"/>
        <xdr:cNvCxnSpPr/>
      </xdr:nvCxnSpPr>
      <xdr:spPr bwMode="auto">
        <a:xfrm>
          <a:off x="2908300" y="3124882"/>
          <a:ext cx="698500" cy="28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156863</xdr:rowOff>
    </xdr:from>
    <xdr:to>
      <xdr:col>29</xdr:col>
      <xdr:colOff>177800</xdr:colOff>
      <xdr:row>18</xdr:row>
      <xdr:rowOff>87013</xdr:rowOff>
    </xdr:to>
    <xdr:sp macro="" textlink="">
      <xdr:nvSpPr>
        <xdr:cNvPr id="71" name="楕円 70"/>
        <xdr:cNvSpPr/>
      </xdr:nvSpPr>
      <xdr:spPr bwMode="auto">
        <a:xfrm>
          <a:off x="5600700" y="311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128940</xdr:rowOff>
    </xdr:from>
    <xdr:ext cx="762000" cy="259045"/>
    <xdr:sp macro="" textlink="">
      <xdr:nvSpPr>
        <xdr:cNvPr id="72" name="人口1人当たり決算額の推移該当値テキスト130"/>
        <xdr:cNvSpPr txBox="1"/>
      </xdr:nvSpPr>
      <xdr:spPr>
        <a:xfrm>
          <a:off x="5740400" y="309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152629</xdr:rowOff>
    </xdr:from>
    <xdr:to>
      <xdr:col>26</xdr:col>
      <xdr:colOff>101600</xdr:colOff>
      <xdr:row>18</xdr:row>
      <xdr:rowOff>82779</xdr:rowOff>
    </xdr:to>
    <xdr:sp macro="" textlink="">
      <xdr:nvSpPr>
        <xdr:cNvPr id="73" name="楕円 72"/>
        <xdr:cNvSpPr/>
      </xdr:nvSpPr>
      <xdr:spPr bwMode="auto">
        <a:xfrm>
          <a:off x="4953000" y="311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67556</xdr:rowOff>
    </xdr:from>
    <xdr:ext cx="736600" cy="259045"/>
    <xdr:sp macro="" textlink="">
      <xdr:nvSpPr>
        <xdr:cNvPr id="74" name="テキスト ボックス 73"/>
        <xdr:cNvSpPr txBox="1"/>
      </xdr:nvSpPr>
      <xdr:spPr>
        <a:xfrm>
          <a:off x="4622800" y="320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610</xdr:rowOff>
    </xdr:from>
    <xdr:to>
      <xdr:col>22</xdr:col>
      <xdr:colOff>165100</xdr:colOff>
      <xdr:row>18</xdr:row>
      <xdr:rowOff>102210</xdr:rowOff>
    </xdr:to>
    <xdr:sp macro="" textlink="">
      <xdr:nvSpPr>
        <xdr:cNvPr id="75" name="楕円 74"/>
        <xdr:cNvSpPr/>
      </xdr:nvSpPr>
      <xdr:spPr bwMode="auto">
        <a:xfrm>
          <a:off x="4254500" y="313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86987</xdr:rowOff>
    </xdr:from>
    <xdr:ext cx="762000" cy="259045"/>
    <xdr:sp macro="" textlink="">
      <xdr:nvSpPr>
        <xdr:cNvPr id="76" name="テキスト ボックス 75"/>
        <xdr:cNvSpPr txBox="1"/>
      </xdr:nvSpPr>
      <xdr:spPr>
        <a:xfrm>
          <a:off x="3924300" y="322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140262</xdr:rowOff>
    </xdr:from>
    <xdr:to>
      <xdr:col>19</xdr:col>
      <xdr:colOff>38100</xdr:colOff>
      <xdr:row>18</xdr:row>
      <xdr:rowOff>70412</xdr:rowOff>
    </xdr:to>
    <xdr:sp macro="" textlink="">
      <xdr:nvSpPr>
        <xdr:cNvPr id="77" name="楕円 76"/>
        <xdr:cNvSpPr/>
      </xdr:nvSpPr>
      <xdr:spPr bwMode="auto">
        <a:xfrm>
          <a:off x="3556000" y="310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55189</xdr:rowOff>
    </xdr:from>
    <xdr:ext cx="762000" cy="259045"/>
    <xdr:sp macro="" textlink="">
      <xdr:nvSpPr>
        <xdr:cNvPr id="78" name="テキスト ボックス 77"/>
        <xdr:cNvSpPr txBox="1"/>
      </xdr:nvSpPr>
      <xdr:spPr>
        <a:xfrm>
          <a:off x="3225800" y="31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111807</xdr:rowOff>
    </xdr:from>
    <xdr:to>
      <xdr:col>15</xdr:col>
      <xdr:colOff>101600</xdr:colOff>
      <xdr:row>18</xdr:row>
      <xdr:rowOff>41957</xdr:rowOff>
    </xdr:to>
    <xdr:sp macro="" textlink="">
      <xdr:nvSpPr>
        <xdr:cNvPr id="79" name="楕円 78"/>
        <xdr:cNvSpPr/>
      </xdr:nvSpPr>
      <xdr:spPr bwMode="auto">
        <a:xfrm>
          <a:off x="2857500" y="307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26734</xdr:rowOff>
    </xdr:from>
    <xdr:ext cx="762000" cy="259045"/>
    <xdr:sp macro="" textlink="">
      <xdr:nvSpPr>
        <xdr:cNvPr id="80" name="テキスト ボックス 79"/>
        <xdr:cNvSpPr txBox="1"/>
      </xdr:nvSpPr>
      <xdr:spPr>
        <a:xfrm>
          <a:off x="2527300" y="316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295158</xdr:rowOff>
    </xdr:from>
    <xdr:to>
      <xdr:col>29</xdr:col>
      <xdr:colOff>127000</xdr:colOff>
      <xdr:row>36</xdr:row>
      <xdr:rowOff>1613</xdr:rowOff>
    </xdr:to>
    <xdr:cxnSp macro="">
      <xdr:nvCxnSpPr>
        <xdr:cNvPr id="112" name="直線コネクタ 111"/>
        <xdr:cNvCxnSpPr/>
      </xdr:nvCxnSpPr>
      <xdr:spPr bwMode="auto">
        <a:xfrm>
          <a:off x="5003800" y="6905508"/>
          <a:ext cx="647700" cy="49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235539</xdr:rowOff>
    </xdr:from>
    <xdr:to>
      <xdr:col>26</xdr:col>
      <xdr:colOff>50800</xdr:colOff>
      <xdr:row>35</xdr:row>
      <xdr:rowOff>295158</xdr:rowOff>
    </xdr:to>
    <xdr:cxnSp macro="">
      <xdr:nvCxnSpPr>
        <xdr:cNvPr id="115" name="直線コネクタ 114"/>
        <xdr:cNvCxnSpPr/>
      </xdr:nvCxnSpPr>
      <xdr:spPr bwMode="auto">
        <a:xfrm>
          <a:off x="4305300" y="6845889"/>
          <a:ext cx="698500" cy="5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198324</xdr:rowOff>
    </xdr:from>
    <xdr:to>
      <xdr:col>22</xdr:col>
      <xdr:colOff>114300</xdr:colOff>
      <xdr:row>35</xdr:row>
      <xdr:rowOff>235539</xdr:rowOff>
    </xdr:to>
    <xdr:cxnSp macro="">
      <xdr:nvCxnSpPr>
        <xdr:cNvPr id="118" name="直線コネクタ 117"/>
        <xdr:cNvCxnSpPr/>
      </xdr:nvCxnSpPr>
      <xdr:spPr bwMode="auto">
        <a:xfrm>
          <a:off x="3606800" y="6808674"/>
          <a:ext cx="698500" cy="3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20" name="テキスト ボックス 119"/>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100734</xdr:rowOff>
    </xdr:from>
    <xdr:to>
      <xdr:col>18</xdr:col>
      <xdr:colOff>177800</xdr:colOff>
      <xdr:row>35</xdr:row>
      <xdr:rowOff>198324</xdr:rowOff>
    </xdr:to>
    <xdr:cxnSp macro="">
      <xdr:nvCxnSpPr>
        <xdr:cNvPr id="121" name="直線コネクタ 120"/>
        <xdr:cNvCxnSpPr/>
      </xdr:nvCxnSpPr>
      <xdr:spPr bwMode="auto">
        <a:xfrm>
          <a:off x="2908300" y="6711084"/>
          <a:ext cx="698500" cy="9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155879</xdr:rowOff>
    </xdr:from>
    <xdr:ext cx="762000" cy="259045"/>
    <xdr:sp macro="" textlink="">
      <xdr:nvSpPr>
        <xdr:cNvPr id="125" name="テキスト ボックス 124"/>
        <xdr:cNvSpPr txBox="1"/>
      </xdr:nvSpPr>
      <xdr:spPr>
        <a:xfrm>
          <a:off x="25273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293713</xdr:rowOff>
    </xdr:from>
    <xdr:to>
      <xdr:col>29</xdr:col>
      <xdr:colOff>177800</xdr:colOff>
      <xdr:row>36</xdr:row>
      <xdr:rowOff>52413</xdr:rowOff>
    </xdr:to>
    <xdr:sp macro="" textlink="">
      <xdr:nvSpPr>
        <xdr:cNvPr id="131" name="楕円 130"/>
        <xdr:cNvSpPr/>
      </xdr:nvSpPr>
      <xdr:spPr bwMode="auto">
        <a:xfrm>
          <a:off x="5600700" y="690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265790</xdr:rowOff>
    </xdr:from>
    <xdr:ext cx="762000" cy="259045"/>
    <xdr:sp macro="" textlink="">
      <xdr:nvSpPr>
        <xdr:cNvPr id="132" name="人口1人当たり決算額の推移該当値テキスト445"/>
        <xdr:cNvSpPr txBox="1"/>
      </xdr:nvSpPr>
      <xdr:spPr>
        <a:xfrm>
          <a:off x="5740400" y="687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244358</xdr:rowOff>
    </xdr:from>
    <xdr:to>
      <xdr:col>26</xdr:col>
      <xdr:colOff>101600</xdr:colOff>
      <xdr:row>36</xdr:row>
      <xdr:rowOff>3058</xdr:rowOff>
    </xdr:to>
    <xdr:sp macro="" textlink="">
      <xdr:nvSpPr>
        <xdr:cNvPr id="133" name="楕円 132"/>
        <xdr:cNvSpPr/>
      </xdr:nvSpPr>
      <xdr:spPr bwMode="auto">
        <a:xfrm>
          <a:off x="4953000" y="6854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330735</xdr:rowOff>
    </xdr:from>
    <xdr:ext cx="736600" cy="259045"/>
    <xdr:sp macro="" textlink="">
      <xdr:nvSpPr>
        <xdr:cNvPr id="134" name="テキスト ボックス 133"/>
        <xdr:cNvSpPr txBox="1"/>
      </xdr:nvSpPr>
      <xdr:spPr>
        <a:xfrm>
          <a:off x="4622800" y="694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184739</xdr:rowOff>
    </xdr:from>
    <xdr:to>
      <xdr:col>22</xdr:col>
      <xdr:colOff>165100</xdr:colOff>
      <xdr:row>35</xdr:row>
      <xdr:rowOff>286339</xdr:rowOff>
    </xdr:to>
    <xdr:sp macro="" textlink="">
      <xdr:nvSpPr>
        <xdr:cNvPr id="135" name="楕円 134"/>
        <xdr:cNvSpPr/>
      </xdr:nvSpPr>
      <xdr:spPr bwMode="auto">
        <a:xfrm>
          <a:off x="4254500" y="679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271116</xdr:rowOff>
    </xdr:from>
    <xdr:ext cx="762000" cy="259045"/>
    <xdr:sp macro="" textlink="">
      <xdr:nvSpPr>
        <xdr:cNvPr id="136" name="テキスト ボックス 135"/>
        <xdr:cNvSpPr txBox="1"/>
      </xdr:nvSpPr>
      <xdr:spPr>
        <a:xfrm>
          <a:off x="3924300" y="688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147524</xdr:rowOff>
    </xdr:from>
    <xdr:to>
      <xdr:col>19</xdr:col>
      <xdr:colOff>38100</xdr:colOff>
      <xdr:row>35</xdr:row>
      <xdr:rowOff>249124</xdr:rowOff>
    </xdr:to>
    <xdr:sp macro="" textlink="">
      <xdr:nvSpPr>
        <xdr:cNvPr id="137" name="楕円 136"/>
        <xdr:cNvSpPr/>
      </xdr:nvSpPr>
      <xdr:spPr bwMode="auto">
        <a:xfrm>
          <a:off x="3556000" y="675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233901</xdr:rowOff>
    </xdr:from>
    <xdr:ext cx="762000" cy="259045"/>
    <xdr:sp macro="" textlink="">
      <xdr:nvSpPr>
        <xdr:cNvPr id="138" name="テキスト ボックス 137"/>
        <xdr:cNvSpPr txBox="1"/>
      </xdr:nvSpPr>
      <xdr:spPr>
        <a:xfrm>
          <a:off x="3225800" y="684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49934</xdr:rowOff>
    </xdr:from>
    <xdr:to>
      <xdr:col>15</xdr:col>
      <xdr:colOff>101600</xdr:colOff>
      <xdr:row>35</xdr:row>
      <xdr:rowOff>151534</xdr:rowOff>
    </xdr:to>
    <xdr:sp macro="" textlink="">
      <xdr:nvSpPr>
        <xdr:cNvPr id="139" name="楕円 138"/>
        <xdr:cNvSpPr/>
      </xdr:nvSpPr>
      <xdr:spPr bwMode="auto">
        <a:xfrm>
          <a:off x="2857500" y="666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161711</xdr:rowOff>
    </xdr:from>
    <xdr:ext cx="762000" cy="259045"/>
    <xdr:sp macro="" textlink="">
      <xdr:nvSpPr>
        <xdr:cNvPr id="140" name="テキスト ボックス 139"/>
        <xdr:cNvSpPr txBox="1"/>
      </xdr:nvSpPr>
      <xdr:spPr>
        <a:xfrm>
          <a:off x="2527300" y="642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18,254
18,207
153.12
10,527,643
10,030,533
349,620
6,831,847
11,390,650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77570</xdr:rowOff>
    </xdr:from>
    <xdr:to>
      <xdr:col>24</xdr:col>
      <xdr:colOff>63500</xdr:colOff>
      <xdr:row>38</xdr:row>
      <xdr:rowOff>93669</xdr:rowOff>
    </xdr:to>
    <xdr:cxnSp macro="">
      <xdr:nvCxnSpPr>
        <xdr:cNvPr id="63" name="直線コネクタ 62"/>
        <xdr:cNvCxnSpPr/>
      </xdr:nvCxnSpPr>
      <xdr:spPr>
        <a:xfrm>
          <a:off x="3797300" y="6592670"/>
          <a:ext cx="8382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77570</xdr:rowOff>
    </xdr:from>
    <xdr:to>
      <xdr:col>19</xdr:col>
      <xdr:colOff>177800</xdr:colOff>
      <xdr:row>38</xdr:row>
      <xdr:rowOff>92608</xdr:rowOff>
    </xdr:to>
    <xdr:cxnSp macro="">
      <xdr:nvCxnSpPr>
        <xdr:cNvPr id="66" name="直線コネクタ 65"/>
        <xdr:cNvCxnSpPr/>
      </xdr:nvCxnSpPr>
      <xdr:spPr>
        <a:xfrm flipV="1">
          <a:off x="2908300" y="6592670"/>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25988</xdr:rowOff>
    </xdr:from>
    <xdr:to>
      <xdr:col>15</xdr:col>
      <xdr:colOff>50800</xdr:colOff>
      <xdr:row>38</xdr:row>
      <xdr:rowOff>92608</xdr:rowOff>
    </xdr:to>
    <xdr:cxnSp macro="">
      <xdr:nvCxnSpPr>
        <xdr:cNvPr id="69" name="直線コネクタ 68"/>
        <xdr:cNvCxnSpPr/>
      </xdr:nvCxnSpPr>
      <xdr:spPr>
        <a:xfrm>
          <a:off x="2019300" y="6541088"/>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13321</xdr:rowOff>
    </xdr:from>
    <xdr:ext cx="534377" cy="259045"/>
    <xdr:sp macro="" textlink="">
      <xdr:nvSpPr>
        <xdr:cNvPr id="71" name="テキスト ボックス 70"/>
        <xdr:cNvSpPr txBox="1"/>
      </xdr:nvSpPr>
      <xdr:spPr>
        <a:xfrm>
          <a:off x="2641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10394</xdr:rowOff>
    </xdr:from>
    <xdr:to>
      <xdr:col>10</xdr:col>
      <xdr:colOff>114300</xdr:colOff>
      <xdr:row>38</xdr:row>
      <xdr:rowOff>25988</xdr:rowOff>
    </xdr:to>
    <xdr:cxnSp macro="">
      <xdr:nvCxnSpPr>
        <xdr:cNvPr id="72" name="直線コネクタ 71"/>
        <xdr:cNvCxnSpPr/>
      </xdr:nvCxnSpPr>
      <xdr:spPr>
        <a:xfrm>
          <a:off x="1130300" y="6525494"/>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104729</xdr:rowOff>
    </xdr:from>
    <xdr:ext cx="534377" cy="259045"/>
    <xdr:sp macro="" textlink="">
      <xdr:nvSpPr>
        <xdr:cNvPr id="74" name="テキスト ボックス 73"/>
        <xdr:cNvSpPr txBox="1"/>
      </xdr:nvSpPr>
      <xdr:spPr>
        <a:xfrm>
          <a:off x="1752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42869</xdr:rowOff>
    </xdr:from>
    <xdr:to>
      <xdr:col>24</xdr:col>
      <xdr:colOff>114300</xdr:colOff>
      <xdr:row>38</xdr:row>
      <xdr:rowOff>144469</xdr:rowOff>
    </xdr:to>
    <xdr:sp macro="" textlink="">
      <xdr:nvSpPr>
        <xdr:cNvPr id="82" name="楕円 81"/>
        <xdr:cNvSpPr/>
      </xdr:nvSpPr>
      <xdr:spPr>
        <a:xfrm>
          <a:off x="4584700" y="65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21296</xdr:rowOff>
    </xdr:from>
    <xdr:ext cx="534377" cy="259045"/>
    <xdr:sp macro="" textlink="">
      <xdr:nvSpPr>
        <xdr:cNvPr id="83" name="人件費該当値テキスト"/>
        <xdr:cNvSpPr txBox="1"/>
      </xdr:nvSpPr>
      <xdr:spPr>
        <a:xfrm>
          <a:off x="4686300" y="65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26770</xdr:rowOff>
    </xdr:from>
    <xdr:to>
      <xdr:col>20</xdr:col>
      <xdr:colOff>38100</xdr:colOff>
      <xdr:row>38</xdr:row>
      <xdr:rowOff>128370</xdr:rowOff>
    </xdr:to>
    <xdr:sp macro="" textlink="">
      <xdr:nvSpPr>
        <xdr:cNvPr id="84" name="楕円 83"/>
        <xdr:cNvSpPr/>
      </xdr:nvSpPr>
      <xdr:spPr>
        <a:xfrm>
          <a:off x="3746500" y="65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119497</xdr:rowOff>
    </xdr:from>
    <xdr:ext cx="534377" cy="259045"/>
    <xdr:sp macro="" textlink="">
      <xdr:nvSpPr>
        <xdr:cNvPr id="85" name="テキスト ボックス 84"/>
        <xdr:cNvSpPr txBox="1"/>
      </xdr:nvSpPr>
      <xdr:spPr>
        <a:xfrm>
          <a:off x="3530111" y="66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41808</xdr:rowOff>
    </xdr:from>
    <xdr:to>
      <xdr:col>15</xdr:col>
      <xdr:colOff>101600</xdr:colOff>
      <xdr:row>38</xdr:row>
      <xdr:rowOff>143408</xdr:rowOff>
    </xdr:to>
    <xdr:sp macro="" textlink="">
      <xdr:nvSpPr>
        <xdr:cNvPr id="86" name="楕円 85"/>
        <xdr:cNvSpPr/>
      </xdr:nvSpPr>
      <xdr:spPr>
        <a:xfrm>
          <a:off x="2857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134535</xdr:rowOff>
    </xdr:from>
    <xdr:ext cx="534377" cy="259045"/>
    <xdr:sp macro="" textlink="">
      <xdr:nvSpPr>
        <xdr:cNvPr id="87" name="テキスト ボックス 86"/>
        <xdr:cNvSpPr txBox="1"/>
      </xdr:nvSpPr>
      <xdr:spPr>
        <a:xfrm>
          <a:off x="2641111" y="66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146638</xdr:rowOff>
    </xdr:from>
    <xdr:to>
      <xdr:col>10</xdr:col>
      <xdr:colOff>165100</xdr:colOff>
      <xdr:row>38</xdr:row>
      <xdr:rowOff>76788</xdr:rowOff>
    </xdr:to>
    <xdr:sp macro="" textlink="">
      <xdr:nvSpPr>
        <xdr:cNvPr id="88" name="楕円 87"/>
        <xdr:cNvSpPr/>
      </xdr:nvSpPr>
      <xdr:spPr>
        <a:xfrm>
          <a:off x="1968500" y="64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67915</xdr:rowOff>
    </xdr:from>
    <xdr:ext cx="534377" cy="259045"/>
    <xdr:sp macro="" textlink="">
      <xdr:nvSpPr>
        <xdr:cNvPr id="89" name="テキスト ボックス 88"/>
        <xdr:cNvSpPr txBox="1"/>
      </xdr:nvSpPr>
      <xdr:spPr>
        <a:xfrm>
          <a:off x="1752111" y="65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131044</xdr:rowOff>
    </xdr:from>
    <xdr:to>
      <xdr:col>6</xdr:col>
      <xdr:colOff>38100</xdr:colOff>
      <xdr:row>38</xdr:row>
      <xdr:rowOff>61194</xdr:rowOff>
    </xdr:to>
    <xdr:sp macro="" textlink="">
      <xdr:nvSpPr>
        <xdr:cNvPr id="90" name="楕円 89"/>
        <xdr:cNvSpPr/>
      </xdr:nvSpPr>
      <xdr:spPr>
        <a:xfrm>
          <a:off x="1079500" y="64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52321</xdr:rowOff>
    </xdr:from>
    <xdr:ext cx="534377" cy="259045"/>
    <xdr:sp macro="" textlink="">
      <xdr:nvSpPr>
        <xdr:cNvPr id="91" name="テキスト ボックス 90"/>
        <xdr:cNvSpPr txBox="1"/>
      </xdr:nvSpPr>
      <xdr:spPr>
        <a:xfrm>
          <a:off x="863111" y="65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81872</xdr:rowOff>
    </xdr:from>
    <xdr:to>
      <xdr:col>24</xdr:col>
      <xdr:colOff>63500</xdr:colOff>
      <xdr:row>57</xdr:row>
      <xdr:rowOff>142942</xdr:rowOff>
    </xdr:to>
    <xdr:cxnSp macro="">
      <xdr:nvCxnSpPr>
        <xdr:cNvPr id="120" name="直線コネクタ 119"/>
        <xdr:cNvCxnSpPr/>
      </xdr:nvCxnSpPr>
      <xdr:spPr>
        <a:xfrm flipV="1">
          <a:off x="3797300" y="9854522"/>
          <a:ext cx="838200" cy="6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125965</xdr:rowOff>
    </xdr:from>
    <xdr:to>
      <xdr:col>19</xdr:col>
      <xdr:colOff>177800</xdr:colOff>
      <xdr:row>57</xdr:row>
      <xdr:rowOff>142942</xdr:rowOff>
    </xdr:to>
    <xdr:cxnSp macro="">
      <xdr:nvCxnSpPr>
        <xdr:cNvPr id="123" name="直線コネクタ 122"/>
        <xdr:cNvCxnSpPr/>
      </xdr:nvCxnSpPr>
      <xdr:spPr>
        <a:xfrm>
          <a:off x="2908300" y="9898615"/>
          <a:ext cx="889000" cy="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108953</xdr:rowOff>
    </xdr:from>
    <xdr:to>
      <xdr:col>15</xdr:col>
      <xdr:colOff>50800</xdr:colOff>
      <xdr:row>57</xdr:row>
      <xdr:rowOff>125965</xdr:rowOff>
    </xdr:to>
    <xdr:cxnSp macro="">
      <xdr:nvCxnSpPr>
        <xdr:cNvPr id="126" name="直線コネクタ 125"/>
        <xdr:cNvCxnSpPr/>
      </xdr:nvCxnSpPr>
      <xdr:spPr>
        <a:xfrm>
          <a:off x="2019300" y="9881603"/>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108953</xdr:rowOff>
    </xdr:from>
    <xdr:to>
      <xdr:col>10</xdr:col>
      <xdr:colOff>114300</xdr:colOff>
      <xdr:row>57</xdr:row>
      <xdr:rowOff>149697</xdr:rowOff>
    </xdr:to>
    <xdr:cxnSp macro="">
      <xdr:nvCxnSpPr>
        <xdr:cNvPr id="129" name="直線コネクタ 128"/>
        <xdr:cNvCxnSpPr/>
      </xdr:nvCxnSpPr>
      <xdr:spPr>
        <a:xfrm flipV="1">
          <a:off x="1130300" y="9881603"/>
          <a:ext cx="889000" cy="4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31072</xdr:rowOff>
    </xdr:from>
    <xdr:to>
      <xdr:col>24</xdr:col>
      <xdr:colOff>114300</xdr:colOff>
      <xdr:row>57</xdr:row>
      <xdr:rowOff>132672</xdr:rowOff>
    </xdr:to>
    <xdr:sp macro="" textlink="">
      <xdr:nvSpPr>
        <xdr:cNvPr id="139" name="楕円 138"/>
        <xdr:cNvSpPr/>
      </xdr:nvSpPr>
      <xdr:spPr>
        <a:xfrm>
          <a:off x="4584700" y="98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117449</xdr:rowOff>
    </xdr:from>
    <xdr:ext cx="534377" cy="259045"/>
    <xdr:sp macro="" textlink="">
      <xdr:nvSpPr>
        <xdr:cNvPr id="140" name="物件費該当値テキスト"/>
        <xdr:cNvSpPr txBox="1"/>
      </xdr:nvSpPr>
      <xdr:spPr>
        <a:xfrm>
          <a:off x="4686300" y="971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92142</xdr:rowOff>
    </xdr:from>
    <xdr:to>
      <xdr:col>20</xdr:col>
      <xdr:colOff>38100</xdr:colOff>
      <xdr:row>58</xdr:row>
      <xdr:rowOff>22292</xdr:rowOff>
    </xdr:to>
    <xdr:sp macro="" textlink="">
      <xdr:nvSpPr>
        <xdr:cNvPr id="141" name="楕円 140"/>
        <xdr:cNvSpPr/>
      </xdr:nvSpPr>
      <xdr:spPr>
        <a:xfrm>
          <a:off x="3746500" y="98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13419</xdr:rowOff>
    </xdr:from>
    <xdr:ext cx="534377" cy="259045"/>
    <xdr:sp macro="" textlink="">
      <xdr:nvSpPr>
        <xdr:cNvPr id="142" name="テキスト ボックス 141"/>
        <xdr:cNvSpPr txBox="1"/>
      </xdr:nvSpPr>
      <xdr:spPr>
        <a:xfrm>
          <a:off x="3530111" y="99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75165</xdr:rowOff>
    </xdr:from>
    <xdr:to>
      <xdr:col>15</xdr:col>
      <xdr:colOff>101600</xdr:colOff>
      <xdr:row>58</xdr:row>
      <xdr:rowOff>5315</xdr:rowOff>
    </xdr:to>
    <xdr:sp macro="" textlink="">
      <xdr:nvSpPr>
        <xdr:cNvPr id="143" name="楕円 142"/>
        <xdr:cNvSpPr/>
      </xdr:nvSpPr>
      <xdr:spPr>
        <a:xfrm>
          <a:off x="2857500" y="98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167892</xdr:rowOff>
    </xdr:from>
    <xdr:ext cx="534377" cy="259045"/>
    <xdr:sp macro="" textlink="">
      <xdr:nvSpPr>
        <xdr:cNvPr id="144" name="テキスト ボックス 143"/>
        <xdr:cNvSpPr txBox="1"/>
      </xdr:nvSpPr>
      <xdr:spPr>
        <a:xfrm>
          <a:off x="2641111" y="994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58153</xdr:rowOff>
    </xdr:from>
    <xdr:to>
      <xdr:col>10</xdr:col>
      <xdr:colOff>165100</xdr:colOff>
      <xdr:row>57</xdr:row>
      <xdr:rowOff>159753</xdr:rowOff>
    </xdr:to>
    <xdr:sp macro="" textlink="">
      <xdr:nvSpPr>
        <xdr:cNvPr id="145" name="楕円 144"/>
        <xdr:cNvSpPr/>
      </xdr:nvSpPr>
      <xdr:spPr>
        <a:xfrm>
          <a:off x="1968500" y="98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150880</xdr:rowOff>
    </xdr:from>
    <xdr:ext cx="534377" cy="259045"/>
    <xdr:sp macro="" textlink="">
      <xdr:nvSpPr>
        <xdr:cNvPr id="146" name="テキスト ボックス 145"/>
        <xdr:cNvSpPr txBox="1"/>
      </xdr:nvSpPr>
      <xdr:spPr>
        <a:xfrm>
          <a:off x="1752111" y="992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98897</xdr:rowOff>
    </xdr:from>
    <xdr:to>
      <xdr:col>6</xdr:col>
      <xdr:colOff>38100</xdr:colOff>
      <xdr:row>58</xdr:row>
      <xdr:rowOff>29047</xdr:rowOff>
    </xdr:to>
    <xdr:sp macro="" textlink="">
      <xdr:nvSpPr>
        <xdr:cNvPr id="147" name="楕円 146"/>
        <xdr:cNvSpPr/>
      </xdr:nvSpPr>
      <xdr:spPr>
        <a:xfrm>
          <a:off x="1079500" y="987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20174</xdr:rowOff>
    </xdr:from>
    <xdr:ext cx="534377" cy="259045"/>
    <xdr:sp macro="" textlink="">
      <xdr:nvSpPr>
        <xdr:cNvPr id="148" name="テキスト ボックス 147"/>
        <xdr:cNvSpPr txBox="1"/>
      </xdr:nvSpPr>
      <xdr:spPr>
        <a:xfrm>
          <a:off x="863111" y="996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26908</xdr:rowOff>
    </xdr:from>
    <xdr:to>
      <xdr:col>24</xdr:col>
      <xdr:colOff>63500</xdr:colOff>
      <xdr:row>76</xdr:row>
      <xdr:rowOff>131607</xdr:rowOff>
    </xdr:to>
    <xdr:cxnSp macro="">
      <xdr:nvCxnSpPr>
        <xdr:cNvPr id="175" name="直線コネクタ 174"/>
        <xdr:cNvCxnSpPr/>
      </xdr:nvCxnSpPr>
      <xdr:spPr>
        <a:xfrm flipV="1">
          <a:off x="3797300" y="13057108"/>
          <a:ext cx="8382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xdr:rowOff>
    </xdr:from>
    <xdr:ext cx="469744" cy="259045"/>
    <xdr:sp macro="" textlink="">
      <xdr:nvSpPr>
        <xdr:cNvPr id="176" name="維持補修費平均値テキスト"/>
        <xdr:cNvSpPr txBox="1"/>
      </xdr:nvSpPr>
      <xdr:spPr>
        <a:xfrm>
          <a:off x="4686300" y="1303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107285</xdr:rowOff>
    </xdr:from>
    <xdr:to>
      <xdr:col>19</xdr:col>
      <xdr:colOff>177800</xdr:colOff>
      <xdr:row>76</xdr:row>
      <xdr:rowOff>131607</xdr:rowOff>
    </xdr:to>
    <xdr:cxnSp macro="">
      <xdr:nvCxnSpPr>
        <xdr:cNvPr id="178" name="直線コネクタ 177"/>
        <xdr:cNvCxnSpPr/>
      </xdr:nvCxnSpPr>
      <xdr:spPr>
        <a:xfrm>
          <a:off x="2908300" y="13137485"/>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107285</xdr:rowOff>
    </xdr:from>
    <xdr:to>
      <xdr:col>15</xdr:col>
      <xdr:colOff>50800</xdr:colOff>
      <xdr:row>77</xdr:row>
      <xdr:rowOff>23251</xdr:rowOff>
    </xdr:to>
    <xdr:cxnSp macro="">
      <xdr:nvCxnSpPr>
        <xdr:cNvPr id="181" name="直線コネクタ 180"/>
        <xdr:cNvCxnSpPr/>
      </xdr:nvCxnSpPr>
      <xdr:spPr>
        <a:xfrm flipV="1">
          <a:off x="2019300" y="13137485"/>
          <a:ext cx="889000" cy="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23251</xdr:rowOff>
    </xdr:from>
    <xdr:to>
      <xdr:col>10</xdr:col>
      <xdr:colOff>114300</xdr:colOff>
      <xdr:row>77</xdr:row>
      <xdr:rowOff>66594</xdr:rowOff>
    </xdr:to>
    <xdr:cxnSp macro="">
      <xdr:nvCxnSpPr>
        <xdr:cNvPr id="184" name="直線コネクタ 183"/>
        <xdr:cNvCxnSpPr/>
      </xdr:nvCxnSpPr>
      <xdr:spPr>
        <a:xfrm flipV="1">
          <a:off x="1130300" y="13224901"/>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147558</xdr:rowOff>
    </xdr:from>
    <xdr:to>
      <xdr:col>24</xdr:col>
      <xdr:colOff>114300</xdr:colOff>
      <xdr:row>76</xdr:row>
      <xdr:rowOff>77708</xdr:rowOff>
    </xdr:to>
    <xdr:sp macro="" textlink="">
      <xdr:nvSpPr>
        <xdr:cNvPr id="194" name="楕円 193"/>
        <xdr:cNvSpPr/>
      </xdr:nvSpPr>
      <xdr:spPr>
        <a:xfrm>
          <a:off x="4584700" y="130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170435</xdr:rowOff>
    </xdr:from>
    <xdr:ext cx="469744" cy="259045"/>
    <xdr:sp macro="" textlink="">
      <xdr:nvSpPr>
        <xdr:cNvPr id="195" name="維持補修費該当値テキスト"/>
        <xdr:cNvSpPr txBox="1"/>
      </xdr:nvSpPr>
      <xdr:spPr>
        <a:xfrm>
          <a:off x="4686300" y="128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80807</xdr:rowOff>
    </xdr:from>
    <xdr:to>
      <xdr:col>20</xdr:col>
      <xdr:colOff>38100</xdr:colOff>
      <xdr:row>77</xdr:row>
      <xdr:rowOff>10957</xdr:rowOff>
    </xdr:to>
    <xdr:sp macro="" textlink="">
      <xdr:nvSpPr>
        <xdr:cNvPr id="196" name="楕円 195"/>
        <xdr:cNvSpPr/>
      </xdr:nvSpPr>
      <xdr:spPr>
        <a:xfrm>
          <a:off x="3746500" y="131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2084</xdr:rowOff>
    </xdr:from>
    <xdr:ext cx="469744" cy="259045"/>
    <xdr:sp macro="" textlink="">
      <xdr:nvSpPr>
        <xdr:cNvPr id="197" name="テキスト ボックス 196"/>
        <xdr:cNvSpPr txBox="1"/>
      </xdr:nvSpPr>
      <xdr:spPr>
        <a:xfrm>
          <a:off x="3562428" y="132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56485</xdr:rowOff>
    </xdr:from>
    <xdr:to>
      <xdr:col>15</xdr:col>
      <xdr:colOff>101600</xdr:colOff>
      <xdr:row>76</xdr:row>
      <xdr:rowOff>158085</xdr:rowOff>
    </xdr:to>
    <xdr:sp macro="" textlink="">
      <xdr:nvSpPr>
        <xdr:cNvPr id="198" name="楕円 197"/>
        <xdr:cNvSpPr/>
      </xdr:nvSpPr>
      <xdr:spPr>
        <a:xfrm>
          <a:off x="2857500" y="130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149212</xdr:rowOff>
    </xdr:from>
    <xdr:ext cx="469744" cy="259045"/>
    <xdr:sp macro="" textlink="">
      <xdr:nvSpPr>
        <xdr:cNvPr id="199" name="テキスト ボックス 198"/>
        <xdr:cNvSpPr txBox="1"/>
      </xdr:nvSpPr>
      <xdr:spPr>
        <a:xfrm>
          <a:off x="2673428" y="1317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143901</xdr:rowOff>
    </xdr:from>
    <xdr:to>
      <xdr:col>10</xdr:col>
      <xdr:colOff>165100</xdr:colOff>
      <xdr:row>77</xdr:row>
      <xdr:rowOff>74051</xdr:rowOff>
    </xdr:to>
    <xdr:sp macro="" textlink="">
      <xdr:nvSpPr>
        <xdr:cNvPr id="200" name="楕円 199"/>
        <xdr:cNvSpPr/>
      </xdr:nvSpPr>
      <xdr:spPr>
        <a:xfrm>
          <a:off x="1968500" y="131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65178</xdr:rowOff>
    </xdr:from>
    <xdr:ext cx="469744" cy="259045"/>
    <xdr:sp macro="" textlink="">
      <xdr:nvSpPr>
        <xdr:cNvPr id="201" name="テキスト ボックス 200"/>
        <xdr:cNvSpPr txBox="1"/>
      </xdr:nvSpPr>
      <xdr:spPr>
        <a:xfrm>
          <a:off x="1784428" y="1326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15794</xdr:rowOff>
    </xdr:from>
    <xdr:to>
      <xdr:col>6</xdr:col>
      <xdr:colOff>38100</xdr:colOff>
      <xdr:row>77</xdr:row>
      <xdr:rowOff>117394</xdr:rowOff>
    </xdr:to>
    <xdr:sp macro="" textlink="">
      <xdr:nvSpPr>
        <xdr:cNvPr id="202" name="楕円 201"/>
        <xdr:cNvSpPr/>
      </xdr:nvSpPr>
      <xdr:spPr>
        <a:xfrm>
          <a:off x="1079500" y="132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108521</xdr:rowOff>
    </xdr:from>
    <xdr:ext cx="469744" cy="259045"/>
    <xdr:sp macro="" textlink="">
      <xdr:nvSpPr>
        <xdr:cNvPr id="203" name="テキスト ボックス 202"/>
        <xdr:cNvSpPr txBox="1"/>
      </xdr:nvSpPr>
      <xdr:spPr>
        <a:xfrm>
          <a:off x="895428" y="133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8386</xdr:rowOff>
    </xdr:from>
    <xdr:to>
      <xdr:col>24</xdr:col>
      <xdr:colOff>63500</xdr:colOff>
      <xdr:row>96</xdr:row>
      <xdr:rowOff>11945</xdr:rowOff>
    </xdr:to>
    <xdr:cxnSp macro="">
      <xdr:nvCxnSpPr>
        <xdr:cNvPr id="235" name="直線コネクタ 234"/>
        <xdr:cNvCxnSpPr/>
      </xdr:nvCxnSpPr>
      <xdr:spPr>
        <a:xfrm flipV="1">
          <a:off x="3797300" y="16467586"/>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134910</xdr:rowOff>
    </xdr:from>
    <xdr:ext cx="534377" cy="259045"/>
    <xdr:sp macro="" textlink="">
      <xdr:nvSpPr>
        <xdr:cNvPr id="236" name="扶助費平均値テキスト"/>
        <xdr:cNvSpPr txBox="1"/>
      </xdr:nvSpPr>
      <xdr:spPr>
        <a:xfrm>
          <a:off x="4686300" y="16422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98667</xdr:rowOff>
    </xdr:from>
    <xdr:to>
      <xdr:col>19</xdr:col>
      <xdr:colOff>177800</xdr:colOff>
      <xdr:row>96</xdr:row>
      <xdr:rowOff>11945</xdr:rowOff>
    </xdr:to>
    <xdr:cxnSp macro="">
      <xdr:nvCxnSpPr>
        <xdr:cNvPr id="238" name="直線コネクタ 237"/>
        <xdr:cNvCxnSpPr/>
      </xdr:nvCxnSpPr>
      <xdr:spPr>
        <a:xfrm>
          <a:off x="2908300" y="16386417"/>
          <a:ext cx="889000" cy="8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103151</xdr:rowOff>
    </xdr:from>
    <xdr:ext cx="534377" cy="259045"/>
    <xdr:sp macro="" textlink="">
      <xdr:nvSpPr>
        <xdr:cNvPr id="240" name="テキスト ボックス 239"/>
        <xdr:cNvSpPr txBox="1"/>
      </xdr:nvSpPr>
      <xdr:spPr>
        <a:xfrm>
          <a:off x="3530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98667</xdr:rowOff>
    </xdr:from>
    <xdr:to>
      <xdr:col>15</xdr:col>
      <xdr:colOff>50800</xdr:colOff>
      <xdr:row>98</xdr:row>
      <xdr:rowOff>83970</xdr:rowOff>
    </xdr:to>
    <xdr:cxnSp macro="">
      <xdr:nvCxnSpPr>
        <xdr:cNvPr id="241" name="直線コネクタ 240"/>
        <xdr:cNvCxnSpPr/>
      </xdr:nvCxnSpPr>
      <xdr:spPr>
        <a:xfrm flipV="1">
          <a:off x="2019300" y="16386417"/>
          <a:ext cx="889000" cy="4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87281</xdr:rowOff>
    </xdr:from>
    <xdr:ext cx="534377" cy="259045"/>
    <xdr:sp macro="" textlink="">
      <xdr:nvSpPr>
        <xdr:cNvPr id="243" name="テキスト ボックス 242"/>
        <xdr:cNvSpPr txBox="1"/>
      </xdr:nvSpPr>
      <xdr:spPr>
        <a:xfrm>
          <a:off x="2641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83970</xdr:rowOff>
    </xdr:from>
    <xdr:to>
      <xdr:col>10</xdr:col>
      <xdr:colOff>114300</xdr:colOff>
      <xdr:row>98</xdr:row>
      <xdr:rowOff>102209</xdr:rowOff>
    </xdr:to>
    <xdr:cxnSp macro="">
      <xdr:nvCxnSpPr>
        <xdr:cNvPr id="244" name="直線コネクタ 243"/>
        <xdr:cNvCxnSpPr/>
      </xdr:nvCxnSpPr>
      <xdr:spPr>
        <a:xfrm flipV="1">
          <a:off x="1130300" y="16886070"/>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129036</xdr:rowOff>
    </xdr:from>
    <xdr:to>
      <xdr:col>24</xdr:col>
      <xdr:colOff>114300</xdr:colOff>
      <xdr:row>96</xdr:row>
      <xdr:rowOff>59186</xdr:rowOff>
    </xdr:to>
    <xdr:sp macro="" textlink="">
      <xdr:nvSpPr>
        <xdr:cNvPr id="254" name="楕円 253"/>
        <xdr:cNvSpPr/>
      </xdr:nvSpPr>
      <xdr:spPr>
        <a:xfrm>
          <a:off x="4584700" y="1641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151913</xdr:rowOff>
    </xdr:from>
    <xdr:ext cx="534377" cy="259045"/>
    <xdr:sp macro="" textlink="">
      <xdr:nvSpPr>
        <xdr:cNvPr id="255" name="扶助費該当値テキスト"/>
        <xdr:cNvSpPr txBox="1"/>
      </xdr:nvSpPr>
      <xdr:spPr>
        <a:xfrm>
          <a:off x="4686300" y="1626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132595</xdr:rowOff>
    </xdr:from>
    <xdr:to>
      <xdr:col>20</xdr:col>
      <xdr:colOff>38100</xdr:colOff>
      <xdr:row>96</xdr:row>
      <xdr:rowOff>62745</xdr:rowOff>
    </xdr:to>
    <xdr:sp macro="" textlink="">
      <xdr:nvSpPr>
        <xdr:cNvPr id="256" name="楕円 255"/>
        <xdr:cNvSpPr/>
      </xdr:nvSpPr>
      <xdr:spPr>
        <a:xfrm>
          <a:off x="3746500" y="164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79272</xdr:rowOff>
    </xdr:from>
    <xdr:ext cx="534377" cy="259045"/>
    <xdr:sp macro="" textlink="">
      <xdr:nvSpPr>
        <xdr:cNvPr id="257" name="テキスト ボックス 256"/>
        <xdr:cNvSpPr txBox="1"/>
      </xdr:nvSpPr>
      <xdr:spPr>
        <a:xfrm>
          <a:off x="3530111" y="161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47867</xdr:rowOff>
    </xdr:from>
    <xdr:to>
      <xdr:col>15</xdr:col>
      <xdr:colOff>101600</xdr:colOff>
      <xdr:row>95</xdr:row>
      <xdr:rowOff>149467</xdr:rowOff>
    </xdr:to>
    <xdr:sp macro="" textlink="">
      <xdr:nvSpPr>
        <xdr:cNvPr id="258" name="楕円 257"/>
        <xdr:cNvSpPr/>
      </xdr:nvSpPr>
      <xdr:spPr>
        <a:xfrm>
          <a:off x="2857500" y="163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165994</xdr:rowOff>
    </xdr:from>
    <xdr:ext cx="534377" cy="259045"/>
    <xdr:sp macro="" textlink="">
      <xdr:nvSpPr>
        <xdr:cNvPr id="259" name="テキスト ボックス 258"/>
        <xdr:cNvSpPr txBox="1"/>
      </xdr:nvSpPr>
      <xdr:spPr>
        <a:xfrm>
          <a:off x="2641111" y="1611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33170</xdr:rowOff>
    </xdr:from>
    <xdr:to>
      <xdr:col>10</xdr:col>
      <xdr:colOff>165100</xdr:colOff>
      <xdr:row>98</xdr:row>
      <xdr:rowOff>134770</xdr:rowOff>
    </xdr:to>
    <xdr:sp macro="" textlink="">
      <xdr:nvSpPr>
        <xdr:cNvPr id="260" name="楕円 259"/>
        <xdr:cNvSpPr/>
      </xdr:nvSpPr>
      <xdr:spPr>
        <a:xfrm>
          <a:off x="1968500" y="168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125897</xdr:rowOff>
    </xdr:from>
    <xdr:ext cx="534377" cy="259045"/>
    <xdr:sp macro="" textlink="">
      <xdr:nvSpPr>
        <xdr:cNvPr id="261" name="テキスト ボックス 260"/>
        <xdr:cNvSpPr txBox="1"/>
      </xdr:nvSpPr>
      <xdr:spPr>
        <a:xfrm>
          <a:off x="1752111" y="169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51409</xdr:rowOff>
    </xdr:from>
    <xdr:to>
      <xdr:col>6</xdr:col>
      <xdr:colOff>38100</xdr:colOff>
      <xdr:row>98</xdr:row>
      <xdr:rowOff>153009</xdr:rowOff>
    </xdr:to>
    <xdr:sp macro="" textlink="">
      <xdr:nvSpPr>
        <xdr:cNvPr id="262" name="楕円 261"/>
        <xdr:cNvSpPr/>
      </xdr:nvSpPr>
      <xdr:spPr>
        <a:xfrm>
          <a:off x="1079500" y="168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144136</xdr:rowOff>
    </xdr:from>
    <xdr:ext cx="534377" cy="259045"/>
    <xdr:sp macro="" textlink="">
      <xdr:nvSpPr>
        <xdr:cNvPr id="263" name="テキスト ボックス 262"/>
        <xdr:cNvSpPr txBox="1"/>
      </xdr:nvSpPr>
      <xdr:spPr>
        <a:xfrm>
          <a:off x="863111" y="169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157659</xdr:rowOff>
    </xdr:from>
    <xdr:to>
      <xdr:col>55</xdr:col>
      <xdr:colOff>0</xdr:colOff>
      <xdr:row>36</xdr:row>
      <xdr:rowOff>171187</xdr:rowOff>
    </xdr:to>
    <xdr:cxnSp macro="">
      <xdr:nvCxnSpPr>
        <xdr:cNvPr id="290" name="直線コネクタ 289"/>
        <xdr:cNvCxnSpPr/>
      </xdr:nvCxnSpPr>
      <xdr:spPr>
        <a:xfrm>
          <a:off x="9639300" y="6329859"/>
          <a:ext cx="8382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142256</xdr:rowOff>
    </xdr:from>
    <xdr:to>
      <xdr:col>50</xdr:col>
      <xdr:colOff>114300</xdr:colOff>
      <xdr:row>36</xdr:row>
      <xdr:rowOff>157659</xdr:rowOff>
    </xdr:to>
    <xdr:cxnSp macro="">
      <xdr:nvCxnSpPr>
        <xdr:cNvPr id="293" name="直線コネクタ 292"/>
        <xdr:cNvCxnSpPr/>
      </xdr:nvCxnSpPr>
      <xdr:spPr>
        <a:xfrm>
          <a:off x="8750300" y="6314456"/>
          <a:ext cx="8890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142256</xdr:rowOff>
    </xdr:from>
    <xdr:to>
      <xdr:col>45</xdr:col>
      <xdr:colOff>177800</xdr:colOff>
      <xdr:row>37</xdr:row>
      <xdr:rowOff>1763</xdr:rowOff>
    </xdr:to>
    <xdr:cxnSp macro="">
      <xdr:nvCxnSpPr>
        <xdr:cNvPr id="296" name="直線コネクタ 295"/>
        <xdr:cNvCxnSpPr/>
      </xdr:nvCxnSpPr>
      <xdr:spPr>
        <a:xfrm flipV="1">
          <a:off x="7861300" y="6314456"/>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1763</xdr:rowOff>
    </xdr:from>
    <xdr:to>
      <xdr:col>41</xdr:col>
      <xdr:colOff>50800</xdr:colOff>
      <xdr:row>37</xdr:row>
      <xdr:rowOff>21692</xdr:rowOff>
    </xdr:to>
    <xdr:cxnSp macro="">
      <xdr:nvCxnSpPr>
        <xdr:cNvPr id="299" name="直線コネクタ 298"/>
        <xdr:cNvCxnSpPr/>
      </xdr:nvCxnSpPr>
      <xdr:spPr>
        <a:xfrm flipV="1">
          <a:off x="6972300" y="6345413"/>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120387</xdr:rowOff>
    </xdr:from>
    <xdr:to>
      <xdr:col>55</xdr:col>
      <xdr:colOff>50800</xdr:colOff>
      <xdr:row>37</xdr:row>
      <xdr:rowOff>50537</xdr:rowOff>
    </xdr:to>
    <xdr:sp macro="" textlink="">
      <xdr:nvSpPr>
        <xdr:cNvPr id="309" name="楕円 308"/>
        <xdr:cNvSpPr/>
      </xdr:nvSpPr>
      <xdr:spPr>
        <a:xfrm>
          <a:off x="10426700" y="62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98814</xdr:rowOff>
    </xdr:from>
    <xdr:ext cx="534377" cy="259045"/>
    <xdr:sp macro="" textlink="">
      <xdr:nvSpPr>
        <xdr:cNvPr id="310" name="補助費等該当値テキスト"/>
        <xdr:cNvSpPr txBox="1"/>
      </xdr:nvSpPr>
      <xdr:spPr>
        <a:xfrm>
          <a:off x="10528300" y="627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106859</xdr:rowOff>
    </xdr:from>
    <xdr:to>
      <xdr:col>50</xdr:col>
      <xdr:colOff>165100</xdr:colOff>
      <xdr:row>37</xdr:row>
      <xdr:rowOff>37009</xdr:rowOff>
    </xdr:to>
    <xdr:sp macro="" textlink="">
      <xdr:nvSpPr>
        <xdr:cNvPr id="311" name="楕円 310"/>
        <xdr:cNvSpPr/>
      </xdr:nvSpPr>
      <xdr:spPr>
        <a:xfrm>
          <a:off x="9588500" y="62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28136</xdr:rowOff>
    </xdr:from>
    <xdr:ext cx="534377" cy="259045"/>
    <xdr:sp macro="" textlink="">
      <xdr:nvSpPr>
        <xdr:cNvPr id="312" name="テキスト ボックス 311"/>
        <xdr:cNvSpPr txBox="1"/>
      </xdr:nvSpPr>
      <xdr:spPr>
        <a:xfrm>
          <a:off x="9372111" y="63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91456</xdr:rowOff>
    </xdr:from>
    <xdr:to>
      <xdr:col>46</xdr:col>
      <xdr:colOff>38100</xdr:colOff>
      <xdr:row>37</xdr:row>
      <xdr:rowOff>21606</xdr:rowOff>
    </xdr:to>
    <xdr:sp macro="" textlink="">
      <xdr:nvSpPr>
        <xdr:cNvPr id="313" name="楕円 312"/>
        <xdr:cNvSpPr/>
      </xdr:nvSpPr>
      <xdr:spPr>
        <a:xfrm>
          <a:off x="8699500" y="62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12733</xdr:rowOff>
    </xdr:from>
    <xdr:ext cx="534377" cy="259045"/>
    <xdr:sp macro="" textlink="">
      <xdr:nvSpPr>
        <xdr:cNvPr id="314" name="テキスト ボックス 313"/>
        <xdr:cNvSpPr txBox="1"/>
      </xdr:nvSpPr>
      <xdr:spPr>
        <a:xfrm>
          <a:off x="8483111" y="63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122413</xdr:rowOff>
    </xdr:from>
    <xdr:to>
      <xdr:col>41</xdr:col>
      <xdr:colOff>101600</xdr:colOff>
      <xdr:row>37</xdr:row>
      <xdr:rowOff>52563</xdr:rowOff>
    </xdr:to>
    <xdr:sp macro="" textlink="">
      <xdr:nvSpPr>
        <xdr:cNvPr id="315" name="楕円 314"/>
        <xdr:cNvSpPr/>
      </xdr:nvSpPr>
      <xdr:spPr>
        <a:xfrm>
          <a:off x="7810500" y="6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43690</xdr:rowOff>
    </xdr:from>
    <xdr:ext cx="534377" cy="259045"/>
    <xdr:sp macro="" textlink="">
      <xdr:nvSpPr>
        <xdr:cNvPr id="316" name="テキスト ボックス 315"/>
        <xdr:cNvSpPr txBox="1"/>
      </xdr:nvSpPr>
      <xdr:spPr>
        <a:xfrm>
          <a:off x="7594111" y="63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142342</xdr:rowOff>
    </xdr:from>
    <xdr:to>
      <xdr:col>36</xdr:col>
      <xdr:colOff>165100</xdr:colOff>
      <xdr:row>37</xdr:row>
      <xdr:rowOff>72492</xdr:rowOff>
    </xdr:to>
    <xdr:sp macro="" textlink="">
      <xdr:nvSpPr>
        <xdr:cNvPr id="317" name="楕円 316"/>
        <xdr:cNvSpPr/>
      </xdr:nvSpPr>
      <xdr:spPr>
        <a:xfrm>
          <a:off x="6921500" y="63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63619</xdr:rowOff>
    </xdr:from>
    <xdr:ext cx="534377" cy="259045"/>
    <xdr:sp macro="" textlink="">
      <xdr:nvSpPr>
        <xdr:cNvPr id="318" name="テキスト ボックス 317"/>
        <xdr:cNvSpPr txBox="1"/>
      </xdr:nvSpPr>
      <xdr:spPr>
        <a:xfrm>
          <a:off x="6705111" y="64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138508</xdr:rowOff>
    </xdr:from>
    <xdr:to>
      <xdr:col>55</xdr:col>
      <xdr:colOff>0</xdr:colOff>
      <xdr:row>57</xdr:row>
      <xdr:rowOff>150478</xdr:rowOff>
    </xdr:to>
    <xdr:cxnSp macro="">
      <xdr:nvCxnSpPr>
        <xdr:cNvPr id="347" name="直線コネクタ 346"/>
        <xdr:cNvCxnSpPr/>
      </xdr:nvCxnSpPr>
      <xdr:spPr>
        <a:xfrm>
          <a:off x="9639300" y="9911158"/>
          <a:ext cx="8382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138508</xdr:rowOff>
    </xdr:from>
    <xdr:to>
      <xdr:col>50</xdr:col>
      <xdr:colOff>114300</xdr:colOff>
      <xdr:row>57</xdr:row>
      <xdr:rowOff>152700</xdr:rowOff>
    </xdr:to>
    <xdr:cxnSp macro="">
      <xdr:nvCxnSpPr>
        <xdr:cNvPr id="350" name="直線コネクタ 349"/>
        <xdr:cNvCxnSpPr/>
      </xdr:nvCxnSpPr>
      <xdr:spPr>
        <a:xfrm flipV="1">
          <a:off x="8750300" y="9911158"/>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152700</xdr:rowOff>
    </xdr:from>
    <xdr:to>
      <xdr:col>45</xdr:col>
      <xdr:colOff>177800</xdr:colOff>
      <xdr:row>57</xdr:row>
      <xdr:rowOff>164454</xdr:rowOff>
    </xdr:to>
    <xdr:cxnSp macro="">
      <xdr:nvCxnSpPr>
        <xdr:cNvPr id="353" name="直線コネクタ 352"/>
        <xdr:cNvCxnSpPr/>
      </xdr:nvCxnSpPr>
      <xdr:spPr>
        <a:xfrm flipV="1">
          <a:off x="7861300" y="9925350"/>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62464</xdr:rowOff>
    </xdr:from>
    <xdr:to>
      <xdr:col>41</xdr:col>
      <xdr:colOff>50800</xdr:colOff>
      <xdr:row>57</xdr:row>
      <xdr:rowOff>164454</xdr:rowOff>
    </xdr:to>
    <xdr:cxnSp macro="">
      <xdr:nvCxnSpPr>
        <xdr:cNvPr id="356" name="直線コネクタ 355"/>
        <xdr:cNvCxnSpPr/>
      </xdr:nvCxnSpPr>
      <xdr:spPr>
        <a:xfrm>
          <a:off x="6972300" y="9835114"/>
          <a:ext cx="889000" cy="10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99678</xdr:rowOff>
    </xdr:from>
    <xdr:to>
      <xdr:col>55</xdr:col>
      <xdr:colOff>50800</xdr:colOff>
      <xdr:row>58</xdr:row>
      <xdr:rowOff>29828</xdr:rowOff>
    </xdr:to>
    <xdr:sp macro="" textlink="">
      <xdr:nvSpPr>
        <xdr:cNvPr id="366" name="楕円 365"/>
        <xdr:cNvSpPr/>
      </xdr:nvSpPr>
      <xdr:spPr>
        <a:xfrm>
          <a:off x="10426700" y="98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14605</xdr:rowOff>
    </xdr:from>
    <xdr:ext cx="534377" cy="259045"/>
    <xdr:sp macro="" textlink="">
      <xdr:nvSpPr>
        <xdr:cNvPr id="367" name="普通建設事業費該当値テキスト"/>
        <xdr:cNvSpPr txBox="1"/>
      </xdr:nvSpPr>
      <xdr:spPr>
        <a:xfrm>
          <a:off x="10528300" y="978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87708</xdr:rowOff>
    </xdr:from>
    <xdr:to>
      <xdr:col>50</xdr:col>
      <xdr:colOff>165100</xdr:colOff>
      <xdr:row>58</xdr:row>
      <xdr:rowOff>17858</xdr:rowOff>
    </xdr:to>
    <xdr:sp macro="" textlink="">
      <xdr:nvSpPr>
        <xdr:cNvPr id="368" name="楕円 367"/>
        <xdr:cNvSpPr/>
      </xdr:nvSpPr>
      <xdr:spPr>
        <a:xfrm>
          <a:off x="9588500" y="98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8985</xdr:rowOff>
    </xdr:from>
    <xdr:ext cx="534377" cy="259045"/>
    <xdr:sp macro="" textlink="">
      <xdr:nvSpPr>
        <xdr:cNvPr id="369" name="テキスト ボックス 368"/>
        <xdr:cNvSpPr txBox="1"/>
      </xdr:nvSpPr>
      <xdr:spPr>
        <a:xfrm>
          <a:off x="9372111" y="99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101900</xdr:rowOff>
    </xdr:from>
    <xdr:to>
      <xdr:col>46</xdr:col>
      <xdr:colOff>38100</xdr:colOff>
      <xdr:row>58</xdr:row>
      <xdr:rowOff>32050</xdr:rowOff>
    </xdr:to>
    <xdr:sp macro="" textlink="">
      <xdr:nvSpPr>
        <xdr:cNvPr id="370" name="楕円 369"/>
        <xdr:cNvSpPr/>
      </xdr:nvSpPr>
      <xdr:spPr>
        <a:xfrm>
          <a:off x="8699500" y="987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23177</xdr:rowOff>
    </xdr:from>
    <xdr:ext cx="534377" cy="259045"/>
    <xdr:sp macro="" textlink="">
      <xdr:nvSpPr>
        <xdr:cNvPr id="371" name="テキスト ボックス 370"/>
        <xdr:cNvSpPr txBox="1"/>
      </xdr:nvSpPr>
      <xdr:spPr>
        <a:xfrm>
          <a:off x="8483111" y="99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113654</xdr:rowOff>
    </xdr:from>
    <xdr:to>
      <xdr:col>41</xdr:col>
      <xdr:colOff>101600</xdr:colOff>
      <xdr:row>58</xdr:row>
      <xdr:rowOff>43804</xdr:rowOff>
    </xdr:to>
    <xdr:sp macro="" textlink="">
      <xdr:nvSpPr>
        <xdr:cNvPr id="372" name="楕円 371"/>
        <xdr:cNvSpPr/>
      </xdr:nvSpPr>
      <xdr:spPr>
        <a:xfrm>
          <a:off x="7810500" y="98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34931</xdr:rowOff>
    </xdr:from>
    <xdr:ext cx="534377" cy="259045"/>
    <xdr:sp macro="" textlink="">
      <xdr:nvSpPr>
        <xdr:cNvPr id="373" name="テキスト ボックス 372"/>
        <xdr:cNvSpPr txBox="1"/>
      </xdr:nvSpPr>
      <xdr:spPr>
        <a:xfrm>
          <a:off x="7594111" y="99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11664</xdr:rowOff>
    </xdr:from>
    <xdr:to>
      <xdr:col>36</xdr:col>
      <xdr:colOff>165100</xdr:colOff>
      <xdr:row>57</xdr:row>
      <xdr:rowOff>113264</xdr:rowOff>
    </xdr:to>
    <xdr:sp macro="" textlink="">
      <xdr:nvSpPr>
        <xdr:cNvPr id="374" name="楕円 373"/>
        <xdr:cNvSpPr/>
      </xdr:nvSpPr>
      <xdr:spPr>
        <a:xfrm>
          <a:off x="6921500" y="978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104391</xdr:rowOff>
    </xdr:from>
    <xdr:ext cx="534377" cy="259045"/>
    <xdr:sp macro="" textlink="">
      <xdr:nvSpPr>
        <xdr:cNvPr id="375" name="テキスト ボックス 374"/>
        <xdr:cNvSpPr txBox="1"/>
      </xdr:nvSpPr>
      <xdr:spPr>
        <a:xfrm>
          <a:off x="6705111" y="987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143111</xdr:rowOff>
    </xdr:from>
    <xdr:to>
      <xdr:col>55</xdr:col>
      <xdr:colOff>0</xdr:colOff>
      <xdr:row>78</xdr:row>
      <xdr:rowOff>154597</xdr:rowOff>
    </xdr:to>
    <xdr:cxnSp macro="">
      <xdr:nvCxnSpPr>
        <xdr:cNvPr id="404" name="直線コネクタ 403"/>
        <xdr:cNvCxnSpPr/>
      </xdr:nvCxnSpPr>
      <xdr:spPr>
        <a:xfrm flipV="1">
          <a:off x="9639300" y="13344761"/>
          <a:ext cx="838200" cy="1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7765</xdr:rowOff>
    </xdr:from>
    <xdr:ext cx="534377" cy="259045"/>
    <xdr:sp macro="" textlink="">
      <xdr:nvSpPr>
        <xdr:cNvPr id="405" name="普通建設事業費 （ うち新規整備　）平均値テキスト"/>
        <xdr:cNvSpPr txBox="1"/>
      </xdr:nvSpPr>
      <xdr:spPr>
        <a:xfrm>
          <a:off x="10528300" y="13037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140215</xdr:rowOff>
    </xdr:from>
    <xdr:to>
      <xdr:col>50</xdr:col>
      <xdr:colOff>114300</xdr:colOff>
      <xdr:row>78</xdr:row>
      <xdr:rowOff>154597</xdr:rowOff>
    </xdr:to>
    <xdr:cxnSp macro="">
      <xdr:nvCxnSpPr>
        <xdr:cNvPr id="407" name="直線コネクタ 406"/>
        <xdr:cNvCxnSpPr/>
      </xdr:nvCxnSpPr>
      <xdr:spPr>
        <a:xfrm>
          <a:off x="8750300" y="13341865"/>
          <a:ext cx="889000" cy="18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96495</xdr:rowOff>
    </xdr:from>
    <xdr:to>
      <xdr:col>45</xdr:col>
      <xdr:colOff>177800</xdr:colOff>
      <xdr:row>77</xdr:row>
      <xdr:rowOff>140215</xdr:rowOff>
    </xdr:to>
    <xdr:cxnSp macro="">
      <xdr:nvCxnSpPr>
        <xdr:cNvPr id="410" name="直線コネクタ 409"/>
        <xdr:cNvCxnSpPr/>
      </xdr:nvCxnSpPr>
      <xdr:spPr>
        <a:xfrm>
          <a:off x="7861300" y="13298145"/>
          <a:ext cx="8890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114578</xdr:rowOff>
    </xdr:from>
    <xdr:ext cx="534377" cy="259045"/>
    <xdr:sp macro="" textlink="">
      <xdr:nvSpPr>
        <xdr:cNvPr id="412" name="テキスト ボックス 411"/>
        <xdr:cNvSpPr txBox="1"/>
      </xdr:nvSpPr>
      <xdr:spPr>
        <a:xfrm>
          <a:off x="8483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18142</xdr:rowOff>
    </xdr:from>
    <xdr:to>
      <xdr:col>41</xdr:col>
      <xdr:colOff>50800</xdr:colOff>
      <xdr:row>77</xdr:row>
      <xdr:rowOff>96495</xdr:rowOff>
    </xdr:to>
    <xdr:cxnSp macro="">
      <xdr:nvCxnSpPr>
        <xdr:cNvPr id="413" name="直線コネクタ 412"/>
        <xdr:cNvCxnSpPr/>
      </xdr:nvCxnSpPr>
      <xdr:spPr>
        <a:xfrm>
          <a:off x="6972300" y="12876892"/>
          <a:ext cx="889000" cy="4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92311</xdr:rowOff>
    </xdr:from>
    <xdr:to>
      <xdr:col>55</xdr:col>
      <xdr:colOff>50800</xdr:colOff>
      <xdr:row>78</xdr:row>
      <xdr:rowOff>22461</xdr:rowOff>
    </xdr:to>
    <xdr:sp macro="" textlink="">
      <xdr:nvSpPr>
        <xdr:cNvPr id="423" name="楕円 422"/>
        <xdr:cNvSpPr/>
      </xdr:nvSpPr>
      <xdr:spPr>
        <a:xfrm>
          <a:off x="10426700" y="132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70738</xdr:rowOff>
    </xdr:from>
    <xdr:ext cx="534377" cy="259045"/>
    <xdr:sp macro="" textlink="">
      <xdr:nvSpPr>
        <xdr:cNvPr id="424" name="普通建設事業費 （ うち新規整備　）該当値テキスト"/>
        <xdr:cNvSpPr txBox="1"/>
      </xdr:nvSpPr>
      <xdr:spPr>
        <a:xfrm>
          <a:off x="10528300" y="132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103797</xdr:rowOff>
    </xdr:from>
    <xdr:to>
      <xdr:col>50</xdr:col>
      <xdr:colOff>165100</xdr:colOff>
      <xdr:row>79</xdr:row>
      <xdr:rowOff>33947</xdr:rowOff>
    </xdr:to>
    <xdr:sp macro="" textlink="">
      <xdr:nvSpPr>
        <xdr:cNvPr id="425" name="楕円 424"/>
        <xdr:cNvSpPr/>
      </xdr:nvSpPr>
      <xdr:spPr>
        <a:xfrm>
          <a:off x="9588500" y="134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25074</xdr:rowOff>
    </xdr:from>
    <xdr:ext cx="469744" cy="259045"/>
    <xdr:sp macro="" textlink="">
      <xdr:nvSpPr>
        <xdr:cNvPr id="426" name="テキスト ボックス 425"/>
        <xdr:cNvSpPr txBox="1"/>
      </xdr:nvSpPr>
      <xdr:spPr>
        <a:xfrm>
          <a:off x="9404428" y="1356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89415</xdr:rowOff>
    </xdr:from>
    <xdr:to>
      <xdr:col>46</xdr:col>
      <xdr:colOff>38100</xdr:colOff>
      <xdr:row>78</xdr:row>
      <xdr:rowOff>19565</xdr:rowOff>
    </xdr:to>
    <xdr:sp macro="" textlink="">
      <xdr:nvSpPr>
        <xdr:cNvPr id="427" name="楕円 426"/>
        <xdr:cNvSpPr/>
      </xdr:nvSpPr>
      <xdr:spPr>
        <a:xfrm>
          <a:off x="8699500" y="132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10692</xdr:rowOff>
    </xdr:from>
    <xdr:ext cx="534377" cy="259045"/>
    <xdr:sp macro="" textlink="">
      <xdr:nvSpPr>
        <xdr:cNvPr id="428" name="テキスト ボックス 427"/>
        <xdr:cNvSpPr txBox="1"/>
      </xdr:nvSpPr>
      <xdr:spPr>
        <a:xfrm>
          <a:off x="8483111" y="133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45695</xdr:rowOff>
    </xdr:from>
    <xdr:to>
      <xdr:col>41</xdr:col>
      <xdr:colOff>101600</xdr:colOff>
      <xdr:row>77</xdr:row>
      <xdr:rowOff>147295</xdr:rowOff>
    </xdr:to>
    <xdr:sp macro="" textlink="">
      <xdr:nvSpPr>
        <xdr:cNvPr id="429" name="楕円 428"/>
        <xdr:cNvSpPr/>
      </xdr:nvSpPr>
      <xdr:spPr>
        <a:xfrm>
          <a:off x="7810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138422</xdr:rowOff>
    </xdr:from>
    <xdr:ext cx="534377" cy="259045"/>
    <xdr:sp macro="" textlink="">
      <xdr:nvSpPr>
        <xdr:cNvPr id="430" name="テキスト ボックス 429"/>
        <xdr:cNvSpPr txBox="1"/>
      </xdr:nvSpPr>
      <xdr:spPr>
        <a:xfrm>
          <a:off x="7594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138792</xdr:rowOff>
    </xdr:from>
    <xdr:to>
      <xdr:col>36</xdr:col>
      <xdr:colOff>165100</xdr:colOff>
      <xdr:row>75</xdr:row>
      <xdr:rowOff>68942</xdr:rowOff>
    </xdr:to>
    <xdr:sp macro="" textlink="">
      <xdr:nvSpPr>
        <xdr:cNvPr id="431" name="楕円 430"/>
        <xdr:cNvSpPr/>
      </xdr:nvSpPr>
      <xdr:spPr>
        <a:xfrm>
          <a:off x="6921500" y="128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60069</xdr:rowOff>
    </xdr:from>
    <xdr:ext cx="534377" cy="259045"/>
    <xdr:sp macro="" textlink="">
      <xdr:nvSpPr>
        <xdr:cNvPr id="432" name="テキスト ボックス 431"/>
        <xdr:cNvSpPr txBox="1"/>
      </xdr:nvSpPr>
      <xdr:spPr>
        <a:xfrm>
          <a:off x="6705111" y="129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67382</xdr:rowOff>
    </xdr:from>
    <xdr:to>
      <xdr:col>55</xdr:col>
      <xdr:colOff>0</xdr:colOff>
      <xdr:row>96</xdr:row>
      <xdr:rowOff>116622</xdr:rowOff>
    </xdr:to>
    <xdr:cxnSp macro="">
      <xdr:nvCxnSpPr>
        <xdr:cNvPr id="457" name="直線コネクタ 456"/>
        <xdr:cNvCxnSpPr/>
      </xdr:nvCxnSpPr>
      <xdr:spPr>
        <a:xfrm>
          <a:off x="9639300" y="16526582"/>
          <a:ext cx="838200" cy="4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67382</xdr:rowOff>
    </xdr:from>
    <xdr:to>
      <xdr:col>50</xdr:col>
      <xdr:colOff>114300</xdr:colOff>
      <xdr:row>96</xdr:row>
      <xdr:rowOff>124013</xdr:rowOff>
    </xdr:to>
    <xdr:cxnSp macro="">
      <xdr:nvCxnSpPr>
        <xdr:cNvPr id="460" name="直線コネクタ 459"/>
        <xdr:cNvCxnSpPr/>
      </xdr:nvCxnSpPr>
      <xdr:spPr>
        <a:xfrm flipV="1">
          <a:off x="8750300" y="16526582"/>
          <a:ext cx="889000" cy="5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124013</xdr:rowOff>
    </xdr:from>
    <xdr:to>
      <xdr:col>45</xdr:col>
      <xdr:colOff>177800</xdr:colOff>
      <xdr:row>96</xdr:row>
      <xdr:rowOff>161468</xdr:rowOff>
    </xdr:to>
    <xdr:cxnSp macro="">
      <xdr:nvCxnSpPr>
        <xdr:cNvPr id="463" name="直線コネクタ 462"/>
        <xdr:cNvCxnSpPr/>
      </xdr:nvCxnSpPr>
      <xdr:spPr>
        <a:xfrm flipV="1">
          <a:off x="7861300" y="16583213"/>
          <a:ext cx="889000" cy="3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161468</xdr:rowOff>
    </xdr:from>
    <xdr:to>
      <xdr:col>41</xdr:col>
      <xdr:colOff>50800</xdr:colOff>
      <xdr:row>97</xdr:row>
      <xdr:rowOff>17033</xdr:rowOff>
    </xdr:to>
    <xdr:cxnSp macro="">
      <xdr:nvCxnSpPr>
        <xdr:cNvPr id="466" name="直線コネクタ 465"/>
        <xdr:cNvCxnSpPr/>
      </xdr:nvCxnSpPr>
      <xdr:spPr>
        <a:xfrm flipV="1">
          <a:off x="6972300" y="16620668"/>
          <a:ext cx="889000" cy="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65822</xdr:rowOff>
    </xdr:from>
    <xdr:to>
      <xdr:col>55</xdr:col>
      <xdr:colOff>50800</xdr:colOff>
      <xdr:row>96</xdr:row>
      <xdr:rowOff>167422</xdr:rowOff>
    </xdr:to>
    <xdr:sp macro="" textlink="">
      <xdr:nvSpPr>
        <xdr:cNvPr id="476" name="楕円 475"/>
        <xdr:cNvSpPr/>
      </xdr:nvSpPr>
      <xdr:spPr>
        <a:xfrm>
          <a:off x="10426700" y="165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44249</xdr:rowOff>
    </xdr:from>
    <xdr:ext cx="534377" cy="259045"/>
    <xdr:sp macro="" textlink="">
      <xdr:nvSpPr>
        <xdr:cNvPr id="477" name="普通建設事業費 （ うち更新整備　）該当値テキスト"/>
        <xdr:cNvSpPr txBox="1"/>
      </xdr:nvSpPr>
      <xdr:spPr>
        <a:xfrm>
          <a:off x="10528300" y="165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16582</xdr:rowOff>
    </xdr:from>
    <xdr:to>
      <xdr:col>50</xdr:col>
      <xdr:colOff>165100</xdr:colOff>
      <xdr:row>96</xdr:row>
      <xdr:rowOff>118182</xdr:rowOff>
    </xdr:to>
    <xdr:sp macro="" textlink="">
      <xdr:nvSpPr>
        <xdr:cNvPr id="478" name="楕円 477"/>
        <xdr:cNvSpPr/>
      </xdr:nvSpPr>
      <xdr:spPr>
        <a:xfrm>
          <a:off x="9588500" y="164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109309</xdr:rowOff>
    </xdr:from>
    <xdr:ext cx="534377" cy="259045"/>
    <xdr:sp macro="" textlink="">
      <xdr:nvSpPr>
        <xdr:cNvPr id="479" name="テキスト ボックス 478"/>
        <xdr:cNvSpPr txBox="1"/>
      </xdr:nvSpPr>
      <xdr:spPr>
        <a:xfrm>
          <a:off x="9372111" y="165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73213</xdr:rowOff>
    </xdr:from>
    <xdr:to>
      <xdr:col>46</xdr:col>
      <xdr:colOff>38100</xdr:colOff>
      <xdr:row>97</xdr:row>
      <xdr:rowOff>3363</xdr:rowOff>
    </xdr:to>
    <xdr:sp macro="" textlink="">
      <xdr:nvSpPr>
        <xdr:cNvPr id="480" name="楕円 479"/>
        <xdr:cNvSpPr/>
      </xdr:nvSpPr>
      <xdr:spPr>
        <a:xfrm>
          <a:off x="8699500" y="165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165940</xdr:rowOff>
    </xdr:from>
    <xdr:ext cx="534377" cy="259045"/>
    <xdr:sp macro="" textlink="">
      <xdr:nvSpPr>
        <xdr:cNvPr id="481" name="テキスト ボックス 480"/>
        <xdr:cNvSpPr txBox="1"/>
      </xdr:nvSpPr>
      <xdr:spPr>
        <a:xfrm>
          <a:off x="8483111" y="1662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110668</xdr:rowOff>
    </xdr:from>
    <xdr:to>
      <xdr:col>41</xdr:col>
      <xdr:colOff>101600</xdr:colOff>
      <xdr:row>97</xdr:row>
      <xdr:rowOff>40818</xdr:rowOff>
    </xdr:to>
    <xdr:sp macro="" textlink="">
      <xdr:nvSpPr>
        <xdr:cNvPr id="482" name="楕円 481"/>
        <xdr:cNvSpPr/>
      </xdr:nvSpPr>
      <xdr:spPr>
        <a:xfrm>
          <a:off x="7810500" y="165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31945</xdr:rowOff>
    </xdr:from>
    <xdr:ext cx="534377" cy="259045"/>
    <xdr:sp macro="" textlink="">
      <xdr:nvSpPr>
        <xdr:cNvPr id="483" name="テキスト ボックス 482"/>
        <xdr:cNvSpPr txBox="1"/>
      </xdr:nvSpPr>
      <xdr:spPr>
        <a:xfrm>
          <a:off x="7594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137683</xdr:rowOff>
    </xdr:from>
    <xdr:to>
      <xdr:col>36</xdr:col>
      <xdr:colOff>165100</xdr:colOff>
      <xdr:row>97</xdr:row>
      <xdr:rowOff>67833</xdr:rowOff>
    </xdr:to>
    <xdr:sp macro="" textlink="">
      <xdr:nvSpPr>
        <xdr:cNvPr id="484" name="楕円 483"/>
        <xdr:cNvSpPr/>
      </xdr:nvSpPr>
      <xdr:spPr>
        <a:xfrm>
          <a:off x="6921500" y="1659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58960</xdr:rowOff>
    </xdr:from>
    <xdr:ext cx="534377" cy="259045"/>
    <xdr:sp macro="" textlink="">
      <xdr:nvSpPr>
        <xdr:cNvPr id="485" name="テキスト ボックス 484"/>
        <xdr:cNvSpPr txBox="1"/>
      </xdr:nvSpPr>
      <xdr:spPr>
        <a:xfrm>
          <a:off x="6705111" y="1668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86752</xdr:rowOff>
    </xdr:from>
    <xdr:to>
      <xdr:col>85</xdr:col>
      <xdr:colOff>127000</xdr:colOff>
      <xdr:row>39</xdr:row>
      <xdr:rowOff>92042</xdr:rowOff>
    </xdr:to>
    <xdr:cxnSp macro="">
      <xdr:nvCxnSpPr>
        <xdr:cNvPr id="516" name="直線コネクタ 515"/>
        <xdr:cNvCxnSpPr/>
      </xdr:nvCxnSpPr>
      <xdr:spPr>
        <a:xfrm>
          <a:off x="15481300" y="6773302"/>
          <a:ext cx="8382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85500</xdr:rowOff>
    </xdr:from>
    <xdr:to>
      <xdr:col>81</xdr:col>
      <xdr:colOff>50800</xdr:colOff>
      <xdr:row>39</xdr:row>
      <xdr:rowOff>86752</xdr:rowOff>
    </xdr:to>
    <xdr:cxnSp macro="">
      <xdr:nvCxnSpPr>
        <xdr:cNvPr id="519" name="直線コネクタ 518"/>
        <xdr:cNvCxnSpPr/>
      </xdr:nvCxnSpPr>
      <xdr:spPr>
        <a:xfrm>
          <a:off x="14592300" y="6772050"/>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85500</xdr:rowOff>
    </xdr:from>
    <xdr:to>
      <xdr:col>76</xdr:col>
      <xdr:colOff>114300</xdr:colOff>
      <xdr:row>39</xdr:row>
      <xdr:rowOff>92718</xdr:rowOff>
    </xdr:to>
    <xdr:cxnSp macro="">
      <xdr:nvCxnSpPr>
        <xdr:cNvPr id="522" name="直線コネクタ 521"/>
        <xdr:cNvCxnSpPr/>
      </xdr:nvCxnSpPr>
      <xdr:spPr>
        <a:xfrm flipV="1">
          <a:off x="13703300" y="6772050"/>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43535</xdr:rowOff>
    </xdr:from>
    <xdr:to>
      <xdr:col>71</xdr:col>
      <xdr:colOff>177800</xdr:colOff>
      <xdr:row>39</xdr:row>
      <xdr:rowOff>92718</xdr:rowOff>
    </xdr:to>
    <xdr:cxnSp macro="">
      <xdr:nvCxnSpPr>
        <xdr:cNvPr id="525" name="直線コネクタ 524"/>
        <xdr:cNvCxnSpPr/>
      </xdr:nvCxnSpPr>
      <xdr:spPr>
        <a:xfrm>
          <a:off x="12814300" y="6730085"/>
          <a:ext cx="889000" cy="4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41242</xdr:rowOff>
    </xdr:from>
    <xdr:to>
      <xdr:col>85</xdr:col>
      <xdr:colOff>177800</xdr:colOff>
      <xdr:row>39</xdr:row>
      <xdr:rowOff>142842</xdr:rowOff>
    </xdr:to>
    <xdr:sp macro="" textlink="">
      <xdr:nvSpPr>
        <xdr:cNvPr id="535" name="楕円 534"/>
        <xdr:cNvSpPr/>
      </xdr:nvSpPr>
      <xdr:spPr>
        <a:xfrm>
          <a:off x="16268700" y="67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127619</xdr:rowOff>
    </xdr:from>
    <xdr:ext cx="378565" cy="259045"/>
    <xdr:sp macro="" textlink="">
      <xdr:nvSpPr>
        <xdr:cNvPr id="536" name="災害復旧事業費該当値テキスト"/>
        <xdr:cNvSpPr txBox="1"/>
      </xdr:nvSpPr>
      <xdr:spPr>
        <a:xfrm>
          <a:off x="16370300" y="664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35952</xdr:rowOff>
    </xdr:from>
    <xdr:to>
      <xdr:col>81</xdr:col>
      <xdr:colOff>101600</xdr:colOff>
      <xdr:row>39</xdr:row>
      <xdr:rowOff>137552</xdr:rowOff>
    </xdr:to>
    <xdr:sp macro="" textlink="">
      <xdr:nvSpPr>
        <xdr:cNvPr id="537" name="楕円 536"/>
        <xdr:cNvSpPr/>
      </xdr:nvSpPr>
      <xdr:spPr>
        <a:xfrm>
          <a:off x="15430500" y="672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128679</xdr:rowOff>
    </xdr:from>
    <xdr:ext cx="469744" cy="259045"/>
    <xdr:sp macro="" textlink="">
      <xdr:nvSpPr>
        <xdr:cNvPr id="538" name="テキスト ボックス 537"/>
        <xdr:cNvSpPr txBox="1"/>
      </xdr:nvSpPr>
      <xdr:spPr>
        <a:xfrm>
          <a:off x="15246428" y="681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34700</xdr:rowOff>
    </xdr:from>
    <xdr:to>
      <xdr:col>76</xdr:col>
      <xdr:colOff>165100</xdr:colOff>
      <xdr:row>39</xdr:row>
      <xdr:rowOff>136300</xdr:rowOff>
    </xdr:to>
    <xdr:sp macro="" textlink="">
      <xdr:nvSpPr>
        <xdr:cNvPr id="539" name="楕円 538"/>
        <xdr:cNvSpPr/>
      </xdr:nvSpPr>
      <xdr:spPr>
        <a:xfrm>
          <a:off x="14541500" y="67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127427</xdr:rowOff>
    </xdr:from>
    <xdr:ext cx="469744" cy="259045"/>
    <xdr:sp macro="" textlink="">
      <xdr:nvSpPr>
        <xdr:cNvPr id="540" name="テキスト ボックス 539"/>
        <xdr:cNvSpPr txBox="1"/>
      </xdr:nvSpPr>
      <xdr:spPr>
        <a:xfrm>
          <a:off x="14357428" y="68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41918</xdr:rowOff>
    </xdr:from>
    <xdr:to>
      <xdr:col>72</xdr:col>
      <xdr:colOff>38100</xdr:colOff>
      <xdr:row>39</xdr:row>
      <xdr:rowOff>143518</xdr:rowOff>
    </xdr:to>
    <xdr:sp macro="" textlink="">
      <xdr:nvSpPr>
        <xdr:cNvPr id="541" name="楕円 540"/>
        <xdr:cNvSpPr/>
      </xdr:nvSpPr>
      <xdr:spPr>
        <a:xfrm>
          <a:off x="13652500" y="6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134645</xdr:rowOff>
    </xdr:from>
    <xdr:ext cx="378565" cy="259045"/>
    <xdr:sp macro="" textlink="">
      <xdr:nvSpPr>
        <xdr:cNvPr id="542" name="テキスト ボックス 541"/>
        <xdr:cNvSpPr txBox="1"/>
      </xdr:nvSpPr>
      <xdr:spPr>
        <a:xfrm>
          <a:off x="13514017" y="682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164185</xdr:rowOff>
    </xdr:from>
    <xdr:to>
      <xdr:col>67</xdr:col>
      <xdr:colOff>101600</xdr:colOff>
      <xdr:row>39</xdr:row>
      <xdr:rowOff>94335</xdr:rowOff>
    </xdr:to>
    <xdr:sp macro="" textlink="">
      <xdr:nvSpPr>
        <xdr:cNvPr id="543" name="楕円 542"/>
        <xdr:cNvSpPr/>
      </xdr:nvSpPr>
      <xdr:spPr>
        <a:xfrm>
          <a:off x="12763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85462</xdr:rowOff>
    </xdr:from>
    <xdr:ext cx="469744" cy="259045"/>
    <xdr:sp macro="" textlink="">
      <xdr:nvSpPr>
        <xdr:cNvPr id="544" name="テキスト ボックス 543"/>
        <xdr:cNvSpPr txBox="1"/>
      </xdr:nvSpPr>
      <xdr:spPr>
        <a:xfrm>
          <a:off x="12579428" y="677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99858</xdr:rowOff>
    </xdr:from>
    <xdr:to>
      <xdr:col>85</xdr:col>
      <xdr:colOff>127000</xdr:colOff>
      <xdr:row>74</xdr:row>
      <xdr:rowOff>5642</xdr:rowOff>
    </xdr:to>
    <xdr:cxnSp macro="">
      <xdr:nvCxnSpPr>
        <xdr:cNvPr id="625" name="直線コネクタ 624"/>
        <xdr:cNvCxnSpPr/>
      </xdr:nvCxnSpPr>
      <xdr:spPr>
        <a:xfrm>
          <a:off x="15481300" y="12615708"/>
          <a:ext cx="8382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51918</xdr:rowOff>
    </xdr:from>
    <xdr:to>
      <xdr:col>81</xdr:col>
      <xdr:colOff>50800</xdr:colOff>
      <xdr:row>73</xdr:row>
      <xdr:rowOff>99858</xdr:rowOff>
    </xdr:to>
    <xdr:cxnSp macro="">
      <xdr:nvCxnSpPr>
        <xdr:cNvPr id="628" name="直線コネクタ 627"/>
        <xdr:cNvCxnSpPr/>
      </xdr:nvCxnSpPr>
      <xdr:spPr>
        <a:xfrm>
          <a:off x="14592300" y="12567768"/>
          <a:ext cx="889000" cy="4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0" name="テキスト ボックス 629"/>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108039</xdr:rowOff>
    </xdr:from>
    <xdr:to>
      <xdr:col>76</xdr:col>
      <xdr:colOff>114300</xdr:colOff>
      <xdr:row>73</xdr:row>
      <xdr:rowOff>51918</xdr:rowOff>
    </xdr:to>
    <xdr:cxnSp macro="">
      <xdr:nvCxnSpPr>
        <xdr:cNvPr id="631" name="直線コネクタ 630"/>
        <xdr:cNvCxnSpPr/>
      </xdr:nvCxnSpPr>
      <xdr:spPr>
        <a:xfrm>
          <a:off x="13703300" y="12280989"/>
          <a:ext cx="889000" cy="28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3" name="テキスト ボックス 632"/>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85979</xdr:rowOff>
    </xdr:from>
    <xdr:to>
      <xdr:col>71</xdr:col>
      <xdr:colOff>177800</xdr:colOff>
      <xdr:row>71</xdr:row>
      <xdr:rowOff>108039</xdr:rowOff>
    </xdr:to>
    <xdr:cxnSp macro="">
      <xdr:nvCxnSpPr>
        <xdr:cNvPr id="634" name="直線コネクタ 633"/>
        <xdr:cNvCxnSpPr/>
      </xdr:nvCxnSpPr>
      <xdr:spPr>
        <a:xfrm>
          <a:off x="12814300" y="12258929"/>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36" name="テキスト ボックス 635"/>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38" name="テキスト ボックス 637"/>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126292</xdr:rowOff>
    </xdr:from>
    <xdr:to>
      <xdr:col>85</xdr:col>
      <xdr:colOff>177800</xdr:colOff>
      <xdr:row>74</xdr:row>
      <xdr:rowOff>56442</xdr:rowOff>
    </xdr:to>
    <xdr:sp macro="" textlink="">
      <xdr:nvSpPr>
        <xdr:cNvPr id="644" name="楕円 643"/>
        <xdr:cNvSpPr/>
      </xdr:nvSpPr>
      <xdr:spPr>
        <a:xfrm>
          <a:off x="16268700" y="126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149169</xdr:rowOff>
    </xdr:from>
    <xdr:ext cx="534377" cy="259045"/>
    <xdr:sp macro="" textlink="">
      <xdr:nvSpPr>
        <xdr:cNvPr id="645" name="公債費該当値テキスト"/>
        <xdr:cNvSpPr txBox="1"/>
      </xdr:nvSpPr>
      <xdr:spPr>
        <a:xfrm>
          <a:off x="16370300" y="1249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49058</xdr:rowOff>
    </xdr:from>
    <xdr:to>
      <xdr:col>81</xdr:col>
      <xdr:colOff>101600</xdr:colOff>
      <xdr:row>73</xdr:row>
      <xdr:rowOff>150658</xdr:rowOff>
    </xdr:to>
    <xdr:sp macro="" textlink="">
      <xdr:nvSpPr>
        <xdr:cNvPr id="646" name="楕円 645"/>
        <xdr:cNvSpPr/>
      </xdr:nvSpPr>
      <xdr:spPr>
        <a:xfrm>
          <a:off x="15430500" y="1256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167185</xdr:rowOff>
    </xdr:from>
    <xdr:ext cx="534377" cy="259045"/>
    <xdr:sp macro="" textlink="">
      <xdr:nvSpPr>
        <xdr:cNvPr id="647" name="テキスト ボックス 646"/>
        <xdr:cNvSpPr txBox="1"/>
      </xdr:nvSpPr>
      <xdr:spPr>
        <a:xfrm>
          <a:off x="15214111" y="123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1118</xdr:rowOff>
    </xdr:from>
    <xdr:to>
      <xdr:col>76</xdr:col>
      <xdr:colOff>165100</xdr:colOff>
      <xdr:row>73</xdr:row>
      <xdr:rowOff>102718</xdr:rowOff>
    </xdr:to>
    <xdr:sp macro="" textlink="">
      <xdr:nvSpPr>
        <xdr:cNvPr id="648" name="楕円 647"/>
        <xdr:cNvSpPr/>
      </xdr:nvSpPr>
      <xdr:spPr>
        <a:xfrm>
          <a:off x="14541500" y="125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119245</xdr:rowOff>
    </xdr:from>
    <xdr:ext cx="534377" cy="259045"/>
    <xdr:sp macro="" textlink="">
      <xdr:nvSpPr>
        <xdr:cNvPr id="649" name="テキスト ボックス 648"/>
        <xdr:cNvSpPr txBox="1"/>
      </xdr:nvSpPr>
      <xdr:spPr>
        <a:xfrm>
          <a:off x="14325111" y="122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57239</xdr:rowOff>
    </xdr:from>
    <xdr:to>
      <xdr:col>72</xdr:col>
      <xdr:colOff>38100</xdr:colOff>
      <xdr:row>71</xdr:row>
      <xdr:rowOff>158839</xdr:rowOff>
    </xdr:to>
    <xdr:sp macro="" textlink="">
      <xdr:nvSpPr>
        <xdr:cNvPr id="650" name="楕円 649"/>
        <xdr:cNvSpPr/>
      </xdr:nvSpPr>
      <xdr:spPr>
        <a:xfrm>
          <a:off x="13652500" y="122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3916</xdr:rowOff>
    </xdr:from>
    <xdr:ext cx="599010" cy="259045"/>
    <xdr:sp macro="" textlink="">
      <xdr:nvSpPr>
        <xdr:cNvPr id="651" name="テキスト ボックス 650"/>
        <xdr:cNvSpPr txBox="1"/>
      </xdr:nvSpPr>
      <xdr:spPr>
        <a:xfrm>
          <a:off x="13403795" y="1200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35179</xdr:rowOff>
    </xdr:from>
    <xdr:to>
      <xdr:col>67</xdr:col>
      <xdr:colOff>101600</xdr:colOff>
      <xdr:row>71</xdr:row>
      <xdr:rowOff>136779</xdr:rowOff>
    </xdr:to>
    <xdr:sp macro="" textlink="">
      <xdr:nvSpPr>
        <xdr:cNvPr id="652" name="楕円 651"/>
        <xdr:cNvSpPr/>
      </xdr:nvSpPr>
      <xdr:spPr>
        <a:xfrm>
          <a:off x="12763500" y="122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153306</xdr:rowOff>
    </xdr:from>
    <xdr:ext cx="599010" cy="259045"/>
    <xdr:sp macro="" textlink="">
      <xdr:nvSpPr>
        <xdr:cNvPr id="653" name="テキスト ボックス 652"/>
        <xdr:cNvSpPr txBox="1"/>
      </xdr:nvSpPr>
      <xdr:spPr>
        <a:xfrm>
          <a:off x="12514795" y="1198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118825</xdr:rowOff>
    </xdr:from>
    <xdr:to>
      <xdr:col>85</xdr:col>
      <xdr:colOff>127000</xdr:colOff>
      <xdr:row>98</xdr:row>
      <xdr:rowOff>126780</xdr:rowOff>
    </xdr:to>
    <xdr:cxnSp macro="">
      <xdr:nvCxnSpPr>
        <xdr:cNvPr id="682" name="直線コネクタ 681"/>
        <xdr:cNvCxnSpPr/>
      </xdr:nvCxnSpPr>
      <xdr:spPr>
        <a:xfrm flipV="1">
          <a:off x="15481300" y="16920925"/>
          <a:ext cx="8382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123420</xdr:rowOff>
    </xdr:from>
    <xdr:to>
      <xdr:col>81</xdr:col>
      <xdr:colOff>50800</xdr:colOff>
      <xdr:row>98</xdr:row>
      <xdr:rowOff>126780</xdr:rowOff>
    </xdr:to>
    <xdr:cxnSp macro="">
      <xdr:nvCxnSpPr>
        <xdr:cNvPr id="685" name="直線コネクタ 684"/>
        <xdr:cNvCxnSpPr/>
      </xdr:nvCxnSpPr>
      <xdr:spPr>
        <a:xfrm>
          <a:off x="14592300" y="16925520"/>
          <a:ext cx="889000" cy="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25602</xdr:rowOff>
    </xdr:from>
    <xdr:to>
      <xdr:col>76</xdr:col>
      <xdr:colOff>114300</xdr:colOff>
      <xdr:row>98</xdr:row>
      <xdr:rowOff>123420</xdr:rowOff>
    </xdr:to>
    <xdr:cxnSp macro="">
      <xdr:nvCxnSpPr>
        <xdr:cNvPr id="688" name="直線コネクタ 687"/>
        <xdr:cNvCxnSpPr/>
      </xdr:nvCxnSpPr>
      <xdr:spPr>
        <a:xfrm>
          <a:off x="13703300" y="16827702"/>
          <a:ext cx="889000" cy="9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25602</xdr:rowOff>
    </xdr:from>
    <xdr:to>
      <xdr:col>71</xdr:col>
      <xdr:colOff>177800</xdr:colOff>
      <xdr:row>98</xdr:row>
      <xdr:rowOff>45802</xdr:rowOff>
    </xdr:to>
    <xdr:cxnSp macro="">
      <xdr:nvCxnSpPr>
        <xdr:cNvPr id="691" name="直線コネクタ 690"/>
        <xdr:cNvCxnSpPr/>
      </xdr:nvCxnSpPr>
      <xdr:spPr>
        <a:xfrm flipV="1">
          <a:off x="12814300" y="16827702"/>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139504</xdr:rowOff>
    </xdr:from>
    <xdr:ext cx="534377" cy="259045"/>
    <xdr:sp macro="" textlink="">
      <xdr:nvSpPr>
        <xdr:cNvPr id="693" name="テキスト ボックス 692"/>
        <xdr:cNvSpPr txBox="1"/>
      </xdr:nvSpPr>
      <xdr:spPr>
        <a:xfrm>
          <a:off x="13436111" y="169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161388</xdr:rowOff>
    </xdr:from>
    <xdr:ext cx="534377" cy="259045"/>
    <xdr:sp macro="" textlink="">
      <xdr:nvSpPr>
        <xdr:cNvPr id="695" name="テキスト ボックス 694"/>
        <xdr:cNvSpPr txBox="1"/>
      </xdr:nvSpPr>
      <xdr:spPr>
        <a:xfrm>
          <a:off x="12547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68025</xdr:rowOff>
    </xdr:from>
    <xdr:to>
      <xdr:col>85</xdr:col>
      <xdr:colOff>177800</xdr:colOff>
      <xdr:row>98</xdr:row>
      <xdr:rowOff>169625</xdr:rowOff>
    </xdr:to>
    <xdr:sp macro="" textlink="">
      <xdr:nvSpPr>
        <xdr:cNvPr id="701" name="楕円 700"/>
        <xdr:cNvSpPr/>
      </xdr:nvSpPr>
      <xdr:spPr>
        <a:xfrm>
          <a:off x="16268700" y="168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154402</xdr:rowOff>
    </xdr:from>
    <xdr:ext cx="534377" cy="259045"/>
    <xdr:sp macro="" textlink="">
      <xdr:nvSpPr>
        <xdr:cNvPr id="702" name="積立金該当値テキスト"/>
        <xdr:cNvSpPr txBox="1"/>
      </xdr:nvSpPr>
      <xdr:spPr>
        <a:xfrm>
          <a:off x="16370300" y="1678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75980</xdr:rowOff>
    </xdr:from>
    <xdr:to>
      <xdr:col>81</xdr:col>
      <xdr:colOff>101600</xdr:colOff>
      <xdr:row>99</xdr:row>
      <xdr:rowOff>6130</xdr:rowOff>
    </xdr:to>
    <xdr:sp macro="" textlink="">
      <xdr:nvSpPr>
        <xdr:cNvPr id="703" name="楕円 702"/>
        <xdr:cNvSpPr/>
      </xdr:nvSpPr>
      <xdr:spPr>
        <a:xfrm>
          <a:off x="15430500" y="168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168707</xdr:rowOff>
    </xdr:from>
    <xdr:ext cx="534377" cy="259045"/>
    <xdr:sp macro="" textlink="">
      <xdr:nvSpPr>
        <xdr:cNvPr id="704" name="テキスト ボックス 703"/>
        <xdr:cNvSpPr txBox="1"/>
      </xdr:nvSpPr>
      <xdr:spPr>
        <a:xfrm>
          <a:off x="15214111" y="1697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72620</xdr:rowOff>
    </xdr:from>
    <xdr:to>
      <xdr:col>76</xdr:col>
      <xdr:colOff>165100</xdr:colOff>
      <xdr:row>99</xdr:row>
      <xdr:rowOff>2770</xdr:rowOff>
    </xdr:to>
    <xdr:sp macro="" textlink="">
      <xdr:nvSpPr>
        <xdr:cNvPr id="705" name="楕円 704"/>
        <xdr:cNvSpPr/>
      </xdr:nvSpPr>
      <xdr:spPr>
        <a:xfrm>
          <a:off x="14541500" y="168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165347</xdr:rowOff>
    </xdr:from>
    <xdr:ext cx="534377" cy="259045"/>
    <xdr:sp macro="" textlink="">
      <xdr:nvSpPr>
        <xdr:cNvPr id="706" name="テキスト ボックス 705"/>
        <xdr:cNvSpPr txBox="1"/>
      </xdr:nvSpPr>
      <xdr:spPr>
        <a:xfrm>
          <a:off x="14325111" y="169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146252</xdr:rowOff>
    </xdr:from>
    <xdr:to>
      <xdr:col>72</xdr:col>
      <xdr:colOff>38100</xdr:colOff>
      <xdr:row>98</xdr:row>
      <xdr:rowOff>76402</xdr:rowOff>
    </xdr:to>
    <xdr:sp macro="" textlink="">
      <xdr:nvSpPr>
        <xdr:cNvPr id="707" name="楕円 706"/>
        <xdr:cNvSpPr/>
      </xdr:nvSpPr>
      <xdr:spPr>
        <a:xfrm>
          <a:off x="13652500" y="167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92929</xdr:rowOff>
    </xdr:from>
    <xdr:ext cx="534377" cy="259045"/>
    <xdr:sp macro="" textlink="">
      <xdr:nvSpPr>
        <xdr:cNvPr id="708" name="テキスト ボックス 707"/>
        <xdr:cNvSpPr txBox="1"/>
      </xdr:nvSpPr>
      <xdr:spPr>
        <a:xfrm>
          <a:off x="13436111" y="1655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166452</xdr:rowOff>
    </xdr:from>
    <xdr:to>
      <xdr:col>67</xdr:col>
      <xdr:colOff>101600</xdr:colOff>
      <xdr:row>98</xdr:row>
      <xdr:rowOff>96602</xdr:rowOff>
    </xdr:to>
    <xdr:sp macro="" textlink="">
      <xdr:nvSpPr>
        <xdr:cNvPr id="709" name="楕円 708"/>
        <xdr:cNvSpPr/>
      </xdr:nvSpPr>
      <xdr:spPr>
        <a:xfrm>
          <a:off x="12763500" y="167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113129</xdr:rowOff>
    </xdr:from>
    <xdr:ext cx="534377" cy="259045"/>
    <xdr:sp macro="" textlink="">
      <xdr:nvSpPr>
        <xdr:cNvPr id="710" name="テキスト ボックス 709"/>
        <xdr:cNvSpPr txBox="1"/>
      </xdr:nvSpPr>
      <xdr:spPr>
        <a:xfrm>
          <a:off x="12547111" y="165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98661</xdr:rowOff>
    </xdr:from>
    <xdr:to>
      <xdr:col>107</xdr:col>
      <xdr:colOff>50800</xdr:colOff>
      <xdr:row>39</xdr:row>
      <xdr:rowOff>98878</xdr:rowOff>
    </xdr:to>
    <xdr:cxnSp macro="">
      <xdr:nvCxnSpPr>
        <xdr:cNvPr id="747" name="直線コネクタ 746"/>
        <xdr:cNvCxnSpPr/>
      </xdr:nvCxnSpPr>
      <xdr:spPr>
        <a:xfrm>
          <a:off x="19545300" y="67852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38572</xdr:rowOff>
    </xdr:from>
    <xdr:to>
      <xdr:col>102</xdr:col>
      <xdr:colOff>114300</xdr:colOff>
      <xdr:row>39</xdr:row>
      <xdr:rowOff>98661</xdr:rowOff>
    </xdr:to>
    <xdr:cxnSp macro="">
      <xdr:nvCxnSpPr>
        <xdr:cNvPr id="750" name="直線コネクタ 749"/>
        <xdr:cNvCxnSpPr/>
      </xdr:nvCxnSpPr>
      <xdr:spPr>
        <a:xfrm>
          <a:off x="18656300" y="6725122"/>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4" name="テキスト ボックス 753"/>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47861</xdr:rowOff>
    </xdr:from>
    <xdr:to>
      <xdr:col>102</xdr:col>
      <xdr:colOff>165100</xdr:colOff>
      <xdr:row>39</xdr:row>
      <xdr:rowOff>149461</xdr:rowOff>
    </xdr:to>
    <xdr:sp macro="" textlink="">
      <xdr:nvSpPr>
        <xdr:cNvPr id="766" name="楕円 765"/>
        <xdr:cNvSpPr/>
      </xdr:nvSpPr>
      <xdr:spPr>
        <a:xfrm>
          <a:off x="19494500" y="67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140588</xdr:rowOff>
    </xdr:from>
    <xdr:ext cx="249299" cy="259045"/>
    <xdr:sp macro="" textlink="">
      <xdr:nvSpPr>
        <xdr:cNvPr id="767" name="テキスト ボックス 766"/>
        <xdr:cNvSpPr txBox="1"/>
      </xdr:nvSpPr>
      <xdr:spPr>
        <a:xfrm>
          <a:off x="19420650" y="6827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159222</xdr:rowOff>
    </xdr:from>
    <xdr:to>
      <xdr:col>98</xdr:col>
      <xdr:colOff>38100</xdr:colOff>
      <xdr:row>39</xdr:row>
      <xdr:rowOff>89372</xdr:rowOff>
    </xdr:to>
    <xdr:sp macro="" textlink="">
      <xdr:nvSpPr>
        <xdr:cNvPr id="768" name="楕円 767"/>
        <xdr:cNvSpPr/>
      </xdr:nvSpPr>
      <xdr:spPr>
        <a:xfrm>
          <a:off x="18605500" y="66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80499</xdr:rowOff>
    </xdr:from>
    <xdr:ext cx="378565" cy="259045"/>
    <xdr:sp macro="" textlink="">
      <xdr:nvSpPr>
        <xdr:cNvPr id="769" name="テキスト ボックス 768"/>
        <xdr:cNvSpPr txBox="1"/>
      </xdr:nvSpPr>
      <xdr:spPr>
        <a:xfrm>
          <a:off x="18467017" y="6767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157683</xdr:rowOff>
    </xdr:from>
    <xdr:to>
      <xdr:col>116</xdr:col>
      <xdr:colOff>63500</xdr:colOff>
      <xdr:row>58</xdr:row>
      <xdr:rowOff>158369</xdr:rowOff>
    </xdr:to>
    <xdr:cxnSp macro="">
      <xdr:nvCxnSpPr>
        <xdr:cNvPr id="798" name="直線コネクタ 797"/>
        <xdr:cNvCxnSpPr/>
      </xdr:nvCxnSpPr>
      <xdr:spPr>
        <a:xfrm flipV="1">
          <a:off x="21323300" y="10101783"/>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158369</xdr:rowOff>
    </xdr:from>
    <xdr:to>
      <xdr:col>111</xdr:col>
      <xdr:colOff>177800</xdr:colOff>
      <xdr:row>58</xdr:row>
      <xdr:rowOff>159436</xdr:rowOff>
    </xdr:to>
    <xdr:cxnSp macro="">
      <xdr:nvCxnSpPr>
        <xdr:cNvPr id="801" name="直線コネクタ 800"/>
        <xdr:cNvCxnSpPr/>
      </xdr:nvCxnSpPr>
      <xdr:spPr>
        <a:xfrm flipV="1">
          <a:off x="20434300" y="1010246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157379</xdr:rowOff>
    </xdr:from>
    <xdr:to>
      <xdr:col>107</xdr:col>
      <xdr:colOff>50800</xdr:colOff>
      <xdr:row>58</xdr:row>
      <xdr:rowOff>159436</xdr:rowOff>
    </xdr:to>
    <xdr:cxnSp macro="">
      <xdr:nvCxnSpPr>
        <xdr:cNvPr id="804" name="直線コネクタ 803"/>
        <xdr:cNvCxnSpPr/>
      </xdr:nvCxnSpPr>
      <xdr:spPr>
        <a:xfrm>
          <a:off x="19545300" y="1010147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157379</xdr:rowOff>
    </xdr:from>
    <xdr:to>
      <xdr:col>102</xdr:col>
      <xdr:colOff>114300</xdr:colOff>
      <xdr:row>58</xdr:row>
      <xdr:rowOff>157835</xdr:rowOff>
    </xdr:to>
    <xdr:cxnSp macro="">
      <xdr:nvCxnSpPr>
        <xdr:cNvPr id="807" name="直線コネクタ 806"/>
        <xdr:cNvCxnSpPr/>
      </xdr:nvCxnSpPr>
      <xdr:spPr>
        <a:xfrm flipV="1">
          <a:off x="18656300" y="1010147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106883</xdr:rowOff>
    </xdr:from>
    <xdr:to>
      <xdr:col>116</xdr:col>
      <xdr:colOff>114300</xdr:colOff>
      <xdr:row>59</xdr:row>
      <xdr:rowOff>37033</xdr:rowOff>
    </xdr:to>
    <xdr:sp macro="" textlink="">
      <xdr:nvSpPr>
        <xdr:cNvPr id="817" name="楕円 816"/>
        <xdr:cNvSpPr/>
      </xdr:nvSpPr>
      <xdr:spPr>
        <a:xfrm>
          <a:off x="22110700" y="1005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21810</xdr:rowOff>
    </xdr:from>
    <xdr:ext cx="378565" cy="259045"/>
    <xdr:sp macro="" textlink="">
      <xdr:nvSpPr>
        <xdr:cNvPr id="818" name="貸付金該当値テキスト"/>
        <xdr:cNvSpPr txBox="1"/>
      </xdr:nvSpPr>
      <xdr:spPr>
        <a:xfrm>
          <a:off x="22212300" y="9965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107569</xdr:rowOff>
    </xdr:from>
    <xdr:to>
      <xdr:col>112</xdr:col>
      <xdr:colOff>38100</xdr:colOff>
      <xdr:row>59</xdr:row>
      <xdr:rowOff>37719</xdr:rowOff>
    </xdr:to>
    <xdr:sp macro="" textlink="">
      <xdr:nvSpPr>
        <xdr:cNvPr id="819" name="楕円 818"/>
        <xdr:cNvSpPr/>
      </xdr:nvSpPr>
      <xdr:spPr>
        <a:xfrm>
          <a:off x="21272500" y="100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28846</xdr:rowOff>
    </xdr:from>
    <xdr:ext cx="378565" cy="259045"/>
    <xdr:sp macro="" textlink="">
      <xdr:nvSpPr>
        <xdr:cNvPr id="820" name="テキスト ボックス 819"/>
        <xdr:cNvSpPr txBox="1"/>
      </xdr:nvSpPr>
      <xdr:spPr>
        <a:xfrm>
          <a:off x="21134017" y="1014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108636</xdr:rowOff>
    </xdr:from>
    <xdr:to>
      <xdr:col>107</xdr:col>
      <xdr:colOff>101600</xdr:colOff>
      <xdr:row>59</xdr:row>
      <xdr:rowOff>38786</xdr:rowOff>
    </xdr:to>
    <xdr:sp macro="" textlink="">
      <xdr:nvSpPr>
        <xdr:cNvPr id="821" name="楕円 820"/>
        <xdr:cNvSpPr/>
      </xdr:nvSpPr>
      <xdr:spPr>
        <a:xfrm>
          <a:off x="20383500" y="100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29913</xdr:rowOff>
    </xdr:from>
    <xdr:ext cx="378565" cy="259045"/>
    <xdr:sp macro="" textlink="">
      <xdr:nvSpPr>
        <xdr:cNvPr id="822" name="テキスト ボックス 821"/>
        <xdr:cNvSpPr txBox="1"/>
      </xdr:nvSpPr>
      <xdr:spPr>
        <a:xfrm>
          <a:off x="20245017" y="1014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106579</xdr:rowOff>
    </xdr:from>
    <xdr:to>
      <xdr:col>102</xdr:col>
      <xdr:colOff>165100</xdr:colOff>
      <xdr:row>59</xdr:row>
      <xdr:rowOff>36729</xdr:rowOff>
    </xdr:to>
    <xdr:sp macro="" textlink="">
      <xdr:nvSpPr>
        <xdr:cNvPr id="823" name="楕円 822"/>
        <xdr:cNvSpPr/>
      </xdr:nvSpPr>
      <xdr:spPr>
        <a:xfrm>
          <a:off x="19494500" y="100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27856</xdr:rowOff>
    </xdr:from>
    <xdr:ext cx="378565" cy="259045"/>
    <xdr:sp macro="" textlink="">
      <xdr:nvSpPr>
        <xdr:cNvPr id="824" name="テキスト ボックス 823"/>
        <xdr:cNvSpPr txBox="1"/>
      </xdr:nvSpPr>
      <xdr:spPr>
        <a:xfrm>
          <a:off x="19356017" y="10143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107035</xdr:rowOff>
    </xdr:from>
    <xdr:to>
      <xdr:col>98</xdr:col>
      <xdr:colOff>38100</xdr:colOff>
      <xdr:row>59</xdr:row>
      <xdr:rowOff>37185</xdr:rowOff>
    </xdr:to>
    <xdr:sp macro="" textlink="">
      <xdr:nvSpPr>
        <xdr:cNvPr id="825" name="楕円 824"/>
        <xdr:cNvSpPr/>
      </xdr:nvSpPr>
      <xdr:spPr>
        <a:xfrm>
          <a:off x="18605500" y="100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28312</xdr:rowOff>
    </xdr:from>
    <xdr:ext cx="378565" cy="259045"/>
    <xdr:sp macro="" textlink="">
      <xdr:nvSpPr>
        <xdr:cNvPr id="826" name="テキスト ボックス 825"/>
        <xdr:cNvSpPr txBox="1"/>
      </xdr:nvSpPr>
      <xdr:spPr>
        <a:xfrm>
          <a:off x="18467017" y="1014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483</xdr:rowOff>
    </xdr:from>
    <xdr:to>
      <xdr:col>116</xdr:col>
      <xdr:colOff>63500</xdr:colOff>
      <xdr:row>75</xdr:row>
      <xdr:rowOff>42049</xdr:rowOff>
    </xdr:to>
    <xdr:cxnSp macro="">
      <xdr:nvCxnSpPr>
        <xdr:cNvPr id="856" name="直線コネクタ 855"/>
        <xdr:cNvCxnSpPr/>
      </xdr:nvCxnSpPr>
      <xdr:spPr>
        <a:xfrm>
          <a:off x="21323300" y="12859233"/>
          <a:ext cx="838200" cy="4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57" name="繰出金平均値テキスト"/>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483</xdr:rowOff>
    </xdr:from>
    <xdr:to>
      <xdr:col>111</xdr:col>
      <xdr:colOff>177800</xdr:colOff>
      <xdr:row>75</xdr:row>
      <xdr:rowOff>35230</xdr:rowOff>
    </xdr:to>
    <xdr:cxnSp macro="">
      <xdr:nvCxnSpPr>
        <xdr:cNvPr id="859" name="直線コネクタ 858"/>
        <xdr:cNvCxnSpPr/>
      </xdr:nvCxnSpPr>
      <xdr:spPr>
        <a:xfrm flipV="1">
          <a:off x="20434300" y="12859233"/>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61" name="テキスト ボックス 860"/>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35230</xdr:rowOff>
    </xdr:from>
    <xdr:to>
      <xdr:col>107</xdr:col>
      <xdr:colOff>50800</xdr:colOff>
      <xdr:row>75</xdr:row>
      <xdr:rowOff>101562</xdr:rowOff>
    </xdr:to>
    <xdr:cxnSp macro="">
      <xdr:nvCxnSpPr>
        <xdr:cNvPr id="862" name="直線コネクタ 861"/>
        <xdr:cNvCxnSpPr/>
      </xdr:nvCxnSpPr>
      <xdr:spPr>
        <a:xfrm flipV="1">
          <a:off x="19545300" y="12893980"/>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4" name="テキスト ボックス 863"/>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101562</xdr:rowOff>
    </xdr:from>
    <xdr:to>
      <xdr:col>102</xdr:col>
      <xdr:colOff>114300</xdr:colOff>
      <xdr:row>75</xdr:row>
      <xdr:rowOff>126003</xdr:rowOff>
    </xdr:to>
    <xdr:cxnSp macro="">
      <xdr:nvCxnSpPr>
        <xdr:cNvPr id="865" name="直線コネクタ 864"/>
        <xdr:cNvCxnSpPr/>
      </xdr:nvCxnSpPr>
      <xdr:spPr>
        <a:xfrm flipV="1">
          <a:off x="18656300" y="12960312"/>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7" name="テキスト ボックス 866"/>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69" name="テキスト ボックス 868"/>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162699</xdr:rowOff>
    </xdr:from>
    <xdr:to>
      <xdr:col>116</xdr:col>
      <xdr:colOff>114300</xdr:colOff>
      <xdr:row>75</xdr:row>
      <xdr:rowOff>92849</xdr:rowOff>
    </xdr:to>
    <xdr:sp macro="" textlink="">
      <xdr:nvSpPr>
        <xdr:cNvPr id="875" name="楕円 874"/>
        <xdr:cNvSpPr/>
      </xdr:nvSpPr>
      <xdr:spPr>
        <a:xfrm>
          <a:off x="22110700" y="128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14126</xdr:rowOff>
    </xdr:from>
    <xdr:ext cx="534377" cy="259045"/>
    <xdr:sp macro="" textlink="">
      <xdr:nvSpPr>
        <xdr:cNvPr id="876" name="繰出金該当値テキスト"/>
        <xdr:cNvSpPr txBox="1"/>
      </xdr:nvSpPr>
      <xdr:spPr>
        <a:xfrm>
          <a:off x="22212300" y="127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121133</xdr:rowOff>
    </xdr:from>
    <xdr:to>
      <xdr:col>112</xdr:col>
      <xdr:colOff>38100</xdr:colOff>
      <xdr:row>75</xdr:row>
      <xdr:rowOff>51283</xdr:rowOff>
    </xdr:to>
    <xdr:sp macro="" textlink="">
      <xdr:nvSpPr>
        <xdr:cNvPr id="877" name="楕円 876"/>
        <xdr:cNvSpPr/>
      </xdr:nvSpPr>
      <xdr:spPr>
        <a:xfrm>
          <a:off x="212725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67810</xdr:rowOff>
    </xdr:from>
    <xdr:ext cx="534377" cy="259045"/>
    <xdr:sp macro="" textlink="">
      <xdr:nvSpPr>
        <xdr:cNvPr id="878" name="テキスト ボックス 877"/>
        <xdr:cNvSpPr txBox="1"/>
      </xdr:nvSpPr>
      <xdr:spPr>
        <a:xfrm>
          <a:off x="21056111" y="125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155880</xdr:rowOff>
    </xdr:from>
    <xdr:to>
      <xdr:col>107</xdr:col>
      <xdr:colOff>101600</xdr:colOff>
      <xdr:row>75</xdr:row>
      <xdr:rowOff>86030</xdr:rowOff>
    </xdr:to>
    <xdr:sp macro="" textlink="">
      <xdr:nvSpPr>
        <xdr:cNvPr id="879" name="楕円 878"/>
        <xdr:cNvSpPr/>
      </xdr:nvSpPr>
      <xdr:spPr>
        <a:xfrm>
          <a:off x="203835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102557</xdr:rowOff>
    </xdr:from>
    <xdr:ext cx="534377" cy="259045"/>
    <xdr:sp macro="" textlink="">
      <xdr:nvSpPr>
        <xdr:cNvPr id="880" name="テキスト ボックス 879"/>
        <xdr:cNvSpPr txBox="1"/>
      </xdr:nvSpPr>
      <xdr:spPr>
        <a:xfrm>
          <a:off x="20167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50762</xdr:rowOff>
    </xdr:from>
    <xdr:to>
      <xdr:col>102</xdr:col>
      <xdr:colOff>165100</xdr:colOff>
      <xdr:row>75</xdr:row>
      <xdr:rowOff>152363</xdr:rowOff>
    </xdr:to>
    <xdr:sp macro="" textlink="">
      <xdr:nvSpPr>
        <xdr:cNvPr id="881" name="楕円 880"/>
        <xdr:cNvSpPr/>
      </xdr:nvSpPr>
      <xdr:spPr>
        <a:xfrm>
          <a:off x="19494500" y="12909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168889</xdr:rowOff>
    </xdr:from>
    <xdr:ext cx="534377" cy="259045"/>
    <xdr:sp macro="" textlink="">
      <xdr:nvSpPr>
        <xdr:cNvPr id="882" name="テキスト ボックス 881"/>
        <xdr:cNvSpPr txBox="1"/>
      </xdr:nvSpPr>
      <xdr:spPr>
        <a:xfrm>
          <a:off x="19278111" y="126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75203</xdr:rowOff>
    </xdr:from>
    <xdr:to>
      <xdr:col>98</xdr:col>
      <xdr:colOff>38100</xdr:colOff>
      <xdr:row>76</xdr:row>
      <xdr:rowOff>5353</xdr:rowOff>
    </xdr:to>
    <xdr:sp macro="" textlink="">
      <xdr:nvSpPr>
        <xdr:cNvPr id="883" name="楕円 882"/>
        <xdr:cNvSpPr/>
      </xdr:nvSpPr>
      <xdr:spPr>
        <a:xfrm>
          <a:off x="18605500" y="129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21880</xdr:rowOff>
    </xdr:from>
    <xdr:ext cx="534377" cy="259045"/>
    <xdr:sp macro="" textlink="">
      <xdr:nvSpPr>
        <xdr:cNvPr id="884" name="テキスト ボックス 883"/>
        <xdr:cNvSpPr txBox="1"/>
      </xdr:nvSpPr>
      <xdr:spPr>
        <a:xfrm>
          <a:off x="18389111" y="127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類似団体平均と比較して各項目において同等あるいは低い状況となっている中、繰出金が高い状況となっている。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これは、下水道事業会計の公債費償還金増によるものなので、下水道未加入者の加入促進及び使用料の適正化などにより下水道事業会計の歳入の増加を図り繰出金の減少に努めていく必要がある。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18,254
18,207
153.12
10,527,643
10,030,533
349,620
6,831,847
11,390,650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71120</xdr:rowOff>
    </xdr:from>
    <xdr:to>
      <xdr:col>24</xdr:col>
      <xdr:colOff>63500</xdr:colOff>
      <xdr:row>35</xdr:row>
      <xdr:rowOff>151511</xdr:rowOff>
    </xdr:to>
    <xdr:cxnSp macro="">
      <xdr:nvCxnSpPr>
        <xdr:cNvPr id="61" name="直線コネクタ 60"/>
        <xdr:cNvCxnSpPr/>
      </xdr:nvCxnSpPr>
      <xdr:spPr>
        <a:xfrm flipV="1">
          <a:off x="3797300" y="6071870"/>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141224</xdr:rowOff>
    </xdr:from>
    <xdr:to>
      <xdr:col>19</xdr:col>
      <xdr:colOff>177800</xdr:colOff>
      <xdr:row>35</xdr:row>
      <xdr:rowOff>151511</xdr:rowOff>
    </xdr:to>
    <xdr:cxnSp macro="">
      <xdr:nvCxnSpPr>
        <xdr:cNvPr id="64" name="直線コネクタ 63"/>
        <xdr:cNvCxnSpPr/>
      </xdr:nvCxnSpPr>
      <xdr:spPr>
        <a:xfrm>
          <a:off x="2908300" y="614197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109220</xdr:rowOff>
    </xdr:from>
    <xdr:to>
      <xdr:col>15</xdr:col>
      <xdr:colOff>50800</xdr:colOff>
      <xdr:row>35</xdr:row>
      <xdr:rowOff>141224</xdr:rowOff>
    </xdr:to>
    <xdr:cxnSp macro="">
      <xdr:nvCxnSpPr>
        <xdr:cNvPr id="67" name="直線コネクタ 66"/>
        <xdr:cNvCxnSpPr/>
      </xdr:nvCxnSpPr>
      <xdr:spPr>
        <a:xfrm>
          <a:off x="2019300" y="593852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109220</xdr:rowOff>
    </xdr:from>
    <xdr:to>
      <xdr:col>10</xdr:col>
      <xdr:colOff>114300</xdr:colOff>
      <xdr:row>34</xdr:row>
      <xdr:rowOff>125222</xdr:rowOff>
    </xdr:to>
    <xdr:cxnSp macro="">
      <xdr:nvCxnSpPr>
        <xdr:cNvPr id="70" name="直線コネクタ 69"/>
        <xdr:cNvCxnSpPr/>
      </xdr:nvCxnSpPr>
      <xdr:spPr>
        <a:xfrm flipV="1">
          <a:off x="1130300" y="59385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20320</xdr:rowOff>
    </xdr:from>
    <xdr:to>
      <xdr:col>24</xdr:col>
      <xdr:colOff>114300</xdr:colOff>
      <xdr:row>35</xdr:row>
      <xdr:rowOff>121920</xdr:rowOff>
    </xdr:to>
    <xdr:sp macro="" textlink="">
      <xdr:nvSpPr>
        <xdr:cNvPr id="80" name="楕円 79"/>
        <xdr:cNvSpPr/>
      </xdr:nvSpPr>
      <xdr:spPr>
        <a:xfrm>
          <a:off x="45847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170197</xdr:rowOff>
    </xdr:from>
    <xdr:ext cx="469744" cy="259045"/>
    <xdr:sp macro="" textlink="">
      <xdr:nvSpPr>
        <xdr:cNvPr id="81" name="議会費該当値テキスト"/>
        <xdr:cNvSpPr txBox="1"/>
      </xdr:nvSpPr>
      <xdr:spPr>
        <a:xfrm>
          <a:off x="4686300"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100711</xdr:rowOff>
    </xdr:from>
    <xdr:to>
      <xdr:col>20</xdr:col>
      <xdr:colOff>38100</xdr:colOff>
      <xdr:row>36</xdr:row>
      <xdr:rowOff>30861</xdr:rowOff>
    </xdr:to>
    <xdr:sp macro="" textlink="">
      <xdr:nvSpPr>
        <xdr:cNvPr id="82" name="楕円 81"/>
        <xdr:cNvSpPr/>
      </xdr:nvSpPr>
      <xdr:spPr>
        <a:xfrm>
          <a:off x="3746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21988</xdr:rowOff>
    </xdr:from>
    <xdr:ext cx="469744" cy="259045"/>
    <xdr:sp macro="" textlink="">
      <xdr:nvSpPr>
        <xdr:cNvPr id="83" name="テキスト ボックス 82"/>
        <xdr:cNvSpPr txBox="1"/>
      </xdr:nvSpPr>
      <xdr:spPr>
        <a:xfrm>
          <a:off x="3562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90424</xdr:rowOff>
    </xdr:from>
    <xdr:to>
      <xdr:col>15</xdr:col>
      <xdr:colOff>101600</xdr:colOff>
      <xdr:row>36</xdr:row>
      <xdr:rowOff>20574</xdr:rowOff>
    </xdr:to>
    <xdr:sp macro="" textlink="">
      <xdr:nvSpPr>
        <xdr:cNvPr id="84" name="楕円 83"/>
        <xdr:cNvSpPr/>
      </xdr:nvSpPr>
      <xdr:spPr>
        <a:xfrm>
          <a:off x="2857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11701</xdr:rowOff>
    </xdr:from>
    <xdr:ext cx="469744" cy="259045"/>
    <xdr:sp macro="" textlink="">
      <xdr:nvSpPr>
        <xdr:cNvPr id="85" name="テキスト ボックス 84"/>
        <xdr:cNvSpPr txBox="1"/>
      </xdr:nvSpPr>
      <xdr:spPr>
        <a:xfrm>
          <a:off x="2673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58420</xdr:rowOff>
    </xdr:from>
    <xdr:to>
      <xdr:col>10</xdr:col>
      <xdr:colOff>165100</xdr:colOff>
      <xdr:row>34</xdr:row>
      <xdr:rowOff>160020</xdr:rowOff>
    </xdr:to>
    <xdr:sp macro="" textlink="">
      <xdr:nvSpPr>
        <xdr:cNvPr id="86" name="楕円 85"/>
        <xdr:cNvSpPr/>
      </xdr:nvSpPr>
      <xdr:spPr>
        <a:xfrm>
          <a:off x="1968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87" name="テキスト ボックス 86"/>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74422</xdr:rowOff>
    </xdr:from>
    <xdr:to>
      <xdr:col>6</xdr:col>
      <xdr:colOff>38100</xdr:colOff>
      <xdr:row>35</xdr:row>
      <xdr:rowOff>4572</xdr:rowOff>
    </xdr:to>
    <xdr:sp macro="" textlink="">
      <xdr:nvSpPr>
        <xdr:cNvPr id="88" name="楕円 87"/>
        <xdr:cNvSpPr/>
      </xdr:nvSpPr>
      <xdr:spPr>
        <a:xfrm>
          <a:off x="1079500" y="59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167149</xdr:rowOff>
    </xdr:from>
    <xdr:ext cx="469744" cy="259045"/>
    <xdr:sp macro="" textlink="">
      <xdr:nvSpPr>
        <xdr:cNvPr id="89" name="テキスト ボックス 88"/>
        <xdr:cNvSpPr txBox="1"/>
      </xdr:nvSpPr>
      <xdr:spPr>
        <a:xfrm>
          <a:off x="895428" y="59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109313</xdr:rowOff>
    </xdr:from>
    <xdr:to>
      <xdr:col>24</xdr:col>
      <xdr:colOff>63500</xdr:colOff>
      <xdr:row>57</xdr:row>
      <xdr:rowOff>149624</xdr:rowOff>
    </xdr:to>
    <xdr:cxnSp macro="">
      <xdr:nvCxnSpPr>
        <xdr:cNvPr id="120" name="直線コネクタ 119"/>
        <xdr:cNvCxnSpPr/>
      </xdr:nvCxnSpPr>
      <xdr:spPr>
        <a:xfrm flipV="1">
          <a:off x="3797300" y="9881963"/>
          <a:ext cx="838200" cy="4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138632</xdr:rowOff>
    </xdr:from>
    <xdr:to>
      <xdr:col>19</xdr:col>
      <xdr:colOff>177800</xdr:colOff>
      <xdr:row>57</xdr:row>
      <xdr:rowOff>149624</xdr:rowOff>
    </xdr:to>
    <xdr:cxnSp macro="">
      <xdr:nvCxnSpPr>
        <xdr:cNvPr id="123" name="直線コネクタ 122"/>
        <xdr:cNvCxnSpPr/>
      </xdr:nvCxnSpPr>
      <xdr:spPr>
        <a:xfrm>
          <a:off x="2908300" y="9911282"/>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66943</xdr:rowOff>
    </xdr:from>
    <xdr:to>
      <xdr:col>15</xdr:col>
      <xdr:colOff>50800</xdr:colOff>
      <xdr:row>57</xdr:row>
      <xdr:rowOff>138632</xdr:rowOff>
    </xdr:to>
    <xdr:cxnSp macro="">
      <xdr:nvCxnSpPr>
        <xdr:cNvPr id="126" name="直線コネクタ 125"/>
        <xdr:cNvCxnSpPr/>
      </xdr:nvCxnSpPr>
      <xdr:spPr>
        <a:xfrm>
          <a:off x="2019300" y="9839593"/>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10505</xdr:rowOff>
    </xdr:from>
    <xdr:to>
      <xdr:col>10</xdr:col>
      <xdr:colOff>114300</xdr:colOff>
      <xdr:row>57</xdr:row>
      <xdr:rowOff>66943</xdr:rowOff>
    </xdr:to>
    <xdr:cxnSp macro="">
      <xdr:nvCxnSpPr>
        <xdr:cNvPr id="129" name="直線コネクタ 128"/>
        <xdr:cNvCxnSpPr/>
      </xdr:nvCxnSpPr>
      <xdr:spPr>
        <a:xfrm>
          <a:off x="1130300" y="9783155"/>
          <a:ext cx="889000" cy="5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142020</xdr:rowOff>
    </xdr:from>
    <xdr:ext cx="599010" cy="259045"/>
    <xdr:sp macro="" textlink="">
      <xdr:nvSpPr>
        <xdr:cNvPr id="131" name="テキスト ボックス 130"/>
        <xdr:cNvSpPr txBox="1"/>
      </xdr:nvSpPr>
      <xdr:spPr>
        <a:xfrm>
          <a:off x="1719795" y="99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160200</xdr:rowOff>
    </xdr:from>
    <xdr:ext cx="534377" cy="259045"/>
    <xdr:sp macro="" textlink="">
      <xdr:nvSpPr>
        <xdr:cNvPr id="133" name="テキスト ボックス 132"/>
        <xdr:cNvSpPr txBox="1"/>
      </xdr:nvSpPr>
      <xdr:spPr>
        <a:xfrm>
          <a:off x="863111" y="99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58513</xdr:rowOff>
    </xdr:from>
    <xdr:to>
      <xdr:col>24</xdr:col>
      <xdr:colOff>114300</xdr:colOff>
      <xdr:row>57</xdr:row>
      <xdr:rowOff>160113</xdr:rowOff>
    </xdr:to>
    <xdr:sp macro="" textlink="">
      <xdr:nvSpPr>
        <xdr:cNvPr id="139" name="楕円 138"/>
        <xdr:cNvSpPr/>
      </xdr:nvSpPr>
      <xdr:spPr>
        <a:xfrm>
          <a:off x="4584700" y="98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81390</xdr:rowOff>
    </xdr:from>
    <xdr:ext cx="599010" cy="259045"/>
    <xdr:sp macro="" textlink="">
      <xdr:nvSpPr>
        <xdr:cNvPr id="140" name="総務費該当値テキスト"/>
        <xdr:cNvSpPr txBox="1"/>
      </xdr:nvSpPr>
      <xdr:spPr>
        <a:xfrm>
          <a:off x="4686300" y="968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98824</xdr:rowOff>
    </xdr:from>
    <xdr:to>
      <xdr:col>20</xdr:col>
      <xdr:colOff>38100</xdr:colOff>
      <xdr:row>58</xdr:row>
      <xdr:rowOff>28974</xdr:rowOff>
    </xdr:to>
    <xdr:sp macro="" textlink="">
      <xdr:nvSpPr>
        <xdr:cNvPr id="141" name="楕円 140"/>
        <xdr:cNvSpPr/>
      </xdr:nvSpPr>
      <xdr:spPr>
        <a:xfrm>
          <a:off x="3746500" y="98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20101</xdr:rowOff>
    </xdr:from>
    <xdr:ext cx="534377" cy="259045"/>
    <xdr:sp macro="" textlink="">
      <xdr:nvSpPr>
        <xdr:cNvPr id="142" name="テキスト ボックス 141"/>
        <xdr:cNvSpPr txBox="1"/>
      </xdr:nvSpPr>
      <xdr:spPr>
        <a:xfrm>
          <a:off x="3530111" y="996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87832</xdr:rowOff>
    </xdr:from>
    <xdr:to>
      <xdr:col>15</xdr:col>
      <xdr:colOff>101600</xdr:colOff>
      <xdr:row>58</xdr:row>
      <xdr:rowOff>17982</xdr:rowOff>
    </xdr:to>
    <xdr:sp macro="" textlink="">
      <xdr:nvSpPr>
        <xdr:cNvPr id="143" name="楕円 142"/>
        <xdr:cNvSpPr/>
      </xdr:nvSpPr>
      <xdr:spPr>
        <a:xfrm>
          <a:off x="2857500" y="98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9109</xdr:rowOff>
    </xdr:from>
    <xdr:ext cx="534377" cy="259045"/>
    <xdr:sp macro="" textlink="">
      <xdr:nvSpPr>
        <xdr:cNvPr id="144" name="テキスト ボックス 143"/>
        <xdr:cNvSpPr txBox="1"/>
      </xdr:nvSpPr>
      <xdr:spPr>
        <a:xfrm>
          <a:off x="2641111" y="995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16143</xdr:rowOff>
    </xdr:from>
    <xdr:to>
      <xdr:col>10</xdr:col>
      <xdr:colOff>165100</xdr:colOff>
      <xdr:row>57</xdr:row>
      <xdr:rowOff>117743</xdr:rowOff>
    </xdr:to>
    <xdr:sp macro="" textlink="">
      <xdr:nvSpPr>
        <xdr:cNvPr id="145" name="楕円 144"/>
        <xdr:cNvSpPr/>
      </xdr:nvSpPr>
      <xdr:spPr>
        <a:xfrm>
          <a:off x="1968500" y="978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134270</xdr:rowOff>
    </xdr:from>
    <xdr:ext cx="599010" cy="259045"/>
    <xdr:sp macro="" textlink="">
      <xdr:nvSpPr>
        <xdr:cNvPr id="146" name="テキスト ボックス 145"/>
        <xdr:cNvSpPr txBox="1"/>
      </xdr:nvSpPr>
      <xdr:spPr>
        <a:xfrm>
          <a:off x="1719795" y="956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131155</xdr:rowOff>
    </xdr:from>
    <xdr:to>
      <xdr:col>6</xdr:col>
      <xdr:colOff>38100</xdr:colOff>
      <xdr:row>57</xdr:row>
      <xdr:rowOff>61305</xdr:rowOff>
    </xdr:to>
    <xdr:sp macro="" textlink="">
      <xdr:nvSpPr>
        <xdr:cNvPr id="147" name="楕円 146"/>
        <xdr:cNvSpPr/>
      </xdr:nvSpPr>
      <xdr:spPr>
        <a:xfrm>
          <a:off x="1079500" y="97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77832</xdr:rowOff>
    </xdr:from>
    <xdr:ext cx="599010" cy="259045"/>
    <xdr:sp macro="" textlink="">
      <xdr:nvSpPr>
        <xdr:cNvPr id="148" name="テキスト ボックス 147"/>
        <xdr:cNvSpPr txBox="1"/>
      </xdr:nvSpPr>
      <xdr:spPr>
        <a:xfrm>
          <a:off x="830795" y="950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147200</xdr:rowOff>
    </xdr:from>
    <xdr:to>
      <xdr:col>24</xdr:col>
      <xdr:colOff>63500</xdr:colOff>
      <xdr:row>75</xdr:row>
      <xdr:rowOff>167785</xdr:rowOff>
    </xdr:to>
    <xdr:cxnSp macro="">
      <xdr:nvCxnSpPr>
        <xdr:cNvPr id="180" name="直線コネクタ 179"/>
        <xdr:cNvCxnSpPr/>
      </xdr:nvCxnSpPr>
      <xdr:spPr>
        <a:xfrm>
          <a:off x="3797300" y="13005950"/>
          <a:ext cx="838200" cy="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70663</xdr:rowOff>
    </xdr:from>
    <xdr:to>
      <xdr:col>19</xdr:col>
      <xdr:colOff>177800</xdr:colOff>
      <xdr:row>75</xdr:row>
      <xdr:rowOff>147200</xdr:rowOff>
    </xdr:to>
    <xdr:cxnSp macro="">
      <xdr:nvCxnSpPr>
        <xdr:cNvPr id="183" name="直線コネクタ 182"/>
        <xdr:cNvCxnSpPr/>
      </xdr:nvCxnSpPr>
      <xdr:spPr>
        <a:xfrm>
          <a:off x="2908300" y="12929413"/>
          <a:ext cx="889000" cy="7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70663</xdr:rowOff>
    </xdr:from>
    <xdr:to>
      <xdr:col>15</xdr:col>
      <xdr:colOff>50800</xdr:colOff>
      <xdr:row>76</xdr:row>
      <xdr:rowOff>132516</xdr:rowOff>
    </xdr:to>
    <xdr:cxnSp macro="">
      <xdr:nvCxnSpPr>
        <xdr:cNvPr id="186" name="直線コネクタ 185"/>
        <xdr:cNvCxnSpPr/>
      </xdr:nvCxnSpPr>
      <xdr:spPr>
        <a:xfrm flipV="1">
          <a:off x="2019300" y="12929413"/>
          <a:ext cx="889000" cy="2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131079</xdr:rowOff>
    </xdr:from>
    <xdr:to>
      <xdr:col>10</xdr:col>
      <xdr:colOff>114300</xdr:colOff>
      <xdr:row>76</xdr:row>
      <xdr:rowOff>132516</xdr:rowOff>
    </xdr:to>
    <xdr:cxnSp macro="">
      <xdr:nvCxnSpPr>
        <xdr:cNvPr id="189" name="直線コネクタ 188"/>
        <xdr:cNvCxnSpPr/>
      </xdr:nvCxnSpPr>
      <xdr:spPr>
        <a:xfrm>
          <a:off x="1130300" y="1316127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116985</xdr:rowOff>
    </xdr:from>
    <xdr:to>
      <xdr:col>24</xdr:col>
      <xdr:colOff>114300</xdr:colOff>
      <xdr:row>76</xdr:row>
      <xdr:rowOff>47135</xdr:rowOff>
    </xdr:to>
    <xdr:sp macro="" textlink="">
      <xdr:nvSpPr>
        <xdr:cNvPr id="199" name="楕円 198"/>
        <xdr:cNvSpPr/>
      </xdr:nvSpPr>
      <xdr:spPr>
        <a:xfrm>
          <a:off x="4584700" y="129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95412</xdr:rowOff>
    </xdr:from>
    <xdr:ext cx="599010" cy="259045"/>
    <xdr:sp macro="" textlink="">
      <xdr:nvSpPr>
        <xdr:cNvPr id="200" name="民生費該当値テキスト"/>
        <xdr:cNvSpPr txBox="1"/>
      </xdr:nvSpPr>
      <xdr:spPr>
        <a:xfrm>
          <a:off x="4686300" y="1295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96400</xdr:rowOff>
    </xdr:from>
    <xdr:to>
      <xdr:col>20</xdr:col>
      <xdr:colOff>38100</xdr:colOff>
      <xdr:row>76</xdr:row>
      <xdr:rowOff>26550</xdr:rowOff>
    </xdr:to>
    <xdr:sp macro="" textlink="">
      <xdr:nvSpPr>
        <xdr:cNvPr id="201" name="楕円 200"/>
        <xdr:cNvSpPr/>
      </xdr:nvSpPr>
      <xdr:spPr>
        <a:xfrm>
          <a:off x="3746500" y="129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17677</xdr:rowOff>
    </xdr:from>
    <xdr:ext cx="599010" cy="259045"/>
    <xdr:sp macro="" textlink="">
      <xdr:nvSpPr>
        <xdr:cNvPr id="202" name="テキスト ボックス 201"/>
        <xdr:cNvSpPr txBox="1"/>
      </xdr:nvSpPr>
      <xdr:spPr>
        <a:xfrm>
          <a:off x="3497795" y="1304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19863</xdr:rowOff>
    </xdr:from>
    <xdr:to>
      <xdr:col>15</xdr:col>
      <xdr:colOff>101600</xdr:colOff>
      <xdr:row>75</xdr:row>
      <xdr:rowOff>121463</xdr:rowOff>
    </xdr:to>
    <xdr:sp macro="" textlink="">
      <xdr:nvSpPr>
        <xdr:cNvPr id="203" name="楕円 202"/>
        <xdr:cNvSpPr/>
      </xdr:nvSpPr>
      <xdr:spPr>
        <a:xfrm>
          <a:off x="2857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112589</xdr:rowOff>
    </xdr:from>
    <xdr:ext cx="599010" cy="259045"/>
    <xdr:sp macro="" textlink="">
      <xdr:nvSpPr>
        <xdr:cNvPr id="204" name="テキスト ボックス 203"/>
        <xdr:cNvSpPr txBox="1"/>
      </xdr:nvSpPr>
      <xdr:spPr>
        <a:xfrm>
          <a:off x="2608795" y="1297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81716</xdr:rowOff>
    </xdr:from>
    <xdr:to>
      <xdr:col>10</xdr:col>
      <xdr:colOff>165100</xdr:colOff>
      <xdr:row>77</xdr:row>
      <xdr:rowOff>11866</xdr:rowOff>
    </xdr:to>
    <xdr:sp macro="" textlink="">
      <xdr:nvSpPr>
        <xdr:cNvPr id="205" name="楕円 204"/>
        <xdr:cNvSpPr/>
      </xdr:nvSpPr>
      <xdr:spPr>
        <a:xfrm>
          <a:off x="1968500" y="131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2993</xdr:rowOff>
    </xdr:from>
    <xdr:ext cx="599010" cy="259045"/>
    <xdr:sp macro="" textlink="">
      <xdr:nvSpPr>
        <xdr:cNvPr id="206" name="テキスト ボックス 205"/>
        <xdr:cNvSpPr txBox="1"/>
      </xdr:nvSpPr>
      <xdr:spPr>
        <a:xfrm>
          <a:off x="1719795" y="1320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80279</xdr:rowOff>
    </xdr:from>
    <xdr:to>
      <xdr:col>6</xdr:col>
      <xdr:colOff>38100</xdr:colOff>
      <xdr:row>77</xdr:row>
      <xdr:rowOff>10429</xdr:rowOff>
    </xdr:to>
    <xdr:sp macro="" textlink="">
      <xdr:nvSpPr>
        <xdr:cNvPr id="207" name="楕円 206"/>
        <xdr:cNvSpPr/>
      </xdr:nvSpPr>
      <xdr:spPr>
        <a:xfrm>
          <a:off x="1079500" y="131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1556</xdr:rowOff>
    </xdr:from>
    <xdr:ext cx="599010" cy="259045"/>
    <xdr:sp macro="" textlink="">
      <xdr:nvSpPr>
        <xdr:cNvPr id="208" name="テキスト ボックス 207"/>
        <xdr:cNvSpPr txBox="1"/>
      </xdr:nvSpPr>
      <xdr:spPr>
        <a:xfrm>
          <a:off x="830795" y="1320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67742</xdr:rowOff>
    </xdr:from>
    <xdr:to>
      <xdr:col>24</xdr:col>
      <xdr:colOff>63500</xdr:colOff>
      <xdr:row>98</xdr:row>
      <xdr:rowOff>92824</xdr:rowOff>
    </xdr:to>
    <xdr:cxnSp macro="">
      <xdr:nvCxnSpPr>
        <xdr:cNvPr id="238" name="直線コネクタ 237"/>
        <xdr:cNvCxnSpPr/>
      </xdr:nvCxnSpPr>
      <xdr:spPr>
        <a:xfrm>
          <a:off x="3797300" y="16869842"/>
          <a:ext cx="8382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43142</xdr:rowOff>
    </xdr:from>
    <xdr:to>
      <xdr:col>19</xdr:col>
      <xdr:colOff>177800</xdr:colOff>
      <xdr:row>98</xdr:row>
      <xdr:rowOff>67742</xdr:rowOff>
    </xdr:to>
    <xdr:cxnSp macro="">
      <xdr:nvCxnSpPr>
        <xdr:cNvPr id="241" name="直線コネクタ 240"/>
        <xdr:cNvCxnSpPr/>
      </xdr:nvCxnSpPr>
      <xdr:spPr>
        <a:xfrm>
          <a:off x="2908300" y="16845242"/>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43142</xdr:rowOff>
    </xdr:from>
    <xdr:to>
      <xdr:col>15</xdr:col>
      <xdr:colOff>50800</xdr:colOff>
      <xdr:row>98</xdr:row>
      <xdr:rowOff>122961</xdr:rowOff>
    </xdr:to>
    <xdr:cxnSp macro="">
      <xdr:nvCxnSpPr>
        <xdr:cNvPr id="244" name="直線コネクタ 243"/>
        <xdr:cNvCxnSpPr/>
      </xdr:nvCxnSpPr>
      <xdr:spPr>
        <a:xfrm flipV="1">
          <a:off x="2019300" y="16845242"/>
          <a:ext cx="8890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122961</xdr:rowOff>
    </xdr:from>
    <xdr:to>
      <xdr:col>10</xdr:col>
      <xdr:colOff>114300</xdr:colOff>
      <xdr:row>98</xdr:row>
      <xdr:rowOff>169100</xdr:rowOff>
    </xdr:to>
    <xdr:cxnSp macro="">
      <xdr:nvCxnSpPr>
        <xdr:cNvPr id="247" name="直線コネクタ 246"/>
        <xdr:cNvCxnSpPr/>
      </xdr:nvCxnSpPr>
      <xdr:spPr>
        <a:xfrm flipV="1">
          <a:off x="1130300" y="16925061"/>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42024</xdr:rowOff>
    </xdr:from>
    <xdr:to>
      <xdr:col>24</xdr:col>
      <xdr:colOff>114300</xdr:colOff>
      <xdr:row>98</xdr:row>
      <xdr:rowOff>143624</xdr:rowOff>
    </xdr:to>
    <xdr:sp macro="" textlink="">
      <xdr:nvSpPr>
        <xdr:cNvPr id="257" name="楕円 256"/>
        <xdr:cNvSpPr/>
      </xdr:nvSpPr>
      <xdr:spPr>
        <a:xfrm>
          <a:off x="4584700" y="1684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20451</xdr:rowOff>
    </xdr:from>
    <xdr:ext cx="534377" cy="259045"/>
    <xdr:sp macro="" textlink="">
      <xdr:nvSpPr>
        <xdr:cNvPr id="258" name="衛生費該当値テキスト"/>
        <xdr:cNvSpPr txBox="1"/>
      </xdr:nvSpPr>
      <xdr:spPr>
        <a:xfrm>
          <a:off x="4686300" y="1682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16942</xdr:rowOff>
    </xdr:from>
    <xdr:to>
      <xdr:col>20</xdr:col>
      <xdr:colOff>38100</xdr:colOff>
      <xdr:row>98</xdr:row>
      <xdr:rowOff>118542</xdr:rowOff>
    </xdr:to>
    <xdr:sp macro="" textlink="">
      <xdr:nvSpPr>
        <xdr:cNvPr id="259" name="楕円 258"/>
        <xdr:cNvSpPr/>
      </xdr:nvSpPr>
      <xdr:spPr>
        <a:xfrm>
          <a:off x="3746500" y="168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109669</xdr:rowOff>
    </xdr:from>
    <xdr:ext cx="534377" cy="259045"/>
    <xdr:sp macro="" textlink="">
      <xdr:nvSpPr>
        <xdr:cNvPr id="260" name="テキスト ボックス 259"/>
        <xdr:cNvSpPr txBox="1"/>
      </xdr:nvSpPr>
      <xdr:spPr>
        <a:xfrm>
          <a:off x="3530111" y="169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163792</xdr:rowOff>
    </xdr:from>
    <xdr:to>
      <xdr:col>15</xdr:col>
      <xdr:colOff>101600</xdr:colOff>
      <xdr:row>98</xdr:row>
      <xdr:rowOff>93942</xdr:rowOff>
    </xdr:to>
    <xdr:sp macro="" textlink="">
      <xdr:nvSpPr>
        <xdr:cNvPr id="261" name="楕円 260"/>
        <xdr:cNvSpPr/>
      </xdr:nvSpPr>
      <xdr:spPr>
        <a:xfrm>
          <a:off x="2857500" y="16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85069</xdr:rowOff>
    </xdr:from>
    <xdr:ext cx="534377" cy="259045"/>
    <xdr:sp macro="" textlink="">
      <xdr:nvSpPr>
        <xdr:cNvPr id="262" name="テキスト ボックス 261"/>
        <xdr:cNvSpPr txBox="1"/>
      </xdr:nvSpPr>
      <xdr:spPr>
        <a:xfrm>
          <a:off x="2641111" y="1688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72161</xdr:rowOff>
    </xdr:from>
    <xdr:to>
      <xdr:col>10</xdr:col>
      <xdr:colOff>165100</xdr:colOff>
      <xdr:row>99</xdr:row>
      <xdr:rowOff>2311</xdr:rowOff>
    </xdr:to>
    <xdr:sp macro="" textlink="">
      <xdr:nvSpPr>
        <xdr:cNvPr id="263" name="楕円 262"/>
        <xdr:cNvSpPr/>
      </xdr:nvSpPr>
      <xdr:spPr>
        <a:xfrm>
          <a:off x="1968500" y="168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164888</xdr:rowOff>
    </xdr:from>
    <xdr:ext cx="534377" cy="259045"/>
    <xdr:sp macro="" textlink="">
      <xdr:nvSpPr>
        <xdr:cNvPr id="264" name="テキスト ボックス 263"/>
        <xdr:cNvSpPr txBox="1"/>
      </xdr:nvSpPr>
      <xdr:spPr>
        <a:xfrm>
          <a:off x="1752111" y="169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118300</xdr:rowOff>
    </xdr:from>
    <xdr:to>
      <xdr:col>6</xdr:col>
      <xdr:colOff>38100</xdr:colOff>
      <xdr:row>99</xdr:row>
      <xdr:rowOff>48450</xdr:rowOff>
    </xdr:to>
    <xdr:sp macro="" textlink="">
      <xdr:nvSpPr>
        <xdr:cNvPr id="265" name="楕円 264"/>
        <xdr:cNvSpPr/>
      </xdr:nvSpPr>
      <xdr:spPr>
        <a:xfrm>
          <a:off x="1079500" y="169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39577</xdr:rowOff>
    </xdr:from>
    <xdr:ext cx="534377" cy="259045"/>
    <xdr:sp macro="" textlink="">
      <xdr:nvSpPr>
        <xdr:cNvPr id="266" name="テキスト ボックス 265"/>
        <xdr:cNvSpPr txBox="1"/>
      </xdr:nvSpPr>
      <xdr:spPr>
        <a:xfrm>
          <a:off x="863111" y="1701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95" name="直線コネクタ 294"/>
        <xdr:cNvCxnSpPr/>
      </xdr:nvCxnSpPr>
      <xdr:spPr>
        <a:xfrm>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43688</xdr:rowOff>
    </xdr:to>
    <xdr:cxnSp macro="">
      <xdr:nvCxnSpPr>
        <xdr:cNvPr id="298" name="直線コネクタ 297"/>
        <xdr:cNvCxnSpPr/>
      </xdr:nvCxnSpPr>
      <xdr:spPr>
        <a:xfrm>
          <a:off x="8750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44450</xdr:rowOff>
    </xdr:to>
    <xdr:cxnSp macro="">
      <xdr:nvCxnSpPr>
        <xdr:cNvPr id="301" name="直線コネクタ 300"/>
        <xdr:cNvCxnSpPr/>
      </xdr:nvCxnSpPr>
      <xdr:spPr>
        <a:xfrm flipV="1">
          <a:off x="7861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44450</xdr:rowOff>
    </xdr:to>
    <xdr:cxnSp macro="">
      <xdr:nvCxnSpPr>
        <xdr:cNvPr id="304" name="直線コネクタ 303"/>
        <xdr:cNvCxnSpPr/>
      </xdr:nvCxnSpPr>
      <xdr:spPr>
        <a:xfrm>
          <a:off x="6972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4" name="楕円 313"/>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5"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6" name="楕円 315"/>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7" name="テキスト ボックス 316"/>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8" name="楕円 317"/>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9" name="テキスト ボックス 318"/>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22" name="楕円 321"/>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3" name="テキスト ボックス 322"/>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140747</xdr:rowOff>
    </xdr:from>
    <xdr:to>
      <xdr:col>55</xdr:col>
      <xdr:colOff>0</xdr:colOff>
      <xdr:row>57</xdr:row>
      <xdr:rowOff>166501</xdr:rowOff>
    </xdr:to>
    <xdr:cxnSp macro="">
      <xdr:nvCxnSpPr>
        <xdr:cNvPr id="350" name="直線コネクタ 349"/>
        <xdr:cNvCxnSpPr/>
      </xdr:nvCxnSpPr>
      <xdr:spPr>
        <a:xfrm flipV="1">
          <a:off x="9639300" y="9913397"/>
          <a:ext cx="8382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164503</xdr:rowOff>
    </xdr:from>
    <xdr:to>
      <xdr:col>50</xdr:col>
      <xdr:colOff>114300</xdr:colOff>
      <xdr:row>57</xdr:row>
      <xdr:rowOff>166501</xdr:rowOff>
    </xdr:to>
    <xdr:cxnSp macro="">
      <xdr:nvCxnSpPr>
        <xdr:cNvPr id="353" name="直線コネクタ 352"/>
        <xdr:cNvCxnSpPr/>
      </xdr:nvCxnSpPr>
      <xdr:spPr>
        <a:xfrm>
          <a:off x="8750300" y="9937153"/>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163945</xdr:rowOff>
    </xdr:from>
    <xdr:to>
      <xdr:col>45</xdr:col>
      <xdr:colOff>177800</xdr:colOff>
      <xdr:row>57</xdr:row>
      <xdr:rowOff>164503</xdr:rowOff>
    </xdr:to>
    <xdr:cxnSp macro="">
      <xdr:nvCxnSpPr>
        <xdr:cNvPr id="356" name="直線コネクタ 355"/>
        <xdr:cNvCxnSpPr/>
      </xdr:nvCxnSpPr>
      <xdr:spPr>
        <a:xfrm>
          <a:off x="7861300" y="9936595"/>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121000</xdr:rowOff>
    </xdr:from>
    <xdr:to>
      <xdr:col>41</xdr:col>
      <xdr:colOff>50800</xdr:colOff>
      <xdr:row>57</xdr:row>
      <xdr:rowOff>163945</xdr:rowOff>
    </xdr:to>
    <xdr:cxnSp macro="">
      <xdr:nvCxnSpPr>
        <xdr:cNvPr id="359" name="直線コネクタ 358"/>
        <xdr:cNvCxnSpPr/>
      </xdr:nvCxnSpPr>
      <xdr:spPr>
        <a:xfrm>
          <a:off x="6972300" y="9893650"/>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89947</xdr:rowOff>
    </xdr:from>
    <xdr:to>
      <xdr:col>55</xdr:col>
      <xdr:colOff>50800</xdr:colOff>
      <xdr:row>58</xdr:row>
      <xdr:rowOff>20097</xdr:rowOff>
    </xdr:to>
    <xdr:sp macro="" textlink="">
      <xdr:nvSpPr>
        <xdr:cNvPr id="369" name="楕円 368"/>
        <xdr:cNvSpPr/>
      </xdr:nvSpPr>
      <xdr:spPr>
        <a:xfrm>
          <a:off x="10426700" y="98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4874</xdr:rowOff>
    </xdr:from>
    <xdr:ext cx="534377" cy="259045"/>
    <xdr:sp macro="" textlink="">
      <xdr:nvSpPr>
        <xdr:cNvPr id="370" name="農林水産業費該当値テキスト"/>
        <xdr:cNvSpPr txBox="1"/>
      </xdr:nvSpPr>
      <xdr:spPr>
        <a:xfrm>
          <a:off x="10528300" y="97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115701</xdr:rowOff>
    </xdr:from>
    <xdr:to>
      <xdr:col>50</xdr:col>
      <xdr:colOff>165100</xdr:colOff>
      <xdr:row>58</xdr:row>
      <xdr:rowOff>45851</xdr:rowOff>
    </xdr:to>
    <xdr:sp macro="" textlink="">
      <xdr:nvSpPr>
        <xdr:cNvPr id="371" name="楕円 370"/>
        <xdr:cNvSpPr/>
      </xdr:nvSpPr>
      <xdr:spPr>
        <a:xfrm>
          <a:off x="9588500" y="98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36978</xdr:rowOff>
    </xdr:from>
    <xdr:ext cx="534377" cy="259045"/>
    <xdr:sp macro="" textlink="">
      <xdr:nvSpPr>
        <xdr:cNvPr id="372" name="テキスト ボックス 371"/>
        <xdr:cNvSpPr txBox="1"/>
      </xdr:nvSpPr>
      <xdr:spPr>
        <a:xfrm>
          <a:off x="9372111" y="998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113703</xdr:rowOff>
    </xdr:from>
    <xdr:to>
      <xdr:col>46</xdr:col>
      <xdr:colOff>38100</xdr:colOff>
      <xdr:row>58</xdr:row>
      <xdr:rowOff>43853</xdr:rowOff>
    </xdr:to>
    <xdr:sp macro="" textlink="">
      <xdr:nvSpPr>
        <xdr:cNvPr id="373" name="楕円 372"/>
        <xdr:cNvSpPr/>
      </xdr:nvSpPr>
      <xdr:spPr>
        <a:xfrm>
          <a:off x="8699500" y="988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34980</xdr:rowOff>
    </xdr:from>
    <xdr:ext cx="534377" cy="259045"/>
    <xdr:sp macro="" textlink="">
      <xdr:nvSpPr>
        <xdr:cNvPr id="374" name="テキスト ボックス 373"/>
        <xdr:cNvSpPr txBox="1"/>
      </xdr:nvSpPr>
      <xdr:spPr>
        <a:xfrm>
          <a:off x="8483111" y="99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113145</xdr:rowOff>
    </xdr:from>
    <xdr:to>
      <xdr:col>41</xdr:col>
      <xdr:colOff>101600</xdr:colOff>
      <xdr:row>58</xdr:row>
      <xdr:rowOff>43295</xdr:rowOff>
    </xdr:to>
    <xdr:sp macro="" textlink="">
      <xdr:nvSpPr>
        <xdr:cNvPr id="375" name="楕円 374"/>
        <xdr:cNvSpPr/>
      </xdr:nvSpPr>
      <xdr:spPr>
        <a:xfrm>
          <a:off x="7810500" y="98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34422</xdr:rowOff>
    </xdr:from>
    <xdr:ext cx="534377" cy="259045"/>
    <xdr:sp macro="" textlink="">
      <xdr:nvSpPr>
        <xdr:cNvPr id="376" name="テキスト ボックス 375"/>
        <xdr:cNvSpPr txBox="1"/>
      </xdr:nvSpPr>
      <xdr:spPr>
        <a:xfrm>
          <a:off x="7594111" y="99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77" name="楕円 376"/>
        <xdr:cNvSpPr/>
      </xdr:nvSpPr>
      <xdr:spPr>
        <a:xfrm>
          <a:off x="6921500" y="98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162927</xdr:rowOff>
    </xdr:from>
    <xdr:ext cx="534377" cy="259045"/>
    <xdr:sp macro="" textlink="">
      <xdr:nvSpPr>
        <xdr:cNvPr id="378" name="テキスト ボックス 377"/>
        <xdr:cNvSpPr txBox="1"/>
      </xdr:nvSpPr>
      <xdr:spPr>
        <a:xfrm>
          <a:off x="6705111" y="993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8223</xdr:rowOff>
    </xdr:from>
    <xdr:to>
      <xdr:col>55</xdr:col>
      <xdr:colOff>0</xdr:colOff>
      <xdr:row>79</xdr:row>
      <xdr:rowOff>10539</xdr:rowOff>
    </xdr:to>
    <xdr:cxnSp macro="">
      <xdr:nvCxnSpPr>
        <xdr:cNvPr id="407" name="直線コネクタ 406"/>
        <xdr:cNvCxnSpPr/>
      </xdr:nvCxnSpPr>
      <xdr:spPr>
        <a:xfrm>
          <a:off x="9639300" y="13552773"/>
          <a:ext cx="8382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8223</xdr:rowOff>
    </xdr:from>
    <xdr:to>
      <xdr:col>50</xdr:col>
      <xdr:colOff>114300</xdr:colOff>
      <xdr:row>79</xdr:row>
      <xdr:rowOff>11926</xdr:rowOff>
    </xdr:to>
    <xdr:cxnSp macro="">
      <xdr:nvCxnSpPr>
        <xdr:cNvPr id="410" name="直線コネクタ 409"/>
        <xdr:cNvCxnSpPr/>
      </xdr:nvCxnSpPr>
      <xdr:spPr>
        <a:xfrm flipV="1">
          <a:off x="8750300" y="13552773"/>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11257</xdr:rowOff>
    </xdr:from>
    <xdr:to>
      <xdr:col>45</xdr:col>
      <xdr:colOff>177800</xdr:colOff>
      <xdr:row>79</xdr:row>
      <xdr:rowOff>11926</xdr:rowOff>
    </xdr:to>
    <xdr:cxnSp macro="">
      <xdr:nvCxnSpPr>
        <xdr:cNvPr id="413" name="直線コネクタ 412"/>
        <xdr:cNvCxnSpPr/>
      </xdr:nvCxnSpPr>
      <xdr:spPr>
        <a:xfrm>
          <a:off x="7861300" y="13555807"/>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56227</xdr:rowOff>
    </xdr:from>
    <xdr:ext cx="534377" cy="259045"/>
    <xdr:sp macro="" textlink="">
      <xdr:nvSpPr>
        <xdr:cNvPr id="415" name="テキスト ボックス 414"/>
        <xdr:cNvSpPr txBox="1"/>
      </xdr:nvSpPr>
      <xdr:spPr>
        <a:xfrm>
          <a:off x="8483111" y="13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10930</xdr:rowOff>
    </xdr:from>
    <xdr:to>
      <xdr:col>41</xdr:col>
      <xdr:colOff>50800</xdr:colOff>
      <xdr:row>79</xdr:row>
      <xdr:rowOff>11257</xdr:rowOff>
    </xdr:to>
    <xdr:cxnSp macro="">
      <xdr:nvCxnSpPr>
        <xdr:cNvPr id="416" name="直線コネクタ 415"/>
        <xdr:cNvCxnSpPr/>
      </xdr:nvCxnSpPr>
      <xdr:spPr>
        <a:xfrm>
          <a:off x="6972300" y="1355548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131189</xdr:rowOff>
    </xdr:from>
    <xdr:to>
      <xdr:col>55</xdr:col>
      <xdr:colOff>50800</xdr:colOff>
      <xdr:row>79</xdr:row>
      <xdr:rowOff>61339</xdr:rowOff>
    </xdr:to>
    <xdr:sp macro="" textlink="">
      <xdr:nvSpPr>
        <xdr:cNvPr id="426" name="楕円 425"/>
        <xdr:cNvSpPr/>
      </xdr:nvSpPr>
      <xdr:spPr>
        <a:xfrm>
          <a:off x="10426700" y="135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56289</xdr:rowOff>
    </xdr:from>
    <xdr:ext cx="534377" cy="259045"/>
    <xdr:sp macro="" textlink="">
      <xdr:nvSpPr>
        <xdr:cNvPr id="427" name="商工費該当値テキスト"/>
        <xdr:cNvSpPr txBox="1"/>
      </xdr:nvSpPr>
      <xdr:spPr>
        <a:xfrm>
          <a:off x="10528300"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128873</xdr:rowOff>
    </xdr:from>
    <xdr:to>
      <xdr:col>50</xdr:col>
      <xdr:colOff>165100</xdr:colOff>
      <xdr:row>79</xdr:row>
      <xdr:rowOff>59023</xdr:rowOff>
    </xdr:to>
    <xdr:sp macro="" textlink="">
      <xdr:nvSpPr>
        <xdr:cNvPr id="428" name="楕円 427"/>
        <xdr:cNvSpPr/>
      </xdr:nvSpPr>
      <xdr:spPr>
        <a:xfrm>
          <a:off x="9588500" y="135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50150</xdr:rowOff>
    </xdr:from>
    <xdr:ext cx="534377" cy="259045"/>
    <xdr:sp macro="" textlink="">
      <xdr:nvSpPr>
        <xdr:cNvPr id="429" name="テキスト ボックス 428"/>
        <xdr:cNvSpPr txBox="1"/>
      </xdr:nvSpPr>
      <xdr:spPr>
        <a:xfrm>
          <a:off x="9372111" y="135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132576</xdr:rowOff>
    </xdr:from>
    <xdr:to>
      <xdr:col>46</xdr:col>
      <xdr:colOff>38100</xdr:colOff>
      <xdr:row>79</xdr:row>
      <xdr:rowOff>62726</xdr:rowOff>
    </xdr:to>
    <xdr:sp macro="" textlink="">
      <xdr:nvSpPr>
        <xdr:cNvPr id="430" name="楕円 429"/>
        <xdr:cNvSpPr/>
      </xdr:nvSpPr>
      <xdr:spPr>
        <a:xfrm>
          <a:off x="8699500" y="135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79253</xdr:rowOff>
    </xdr:from>
    <xdr:ext cx="534377" cy="259045"/>
    <xdr:sp macro="" textlink="">
      <xdr:nvSpPr>
        <xdr:cNvPr id="431" name="テキスト ボックス 430"/>
        <xdr:cNvSpPr txBox="1"/>
      </xdr:nvSpPr>
      <xdr:spPr>
        <a:xfrm>
          <a:off x="8483111" y="1328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131907</xdr:rowOff>
    </xdr:from>
    <xdr:to>
      <xdr:col>41</xdr:col>
      <xdr:colOff>101600</xdr:colOff>
      <xdr:row>79</xdr:row>
      <xdr:rowOff>62057</xdr:rowOff>
    </xdr:to>
    <xdr:sp macro="" textlink="">
      <xdr:nvSpPr>
        <xdr:cNvPr id="432" name="楕円 431"/>
        <xdr:cNvSpPr/>
      </xdr:nvSpPr>
      <xdr:spPr>
        <a:xfrm>
          <a:off x="7810500" y="135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78584</xdr:rowOff>
    </xdr:from>
    <xdr:ext cx="534377" cy="259045"/>
    <xdr:sp macro="" textlink="">
      <xdr:nvSpPr>
        <xdr:cNvPr id="433" name="テキスト ボックス 432"/>
        <xdr:cNvSpPr txBox="1"/>
      </xdr:nvSpPr>
      <xdr:spPr>
        <a:xfrm>
          <a:off x="7594111" y="132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131580</xdr:rowOff>
    </xdr:from>
    <xdr:to>
      <xdr:col>36</xdr:col>
      <xdr:colOff>165100</xdr:colOff>
      <xdr:row>79</xdr:row>
      <xdr:rowOff>61730</xdr:rowOff>
    </xdr:to>
    <xdr:sp macro="" textlink="">
      <xdr:nvSpPr>
        <xdr:cNvPr id="434" name="楕円 433"/>
        <xdr:cNvSpPr/>
      </xdr:nvSpPr>
      <xdr:spPr>
        <a:xfrm>
          <a:off x="6921500" y="13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78257</xdr:rowOff>
    </xdr:from>
    <xdr:ext cx="534377" cy="259045"/>
    <xdr:sp macro="" textlink="">
      <xdr:nvSpPr>
        <xdr:cNvPr id="435" name="テキスト ボックス 434"/>
        <xdr:cNvSpPr txBox="1"/>
      </xdr:nvSpPr>
      <xdr:spPr>
        <a:xfrm>
          <a:off x="6705111" y="1327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55601</xdr:rowOff>
    </xdr:from>
    <xdr:to>
      <xdr:col>55</xdr:col>
      <xdr:colOff>0</xdr:colOff>
      <xdr:row>96</xdr:row>
      <xdr:rowOff>86207</xdr:rowOff>
    </xdr:to>
    <xdr:cxnSp macro="">
      <xdr:nvCxnSpPr>
        <xdr:cNvPr id="464" name="直線コネクタ 463"/>
        <xdr:cNvCxnSpPr/>
      </xdr:nvCxnSpPr>
      <xdr:spPr>
        <a:xfrm flipV="1">
          <a:off x="9639300" y="16514801"/>
          <a:ext cx="838200" cy="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86207</xdr:rowOff>
    </xdr:from>
    <xdr:to>
      <xdr:col>50</xdr:col>
      <xdr:colOff>114300</xdr:colOff>
      <xdr:row>96</xdr:row>
      <xdr:rowOff>91833</xdr:rowOff>
    </xdr:to>
    <xdr:cxnSp macro="">
      <xdr:nvCxnSpPr>
        <xdr:cNvPr id="467" name="直線コネクタ 466"/>
        <xdr:cNvCxnSpPr/>
      </xdr:nvCxnSpPr>
      <xdr:spPr>
        <a:xfrm flipV="1">
          <a:off x="8750300" y="16545407"/>
          <a:ext cx="889000" cy="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91833</xdr:rowOff>
    </xdr:from>
    <xdr:to>
      <xdr:col>45</xdr:col>
      <xdr:colOff>177800</xdr:colOff>
      <xdr:row>96</xdr:row>
      <xdr:rowOff>121196</xdr:rowOff>
    </xdr:to>
    <xdr:cxnSp macro="">
      <xdr:nvCxnSpPr>
        <xdr:cNvPr id="470" name="直線コネクタ 469"/>
        <xdr:cNvCxnSpPr/>
      </xdr:nvCxnSpPr>
      <xdr:spPr>
        <a:xfrm flipV="1">
          <a:off x="7861300" y="16551033"/>
          <a:ext cx="889000" cy="2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121196</xdr:rowOff>
    </xdr:from>
    <xdr:to>
      <xdr:col>41</xdr:col>
      <xdr:colOff>50800</xdr:colOff>
      <xdr:row>97</xdr:row>
      <xdr:rowOff>30886</xdr:rowOff>
    </xdr:to>
    <xdr:cxnSp macro="">
      <xdr:nvCxnSpPr>
        <xdr:cNvPr id="473" name="直線コネクタ 472"/>
        <xdr:cNvCxnSpPr/>
      </xdr:nvCxnSpPr>
      <xdr:spPr>
        <a:xfrm flipV="1">
          <a:off x="6972300" y="16580396"/>
          <a:ext cx="889000" cy="8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4801</xdr:rowOff>
    </xdr:from>
    <xdr:to>
      <xdr:col>55</xdr:col>
      <xdr:colOff>50800</xdr:colOff>
      <xdr:row>96</xdr:row>
      <xdr:rowOff>106401</xdr:rowOff>
    </xdr:to>
    <xdr:sp macro="" textlink="">
      <xdr:nvSpPr>
        <xdr:cNvPr id="483" name="楕円 482"/>
        <xdr:cNvSpPr/>
      </xdr:nvSpPr>
      <xdr:spPr>
        <a:xfrm>
          <a:off x="10426700" y="164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154678</xdr:rowOff>
    </xdr:from>
    <xdr:ext cx="534377" cy="259045"/>
    <xdr:sp macro="" textlink="">
      <xdr:nvSpPr>
        <xdr:cNvPr id="484" name="土木費該当値テキスト"/>
        <xdr:cNvSpPr txBox="1"/>
      </xdr:nvSpPr>
      <xdr:spPr>
        <a:xfrm>
          <a:off x="10528300" y="164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35407</xdr:rowOff>
    </xdr:from>
    <xdr:to>
      <xdr:col>50</xdr:col>
      <xdr:colOff>165100</xdr:colOff>
      <xdr:row>96</xdr:row>
      <xdr:rowOff>137007</xdr:rowOff>
    </xdr:to>
    <xdr:sp macro="" textlink="">
      <xdr:nvSpPr>
        <xdr:cNvPr id="485" name="楕円 484"/>
        <xdr:cNvSpPr/>
      </xdr:nvSpPr>
      <xdr:spPr>
        <a:xfrm>
          <a:off x="9588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128134</xdr:rowOff>
    </xdr:from>
    <xdr:ext cx="534377" cy="259045"/>
    <xdr:sp macro="" textlink="">
      <xdr:nvSpPr>
        <xdr:cNvPr id="486" name="テキスト ボックス 485"/>
        <xdr:cNvSpPr txBox="1"/>
      </xdr:nvSpPr>
      <xdr:spPr>
        <a:xfrm>
          <a:off x="9372111" y="165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41033</xdr:rowOff>
    </xdr:from>
    <xdr:to>
      <xdr:col>46</xdr:col>
      <xdr:colOff>38100</xdr:colOff>
      <xdr:row>96</xdr:row>
      <xdr:rowOff>142633</xdr:rowOff>
    </xdr:to>
    <xdr:sp macro="" textlink="">
      <xdr:nvSpPr>
        <xdr:cNvPr id="487" name="楕円 486"/>
        <xdr:cNvSpPr/>
      </xdr:nvSpPr>
      <xdr:spPr>
        <a:xfrm>
          <a:off x="8699500" y="16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133760</xdr:rowOff>
    </xdr:from>
    <xdr:ext cx="534377" cy="259045"/>
    <xdr:sp macro="" textlink="">
      <xdr:nvSpPr>
        <xdr:cNvPr id="488" name="テキスト ボックス 487"/>
        <xdr:cNvSpPr txBox="1"/>
      </xdr:nvSpPr>
      <xdr:spPr>
        <a:xfrm>
          <a:off x="8483111" y="1659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70396</xdr:rowOff>
    </xdr:from>
    <xdr:to>
      <xdr:col>41</xdr:col>
      <xdr:colOff>101600</xdr:colOff>
      <xdr:row>97</xdr:row>
      <xdr:rowOff>546</xdr:rowOff>
    </xdr:to>
    <xdr:sp macro="" textlink="">
      <xdr:nvSpPr>
        <xdr:cNvPr id="489" name="楕円 488"/>
        <xdr:cNvSpPr/>
      </xdr:nvSpPr>
      <xdr:spPr>
        <a:xfrm>
          <a:off x="7810500" y="165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163123</xdr:rowOff>
    </xdr:from>
    <xdr:ext cx="534377" cy="259045"/>
    <xdr:sp macro="" textlink="">
      <xdr:nvSpPr>
        <xdr:cNvPr id="490" name="テキスト ボックス 489"/>
        <xdr:cNvSpPr txBox="1"/>
      </xdr:nvSpPr>
      <xdr:spPr>
        <a:xfrm>
          <a:off x="7594111" y="1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151536</xdr:rowOff>
    </xdr:from>
    <xdr:to>
      <xdr:col>36</xdr:col>
      <xdr:colOff>165100</xdr:colOff>
      <xdr:row>97</xdr:row>
      <xdr:rowOff>81686</xdr:rowOff>
    </xdr:to>
    <xdr:sp macro="" textlink="">
      <xdr:nvSpPr>
        <xdr:cNvPr id="491" name="楕円 490"/>
        <xdr:cNvSpPr/>
      </xdr:nvSpPr>
      <xdr:spPr>
        <a:xfrm>
          <a:off x="6921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72813</xdr:rowOff>
    </xdr:from>
    <xdr:ext cx="534377" cy="259045"/>
    <xdr:sp macro="" textlink="">
      <xdr:nvSpPr>
        <xdr:cNvPr id="492" name="テキスト ボックス 491"/>
        <xdr:cNvSpPr txBox="1"/>
      </xdr:nvSpPr>
      <xdr:spPr>
        <a:xfrm>
          <a:off x="6705111" y="1670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25433</xdr:rowOff>
    </xdr:from>
    <xdr:to>
      <xdr:col>85</xdr:col>
      <xdr:colOff>127000</xdr:colOff>
      <xdr:row>36</xdr:row>
      <xdr:rowOff>34022</xdr:rowOff>
    </xdr:to>
    <xdr:cxnSp macro="">
      <xdr:nvCxnSpPr>
        <xdr:cNvPr id="524" name="直線コネクタ 523"/>
        <xdr:cNvCxnSpPr/>
      </xdr:nvCxnSpPr>
      <xdr:spPr>
        <a:xfrm flipV="1">
          <a:off x="15481300" y="6197633"/>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34022</xdr:rowOff>
    </xdr:from>
    <xdr:to>
      <xdr:col>81</xdr:col>
      <xdr:colOff>50800</xdr:colOff>
      <xdr:row>36</xdr:row>
      <xdr:rowOff>136336</xdr:rowOff>
    </xdr:to>
    <xdr:cxnSp macro="">
      <xdr:nvCxnSpPr>
        <xdr:cNvPr id="527" name="直線コネクタ 526"/>
        <xdr:cNvCxnSpPr/>
      </xdr:nvCxnSpPr>
      <xdr:spPr>
        <a:xfrm flipV="1">
          <a:off x="14592300" y="6206222"/>
          <a:ext cx="889000" cy="10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132777</xdr:rowOff>
    </xdr:from>
    <xdr:to>
      <xdr:col>76</xdr:col>
      <xdr:colOff>114300</xdr:colOff>
      <xdr:row>36</xdr:row>
      <xdr:rowOff>136336</xdr:rowOff>
    </xdr:to>
    <xdr:cxnSp macro="">
      <xdr:nvCxnSpPr>
        <xdr:cNvPr id="530" name="直線コネクタ 529"/>
        <xdr:cNvCxnSpPr/>
      </xdr:nvCxnSpPr>
      <xdr:spPr>
        <a:xfrm>
          <a:off x="13703300" y="6304977"/>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132777</xdr:rowOff>
    </xdr:from>
    <xdr:to>
      <xdr:col>71</xdr:col>
      <xdr:colOff>177800</xdr:colOff>
      <xdr:row>36</xdr:row>
      <xdr:rowOff>165434</xdr:rowOff>
    </xdr:to>
    <xdr:cxnSp macro="">
      <xdr:nvCxnSpPr>
        <xdr:cNvPr id="533" name="直線コネクタ 532"/>
        <xdr:cNvCxnSpPr/>
      </xdr:nvCxnSpPr>
      <xdr:spPr>
        <a:xfrm flipV="1">
          <a:off x="12814300" y="63049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146083</xdr:rowOff>
    </xdr:from>
    <xdr:to>
      <xdr:col>85</xdr:col>
      <xdr:colOff>177800</xdr:colOff>
      <xdr:row>36</xdr:row>
      <xdr:rowOff>76233</xdr:rowOff>
    </xdr:to>
    <xdr:sp macro="" textlink="">
      <xdr:nvSpPr>
        <xdr:cNvPr id="543" name="楕円 542"/>
        <xdr:cNvSpPr/>
      </xdr:nvSpPr>
      <xdr:spPr>
        <a:xfrm>
          <a:off x="16268700" y="61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124510</xdr:rowOff>
    </xdr:from>
    <xdr:ext cx="534377" cy="259045"/>
    <xdr:sp macro="" textlink="">
      <xdr:nvSpPr>
        <xdr:cNvPr id="544" name="消防費該当値テキスト"/>
        <xdr:cNvSpPr txBox="1"/>
      </xdr:nvSpPr>
      <xdr:spPr>
        <a:xfrm>
          <a:off x="16370300" y="612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154672</xdr:rowOff>
    </xdr:from>
    <xdr:to>
      <xdr:col>81</xdr:col>
      <xdr:colOff>101600</xdr:colOff>
      <xdr:row>36</xdr:row>
      <xdr:rowOff>84822</xdr:rowOff>
    </xdr:to>
    <xdr:sp macro="" textlink="">
      <xdr:nvSpPr>
        <xdr:cNvPr id="545" name="楕円 544"/>
        <xdr:cNvSpPr/>
      </xdr:nvSpPr>
      <xdr:spPr>
        <a:xfrm>
          <a:off x="15430500" y="61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75949</xdr:rowOff>
    </xdr:from>
    <xdr:ext cx="534377" cy="259045"/>
    <xdr:sp macro="" textlink="">
      <xdr:nvSpPr>
        <xdr:cNvPr id="546" name="テキスト ボックス 545"/>
        <xdr:cNvSpPr txBox="1"/>
      </xdr:nvSpPr>
      <xdr:spPr>
        <a:xfrm>
          <a:off x="15214111" y="62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85536</xdr:rowOff>
    </xdr:from>
    <xdr:to>
      <xdr:col>76</xdr:col>
      <xdr:colOff>165100</xdr:colOff>
      <xdr:row>37</xdr:row>
      <xdr:rowOff>15686</xdr:rowOff>
    </xdr:to>
    <xdr:sp macro="" textlink="">
      <xdr:nvSpPr>
        <xdr:cNvPr id="547" name="楕円 546"/>
        <xdr:cNvSpPr/>
      </xdr:nvSpPr>
      <xdr:spPr>
        <a:xfrm>
          <a:off x="14541500" y="62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6813</xdr:rowOff>
    </xdr:from>
    <xdr:ext cx="534377" cy="259045"/>
    <xdr:sp macro="" textlink="">
      <xdr:nvSpPr>
        <xdr:cNvPr id="548" name="テキスト ボックス 547"/>
        <xdr:cNvSpPr txBox="1"/>
      </xdr:nvSpPr>
      <xdr:spPr>
        <a:xfrm>
          <a:off x="14325111" y="635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81977</xdr:rowOff>
    </xdr:from>
    <xdr:to>
      <xdr:col>72</xdr:col>
      <xdr:colOff>38100</xdr:colOff>
      <xdr:row>37</xdr:row>
      <xdr:rowOff>12127</xdr:rowOff>
    </xdr:to>
    <xdr:sp macro="" textlink="">
      <xdr:nvSpPr>
        <xdr:cNvPr id="549" name="楕円 548"/>
        <xdr:cNvSpPr/>
      </xdr:nvSpPr>
      <xdr:spPr>
        <a:xfrm>
          <a:off x="13652500" y="62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3254</xdr:rowOff>
    </xdr:from>
    <xdr:ext cx="534377" cy="259045"/>
    <xdr:sp macro="" textlink="">
      <xdr:nvSpPr>
        <xdr:cNvPr id="550" name="テキスト ボックス 549"/>
        <xdr:cNvSpPr txBox="1"/>
      </xdr:nvSpPr>
      <xdr:spPr>
        <a:xfrm>
          <a:off x="13436111" y="63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114634</xdr:rowOff>
    </xdr:from>
    <xdr:to>
      <xdr:col>67</xdr:col>
      <xdr:colOff>101600</xdr:colOff>
      <xdr:row>37</xdr:row>
      <xdr:rowOff>44784</xdr:rowOff>
    </xdr:to>
    <xdr:sp macro="" textlink="">
      <xdr:nvSpPr>
        <xdr:cNvPr id="551" name="楕円 550"/>
        <xdr:cNvSpPr/>
      </xdr:nvSpPr>
      <xdr:spPr>
        <a:xfrm>
          <a:off x="12763500" y="62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35911</xdr:rowOff>
    </xdr:from>
    <xdr:ext cx="534377" cy="259045"/>
    <xdr:sp macro="" textlink="">
      <xdr:nvSpPr>
        <xdr:cNvPr id="552" name="テキスト ボックス 551"/>
        <xdr:cNvSpPr txBox="1"/>
      </xdr:nvSpPr>
      <xdr:spPr>
        <a:xfrm>
          <a:off x="12547111" y="63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59807</xdr:rowOff>
    </xdr:from>
    <xdr:to>
      <xdr:col>85</xdr:col>
      <xdr:colOff>127000</xdr:colOff>
      <xdr:row>57</xdr:row>
      <xdr:rowOff>88631</xdr:rowOff>
    </xdr:to>
    <xdr:cxnSp macro="">
      <xdr:nvCxnSpPr>
        <xdr:cNvPr id="583" name="直線コネクタ 582"/>
        <xdr:cNvCxnSpPr/>
      </xdr:nvCxnSpPr>
      <xdr:spPr>
        <a:xfrm>
          <a:off x="15481300" y="9832457"/>
          <a:ext cx="838200" cy="2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55458</xdr:rowOff>
    </xdr:from>
    <xdr:to>
      <xdr:col>81</xdr:col>
      <xdr:colOff>50800</xdr:colOff>
      <xdr:row>57</xdr:row>
      <xdr:rowOff>59807</xdr:rowOff>
    </xdr:to>
    <xdr:cxnSp macro="">
      <xdr:nvCxnSpPr>
        <xdr:cNvPr id="586" name="直線コネクタ 585"/>
        <xdr:cNvCxnSpPr/>
      </xdr:nvCxnSpPr>
      <xdr:spPr>
        <a:xfrm>
          <a:off x="14592300" y="9828108"/>
          <a:ext cx="889000" cy="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55458</xdr:rowOff>
    </xdr:from>
    <xdr:to>
      <xdr:col>76</xdr:col>
      <xdr:colOff>114300</xdr:colOff>
      <xdr:row>57</xdr:row>
      <xdr:rowOff>85751</xdr:rowOff>
    </xdr:to>
    <xdr:cxnSp macro="">
      <xdr:nvCxnSpPr>
        <xdr:cNvPr id="589" name="直線コネクタ 588"/>
        <xdr:cNvCxnSpPr/>
      </xdr:nvCxnSpPr>
      <xdr:spPr>
        <a:xfrm flipV="1">
          <a:off x="13703300" y="9828108"/>
          <a:ext cx="889000" cy="3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85751</xdr:rowOff>
    </xdr:from>
    <xdr:to>
      <xdr:col>71</xdr:col>
      <xdr:colOff>177800</xdr:colOff>
      <xdr:row>57</xdr:row>
      <xdr:rowOff>159895</xdr:rowOff>
    </xdr:to>
    <xdr:cxnSp macro="">
      <xdr:nvCxnSpPr>
        <xdr:cNvPr id="592" name="直線コネクタ 591"/>
        <xdr:cNvCxnSpPr/>
      </xdr:nvCxnSpPr>
      <xdr:spPr>
        <a:xfrm flipV="1">
          <a:off x="12814300" y="9858401"/>
          <a:ext cx="889000" cy="7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37831</xdr:rowOff>
    </xdr:from>
    <xdr:to>
      <xdr:col>85</xdr:col>
      <xdr:colOff>177800</xdr:colOff>
      <xdr:row>57</xdr:row>
      <xdr:rowOff>139431</xdr:rowOff>
    </xdr:to>
    <xdr:sp macro="" textlink="">
      <xdr:nvSpPr>
        <xdr:cNvPr id="602" name="楕円 601"/>
        <xdr:cNvSpPr/>
      </xdr:nvSpPr>
      <xdr:spPr>
        <a:xfrm>
          <a:off x="16268700" y="981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16258</xdr:rowOff>
    </xdr:from>
    <xdr:ext cx="534377" cy="259045"/>
    <xdr:sp macro="" textlink="">
      <xdr:nvSpPr>
        <xdr:cNvPr id="603" name="教育費該当値テキスト"/>
        <xdr:cNvSpPr txBox="1"/>
      </xdr:nvSpPr>
      <xdr:spPr>
        <a:xfrm>
          <a:off x="16370300" y="978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9007</xdr:rowOff>
    </xdr:from>
    <xdr:to>
      <xdr:col>81</xdr:col>
      <xdr:colOff>101600</xdr:colOff>
      <xdr:row>57</xdr:row>
      <xdr:rowOff>110607</xdr:rowOff>
    </xdr:to>
    <xdr:sp macro="" textlink="">
      <xdr:nvSpPr>
        <xdr:cNvPr id="604" name="楕円 603"/>
        <xdr:cNvSpPr/>
      </xdr:nvSpPr>
      <xdr:spPr>
        <a:xfrm>
          <a:off x="15430500" y="97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101734</xdr:rowOff>
    </xdr:from>
    <xdr:ext cx="534377" cy="259045"/>
    <xdr:sp macro="" textlink="">
      <xdr:nvSpPr>
        <xdr:cNvPr id="605" name="テキスト ボックス 604"/>
        <xdr:cNvSpPr txBox="1"/>
      </xdr:nvSpPr>
      <xdr:spPr>
        <a:xfrm>
          <a:off x="15214111" y="987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4658</xdr:rowOff>
    </xdr:from>
    <xdr:to>
      <xdr:col>76</xdr:col>
      <xdr:colOff>165100</xdr:colOff>
      <xdr:row>57</xdr:row>
      <xdr:rowOff>106258</xdr:rowOff>
    </xdr:to>
    <xdr:sp macro="" textlink="">
      <xdr:nvSpPr>
        <xdr:cNvPr id="606" name="楕円 605"/>
        <xdr:cNvSpPr/>
      </xdr:nvSpPr>
      <xdr:spPr>
        <a:xfrm>
          <a:off x="14541500" y="97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97385</xdr:rowOff>
    </xdr:from>
    <xdr:ext cx="534377" cy="259045"/>
    <xdr:sp macro="" textlink="">
      <xdr:nvSpPr>
        <xdr:cNvPr id="607" name="テキスト ボックス 606"/>
        <xdr:cNvSpPr txBox="1"/>
      </xdr:nvSpPr>
      <xdr:spPr>
        <a:xfrm>
          <a:off x="14325111" y="98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34951</xdr:rowOff>
    </xdr:from>
    <xdr:to>
      <xdr:col>72</xdr:col>
      <xdr:colOff>38100</xdr:colOff>
      <xdr:row>57</xdr:row>
      <xdr:rowOff>136551</xdr:rowOff>
    </xdr:to>
    <xdr:sp macro="" textlink="">
      <xdr:nvSpPr>
        <xdr:cNvPr id="608" name="楕円 607"/>
        <xdr:cNvSpPr/>
      </xdr:nvSpPr>
      <xdr:spPr>
        <a:xfrm>
          <a:off x="13652500" y="980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127678</xdr:rowOff>
    </xdr:from>
    <xdr:ext cx="534377" cy="259045"/>
    <xdr:sp macro="" textlink="">
      <xdr:nvSpPr>
        <xdr:cNvPr id="609" name="テキスト ボックス 608"/>
        <xdr:cNvSpPr txBox="1"/>
      </xdr:nvSpPr>
      <xdr:spPr>
        <a:xfrm>
          <a:off x="13436111" y="990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109095</xdr:rowOff>
    </xdr:from>
    <xdr:to>
      <xdr:col>67</xdr:col>
      <xdr:colOff>101600</xdr:colOff>
      <xdr:row>58</xdr:row>
      <xdr:rowOff>39245</xdr:rowOff>
    </xdr:to>
    <xdr:sp macro="" textlink="">
      <xdr:nvSpPr>
        <xdr:cNvPr id="610" name="楕円 609"/>
        <xdr:cNvSpPr/>
      </xdr:nvSpPr>
      <xdr:spPr>
        <a:xfrm>
          <a:off x="12763500" y="98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30372</xdr:rowOff>
    </xdr:from>
    <xdr:ext cx="534377" cy="259045"/>
    <xdr:sp macro="" textlink="">
      <xdr:nvSpPr>
        <xdr:cNvPr id="611" name="テキスト ボックス 610"/>
        <xdr:cNvSpPr txBox="1"/>
      </xdr:nvSpPr>
      <xdr:spPr>
        <a:xfrm>
          <a:off x="12547111" y="99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86751</xdr:rowOff>
    </xdr:from>
    <xdr:to>
      <xdr:col>85</xdr:col>
      <xdr:colOff>127000</xdr:colOff>
      <xdr:row>79</xdr:row>
      <xdr:rowOff>92042</xdr:rowOff>
    </xdr:to>
    <xdr:cxnSp macro="">
      <xdr:nvCxnSpPr>
        <xdr:cNvPr id="642" name="直線コネクタ 641"/>
        <xdr:cNvCxnSpPr/>
      </xdr:nvCxnSpPr>
      <xdr:spPr>
        <a:xfrm>
          <a:off x="15481300" y="13631301"/>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85500</xdr:rowOff>
    </xdr:from>
    <xdr:to>
      <xdr:col>81</xdr:col>
      <xdr:colOff>50800</xdr:colOff>
      <xdr:row>79</xdr:row>
      <xdr:rowOff>86751</xdr:rowOff>
    </xdr:to>
    <xdr:cxnSp macro="">
      <xdr:nvCxnSpPr>
        <xdr:cNvPr id="645" name="直線コネクタ 644"/>
        <xdr:cNvCxnSpPr/>
      </xdr:nvCxnSpPr>
      <xdr:spPr>
        <a:xfrm>
          <a:off x="14592300" y="13630050"/>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85500</xdr:rowOff>
    </xdr:from>
    <xdr:to>
      <xdr:col>76</xdr:col>
      <xdr:colOff>114300</xdr:colOff>
      <xdr:row>79</xdr:row>
      <xdr:rowOff>92717</xdr:rowOff>
    </xdr:to>
    <xdr:cxnSp macro="">
      <xdr:nvCxnSpPr>
        <xdr:cNvPr id="648" name="直線コネクタ 647"/>
        <xdr:cNvCxnSpPr/>
      </xdr:nvCxnSpPr>
      <xdr:spPr>
        <a:xfrm flipV="1">
          <a:off x="13703300" y="13630050"/>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43535</xdr:rowOff>
    </xdr:from>
    <xdr:to>
      <xdr:col>71</xdr:col>
      <xdr:colOff>177800</xdr:colOff>
      <xdr:row>79</xdr:row>
      <xdr:rowOff>92717</xdr:rowOff>
    </xdr:to>
    <xdr:cxnSp macro="">
      <xdr:nvCxnSpPr>
        <xdr:cNvPr id="651" name="直線コネクタ 650"/>
        <xdr:cNvCxnSpPr/>
      </xdr:nvCxnSpPr>
      <xdr:spPr>
        <a:xfrm>
          <a:off x="12814300" y="13588085"/>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41242</xdr:rowOff>
    </xdr:from>
    <xdr:to>
      <xdr:col>85</xdr:col>
      <xdr:colOff>177800</xdr:colOff>
      <xdr:row>79</xdr:row>
      <xdr:rowOff>142842</xdr:rowOff>
    </xdr:to>
    <xdr:sp macro="" textlink="">
      <xdr:nvSpPr>
        <xdr:cNvPr id="661" name="楕円 660"/>
        <xdr:cNvSpPr/>
      </xdr:nvSpPr>
      <xdr:spPr>
        <a:xfrm>
          <a:off x="16268700" y="1358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127619</xdr:rowOff>
    </xdr:from>
    <xdr:ext cx="378565" cy="259045"/>
    <xdr:sp macro="" textlink="">
      <xdr:nvSpPr>
        <xdr:cNvPr id="662" name="災害復旧費該当値テキスト"/>
        <xdr:cNvSpPr txBox="1"/>
      </xdr:nvSpPr>
      <xdr:spPr>
        <a:xfrm>
          <a:off x="16370300" y="13500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35951</xdr:rowOff>
    </xdr:from>
    <xdr:to>
      <xdr:col>81</xdr:col>
      <xdr:colOff>101600</xdr:colOff>
      <xdr:row>79</xdr:row>
      <xdr:rowOff>137551</xdr:rowOff>
    </xdr:to>
    <xdr:sp macro="" textlink="">
      <xdr:nvSpPr>
        <xdr:cNvPr id="663" name="楕円 662"/>
        <xdr:cNvSpPr/>
      </xdr:nvSpPr>
      <xdr:spPr>
        <a:xfrm>
          <a:off x="15430500" y="135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128678</xdr:rowOff>
    </xdr:from>
    <xdr:ext cx="469744" cy="259045"/>
    <xdr:sp macro="" textlink="">
      <xdr:nvSpPr>
        <xdr:cNvPr id="664" name="テキスト ボックス 663"/>
        <xdr:cNvSpPr txBox="1"/>
      </xdr:nvSpPr>
      <xdr:spPr>
        <a:xfrm>
          <a:off x="15246428" y="1367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34700</xdr:rowOff>
    </xdr:from>
    <xdr:to>
      <xdr:col>76</xdr:col>
      <xdr:colOff>165100</xdr:colOff>
      <xdr:row>79</xdr:row>
      <xdr:rowOff>136300</xdr:rowOff>
    </xdr:to>
    <xdr:sp macro="" textlink="">
      <xdr:nvSpPr>
        <xdr:cNvPr id="665" name="楕円 664"/>
        <xdr:cNvSpPr/>
      </xdr:nvSpPr>
      <xdr:spPr>
        <a:xfrm>
          <a:off x="14541500" y="135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127427</xdr:rowOff>
    </xdr:from>
    <xdr:ext cx="469744" cy="259045"/>
    <xdr:sp macro="" textlink="">
      <xdr:nvSpPr>
        <xdr:cNvPr id="666" name="テキスト ボックス 665"/>
        <xdr:cNvSpPr txBox="1"/>
      </xdr:nvSpPr>
      <xdr:spPr>
        <a:xfrm>
          <a:off x="14357428" y="1367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41917</xdr:rowOff>
    </xdr:from>
    <xdr:to>
      <xdr:col>72</xdr:col>
      <xdr:colOff>38100</xdr:colOff>
      <xdr:row>79</xdr:row>
      <xdr:rowOff>143517</xdr:rowOff>
    </xdr:to>
    <xdr:sp macro="" textlink="">
      <xdr:nvSpPr>
        <xdr:cNvPr id="667" name="楕円 666"/>
        <xdr:cNvSpPr/>
      </xdr:nvSpPr>
      <xdr:spPr>
        <a:xfrm>
          <a:off x="13652500" y="135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134644</xdr:rowOff>
    </xdr:from>
    <xdr:ext cx="378565" cy="259045"/>
    <xdr:sp macro="" textlink="">
      <xdr:nvSpPr>
        <xdr:cNvPr id="668" name="テキスト ボックス 667"/>
        <xdr:cNvSpPr txBox="1"/>
      </xdr:nvSpPr>
      <xdr:spPr>
        <a:xfrm>
          <a:off x="13514017" y="1367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164185</xdr:rowOff>
    </xdr:from>
    <xdr:to>
      <xdr:col>67</xdr:col>
      <xdr:colOff>101600</xdr:colOff>
      <xdr:row>79</xdr:row>
      <xdr:rowOff>94335</xdr:rowOff>
    </xdr:to>
    <xdr:sp macro="" textlink="">
      <xdr:nvSpPr>
        <xdr:cNvPr id="669" name="楕円 668"/>
        <xdr:cNvSpPr/>
      </xdr:nvSpPr>
      <xdr:spPr>
        <a:xfrm>
          <a:off x="12763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85462</xdr:rowOff>
    </xdr:from>
    <xdr:ext cx="469744" cy="259045"/>
    <xdr:sp macro="" textlink="">
      <xdr:nvSpPr>
        <xdr:cNvPr id="670" name="テキスト ボックス 669"/>
        <xdr:cNvSpPr txBox="1"/>
      </xdr:nvSpPr>
      <xdr:spPr>
        <a:xfrm>
          <a:off x="12579428" y="136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99859</xdr:rowOff>
    </xdr:from>
    <xdr:to>
      <xdr:col>85</xdr:col>
      <xdr:colOff>127000</xdr:colOff>
      <xdr:row>94</xdr:row>
      <xdr:rowOff>5643</xdr:rowOff>
    </xdr:to>
    <xdr:cxnSp macro="">
      <xdr:nvCxnSpPr>
        <xdr:cNvPr id="702" name="直線コネクタ 701"/>
        <xdr:cNvCxnSpPr/>
      </xdr:nvCxnSpPr>
      <xdr:spPr>
        <a:xfrm>
          <a:off x="15481300" y="16044709"/>
          <a:ext cx="8382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51918</xdr:rowOff>
    </xdr:from>
    <xdr:to>
      <xdr:col>81</xdr:col>
      <xdr:colOff>50800</xdr:colOff>
      <xdr:row>93</xdr:row>
      <xdr:rowOff>99859</xdr:rowOff>
    </xdr:to>
    <xdr:cxnSp macro="">
      <xdr:nvCxnSpPr>
        <xdr:cNvPr id="705" name="直線コネクタ 704"/>
        <xdr:cNvCxnSpPr/>
      </xdr:nvCxnSpPr>
      <xdr:spPr>
        <a:xfrm>
          <a:off x="14592300" y="15996768"/>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7" name="テキスト ボックス 706"/>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108038</xdr:rowOff>
    </xdr:from>
    <xdr:to>
      <xdr:col>76</xdr:col>
      <xdr:colOff>114300</xdr:colOff>
      <xdr:row>93</xdr:row>
      <xdr:rowOff>51918</xdr:rowOff>
    </xdr:to>
    <xdr:cxnSp macro="">
      <xdr:nvCxnSpPr>
        <xdr:cNvPr id="708" name="直線コネクタ 707"/>
        <xdr:cNvCxnSpPr/>
      </xdr:nvCxnSpPr>
      <xdr:spPr>
        <a:xfrm>
          <a:off x="13703300" y="15709988"/>
          <a:ext cx="889000" cy="28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0" name="テキスト ボックス 709"/>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85979</xdr:rowOff>
    </xdr:from>
    <xdr:to>
      <xdr:col>71</xdr:col>
      <xdr:colOff>177800</xdr:colOff>
      <xdr:row>91</xdr:row>
      <xdr:rowOff>108038</xdr:rowOff>
    </xdr:to>
    <xdr:cxnSp macro="">
      <xdr:nvCxnSpPr>
        <xdr:cNvPr id="711" name="直線コネクタ 710"/>
        <xdr:cNvCxnSpPr/>
      </xdr:nvCxnSpPr>
      <xdr:spPr>
        <a:xfrm>
          <a:off x="12814300" y="15687929"/>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3" name="テキスト ボックス 712"/>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5" name="テキスト ボックス 714"/>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126293</xdr:rowOff>
    </xdr:from>
    <xdr:to>
      <xdr:col>85</xdr:col>
      <xdr:colOff>177800</xdr:colOff>
      <xdr:row>94</xdr:row>
      <xdr:rowOff>56443</xdr:rowOff>
    </xdr:to>
    <xdr:sp macro="" textlink="">
      <xdr:nvSpPr>
        <xdr:cNvPr id="721" name="楕円 720"/>
        <xdr:cNvSpPr/>
      </xdr:nvSpPr>
      <xdr:spPr>
        <a:xfrm>
          <a:off x="16268700" y="160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149170</xdr:rowOff>
    </xdr:from>
    <xdr:ext cx="534377" cy="259045"/>
    <xdr:sp macro="" textlink="">
      <xdr:nvSpPr>
        <xdr:cNvPr id="722" name="公債費該当値テキスト"/>
        <xdr:cNvSpPr txBox="1"/>
      </xdr:nvSpPr>
      <xdr:spPr>
        <a:xfrm>
          <a:off x="16370300" y="1592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49059</xdr:rowOff>
    </xdr:from>
    <xdr:to>
      <xdr:col>81</xdr:col>
      <xdr:colOff>101600</xdr:colOff>
      <xdr:row>93</xdr:row>
      <xdr:rowOff>150659</xdr:rowOff>
    </xdr:to>
    <xdr:sp macro="" textlink="">
      <xdr:nvSpPr>
        <xdr:cNvPr id="723" name="楕円 722"/>
        <xdr:cNvSpPr/>
      </xdr:nvSpPr>
      <xdr:spPr>
        <a:xfrm>
          <a:off x="15430500" y="159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167186</xdr:rowOff>
    </xdr:from>
    <xdr:ext cx="534377" cy="259045"/>
    <xdr:sp macro="" textlink="">
      <xdr:nvSpPr>
        <xdr:cNvPr id="724" name="テキスト ボックス 723"/>
        <xdr:cNvSpPr txBox="1"/>
      </xdr:nvSpPr>
      <xdr:spPr>
        <a:xfrm>
          <a:off x="15214111" y="157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1118</xdr:rowOff>
    </xdr:from>
    <xdr:to>
      <xdr:col>76</xdr:col>
      <xdr:colOff>165100</xdr:colOff>
      <xdr:row>93</xdr:row>
      <xdr:rowOff>102718</xdr:rowOff>
    </xdr:to>
    <xdr:sp macro="" textlink="">
      <xdr:nvSpPr>
        <xdr:cNvPr id="725" name="楕円 724"/>
        <xdr:cNvSpPr/>
      </xdr:nvSpPr>
      <xdr:spPr>
        <a:xfrm>
          <a:off x="14541500" y="159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119245</xdr:rowOff>
    </xdr:from>
    <xdr:ext cx="534377" cy="259045"/>
    <xdr:sp macro="" textlink="">
      <xdr:nvSpPr>
        <xdr:cNvPr id="726" name="テキスト ボックス 725"/>
        <xdr:cNvSpPr txBox="1"/>
      </xdr:nvSpPr>
      <xdr:spPr>
        <a:xfrm>
          <a:off x="14325111" y="1572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57238</xdr:rowOff>
    </xdr:from>
    <xdr:to>
      <xdr:col>72</xdr:col>
      <xdr:colOff>38100</xdr:colOff>
      <xdr:row>91</xdr:row>
      <xdr:rowOff>158838</xdr:rowOff>
    </xdr:to>
    <xdr:sp macro="" textlink="">
      <xdr:nvSpPr>
        <xdr:cNvPr id="727" name="楕円 726"/>
        <xdr:cNvSpPr/>
      </xdr:nvSpPr>
      <xdr:spPr>
        <a:xfrm>
          <a:off x="13652500" y="156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3915</xdr:rowOff>
    </xdr:from>
    <xdr:ext cx="599010" cy="259045"/>
    <xdr:sp macro="" textlink="">
      <xdr:nvSpPr>
        <xdr:cNvPr id="728" name="テキスト ボックス 727"/>
        <xdr:cNvSpPr txBox="1"/>
      </xdr:nvSpPr>
      <xdr:spPr>
        <a:xfrm>
          <a:off x="13403795" y="1543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35179</xdr:rowOff>
    </xdr:from>
    <xdr:to>
      <xdr:col>67</xdr:col>
      <xdr:colOff>101600</xdr:colOff>
      <xdr:row>91</xdr:row>
      <xdr:rowOff>136779</xdr:rowOff>
    </xdr:to>
    <xdr:sp macro="" textlink="">
      <xdr:nvSpPr>
        <xdr:cNvPr id="729" name="楕円 728"/>
        <xdr:cNvSpPr/>
      </xdr:nvSpPr>
      <xdr:spPr>
        <a:xfrm>
          <a:off x="12763500" y="156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153306</xdr:rowOff>
    </xdr:from>
    <xdr:ext cx="599010" cy="259045"/>
    <xdr:sp macro="" textlink="">
      <xdr:nvSpPr>
        <xdr:cNvPr id="730" name="テキスト ボックス 729"/>
        <xdr:cNvSpPr txBox="1"/>
      </xdr:nvSpPr>
      <xdr:spPr>
        <a:xfrm>
          <a:off x="12514795" y="1541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公債費の住民一人当たりのコストが類似団体平均と比較すると、平成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23,377</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23,478</a:t>
          </a:r>
          <a:r>
            <a:rPr kumimoji="1" lang="ja-JP" altLang="en-US" sz="1300">
              <a:latin typeface="ＭＳ Ｐゴシック" panose="020B0600070205080204" pitchFamily="50" charset="-128"/>
              <a:ea typeface="ＭＳ Ｐゴシック" panose="020B0600070205080204" pitchFamily="50" charset="-128"/>
            </a:rPr>
            <a:t>円、類似団体平均より高い状況となっているが、平成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年度では類似団体平均との差が</a:t>
          </a:r>
          <a:r>
            <a:rPr kumimoji="1" lang="en-US" altLang="ja-JP" sz="1300">
              <a:latin typeface="ＭＳ Ｐゴシック" panose="020B0600070205080204" pitchFamily="50" charset="-128"/>
              <a:ea typeface="ＭＳ Ｐゴシック" panose="020B0600070205080204" pitchFamily="50" charset="-128"/>
            </a:rPr>
            <a:t>5,363</a:t>
          </a:r>
          <a:r>
            <a:rPr kumimoji="1" lang="ja-JP" altLang="en-US" sz="1300">
              <a:latin typeface="ＭＳ Ｐゴシック" panose="020B0600070205080204" pitchFamily="50" charset="-128"/>
              <a:ea typeface="ＭＳ Ｐゴシック" panose="020B0600070205080204" pitchFamily="50" charset="-128"/>
            </a:rPr>
            <a:t>円と低くなった。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208,217</a:t>
          </a:r>
          <a:r>
            <a:rPr kumimoji="1" lang="ja-JP" altLang="en-US" sz="1300">
              <a:latin typeface="ＭＳ Ｐゴシック" panose="020B0600070205080204" pitchFamily="50" charset="-128"/>
              <a:ea typeface="ＭＳ Ｐゴシック" panose="020B0600070205080204" pitchFamily="50" charset="-128"/>
            </a:rPr>
            <a:t>千円、平成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285,100</a:t>
          </a:r>
          <a:r>
            <a:rPr kumimoji="1" lang="ja-JP" altLang="en-US" sz="1300">
              <a:latin typeface="ＭＳ Ｐゴシック" panose="020B0600070205080204" pitchFamily="50" charset="-128"/>
              <a:ea typeface="ＭＳ Ｐゴシック" panose="020B0600070205080204" pitchFamily="50" charset="-128"/>
            </a:rPr>
            <a:t>千円の繰上償還を実施したことによるものであり、この繰上償還の実施により、公債費は今後減少する見込みである。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財政調整基金残高については、合併当初からの剰余金積立により</a:t>
          </a:r>
          <a:r>
            <a:rPr kumimoji="1" lang="en-US" altLang="ja-JP" sz="1400">
              <a:latin typeface="ＭＳ ゴシック" pitchFamily="49" charset="-128"/>
              <a:ea typeface="ＭＳ ゴシック" pitchFamily="49" charset="-128"/>
            </a:rPr>
            <a:t>1,430,274</a:t>
          </a:r>
          <a:r>
            <a:rPr kumimoji="1" lang="ja-JP" altLang="en-US" sz="1400">
              <a:latin typeface="ＭＳ ゴシック" pitchFamily="49" charset="-128"/>
              <a:ea typeface="ＭＳ ゴシック" pitchFamily="49" charset="-128"/>
            </a:rPr>
            <a:t>千円の増になっている。また、実質収支額はいずれの年度も黒字を維持している。これは、退職者一部不補充による人件費の削減と経費削減によるもので、今後も経費削減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からの支援により、いずれの年度も全ての会計において黒字となっているが、介護老人保健施設特別会計においては、入所者が少ない状態が続いていることから一般会計からの繰入が多額となっており、今後施設の民営化を進めていく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10527643</v>
      </c>
      <c r="BO4" s="430"/>
      <c r="BP4" s="430"/>
      <c r="BQ4" s="430"/>
      <c r="BR4" s="430"/>
      <c r="BS4" s="430"/>
      <c r="BT4" s="430"/>
      <c r="BU4" s="431"/>
      <c r="BV4" s="429">
        <v>10493841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5.0999999999999996</v>
      </c>
      <c r="CU4" s="436"/>
      <c r="CV4" s="436"/>
      <c r="CW4" s="436"/>
      <c r="CX4" s="436"/>
      <c r="CY4" s="436"/>
      <c r="CZ4" s="436"/>
      <c r="DA4" s="437"/>
      <c r="DB4" s="435">
        <v>5.6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10030533</v>
      </c>
      <c r="BO5" s="467"/>
      <c r="BP5" s="467"/>
      <c r="BQ5" s="467"/>
      <c r="BR5" s="467"/>
      <c r="BS5" s="467"/>
      <c r="BT5" s="467"/>
      <c r="BU5" s="468"/>
      <c r="BV5" s="466">
        <v>10105729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84.7</v>
      </c>
      <c r="CU5" s="464"/>
      <c r="CV5" s="464"/>
      <c r="CW5" s="464"/>
      <c r="CX5" s="464"/>
      <c r="CY5" s="464"/>
      <c r="CZ5" s="464"/>
      <c r="DA5" s="465"/>
      <c r="DB5" s="463">
        <v>84.7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497110</v>
      </c>
      <c r="BO6" s="467"/>
      <c r="BP6" s="467"/>
      <c r="BQ6" s="467"/>
      <c r="BR6" s="467"/>
      <c r="BS6" s="467"/>
      <c r="BT6" s="467"/>
      <c r="BU6" s="468"/>
      <c r="BV6" s="466">
        <v>388112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88.3</v>
      </c>
      <c r="CU6" s="504"/>
      <c r="CV6" s="504"/>
      <c r="CW6" s="504"/>
      <c r="CX6" s="504"/>
      <c r="CY6" s="504"/>
      <c r="CZ6" s="504"/>
      <c r="DA6" s="505"/>
      <c r="DB6" s="503">
        <v>88.3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147490</v>
      </c>
      <c r="BO7" s="467"/>
      <c r="BP7" s="467"/>
      <c r="BQ7" s="467"/>
      <c r="BR7" s="467"/>
      <c r="BS7" s="467"/>
      <c r="BT7" s="467"/>
      <c r="BU7" s="468"/>
      <c r="BV7" s="466">
        <v>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6831847</v>
      </c>
      <c r="CU7" s="467"/>
      <c r="CV7" s="467"/>
      <c r="CW7" s="467"/>
      <c r="CX7" s="467"/>
      <c r="CY7" s="467"/>
      <c r="CZ7" s="467"/>
      <c r="DA7" s="468"/>
      <c r="DB7" s="466">
        <v>6987644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349620</v>
      </c>
      <c r="BO8" s="467"/>
      <c r="BP8" s="467"/>
      <c r="BQ8" s="467"/>
      <c r="BR8" s="467"/>
      <c r="BS8" s="467"/>
      <c r="BT8" s="467"/>
      <c r="BU8" s="468"/>
      <c r="BV8" s="466">
        <v>388112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0.28000000000000003</v>
      </c>
      <c r="CU8" s="507"/>
      <c r="CV8" s="507"/>
      <c r="CW8" s="507"/>
      <c r="CX8" s="507"/>
      <c r="CY8" s="507"/>
      <c r="CZ8" s="507"/>
      <c r="DA8" s="508"/>
      <c r="DB8" s="506">
        <v>0.27</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18312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-38492</v>
      </c>
      <c r="BO9" s="467"/>
      <c r="BP9" s="467"/>
      <c r="BQ9" s="467"/>
      <c r="BR9" s="467"/>
      <c r="BS9" s="467"/>
      <c r="BT9" s="467"/>
      <c r="BU9" s="468"/>
      <c r="BV9" s="466">
        <v>44865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17.8</v>
      </c>
      <c r="CU9" s="464"/>
      <c r="CV9" s="464"/>
      <c r="CW9" s="464"/>
      <c r="CX9" s="464"/>
      <c r="CY9" s="464"/>
      <c r="CZ9" s="464"/>
      <c r="DA9" s="465"/>
      <c r="DB9" s="463">
        <v>19.2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19853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252</v>
      </c>
      <c r="BO10" s="467"/>
      <c r="BP10" s="467"/>
      <c r="BQ10" s="467"/>
      <c r="BR10" s="467"/>
      <c r="BS10" s="467"/>
      <c r="BT10" s="467"/>
      <c r="BU10" s="468"/>
      <c r="BV10" s="466">
        <v>187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108</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18254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108</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18207</v>
      </c>
      <c r="S13" s="548"/>
      <c r="T13" s="548"/>
      <c r="U13" s="548"/>
      <c r="V13" s="549"/>
      <c r="W13" s="482" t="s">
        <v>138</v>
      </c>
      <c r="X13" s="483"/>
      <c r="Y13" s="483"/>
      <c r="Z13" s="483"/>
      <c r="AA13" s="483"/>
      <c r="AB13" s="473"/>
      <c r="AC13" s="517">
        <v>2355</v>
      </c>
      <c r="AD13" s="518"/>
      <c r="AE13" s="518"/>
      <c r="AF13" s="518"/>
      <c r="AG13" s="557"/>
      <c r="AH13" s="517">
        <v>2605</v>
      </c>
      <c r="AI13" s="518"/>
      <c r="AJ13" s="518"/>
      <c r="AK13" s="518"/>
      <c r="AL13" s="519"/>
      <c r="AM13" s="495" t="s">
        <v>139</v>
      </c>
      <c r="AN13" s="496"/>
      <c r="AO13" s="496"/>
      <c r="AP13" s="496"/>
      <c r="AQ13" s="496"/>
      <c r="AR13" s="496"/>
      <c r="AS13" s="496"/>
      <c r="AT13" s="497"/>
      <c r="AU13" s="498" t="s">
        <v>120</v>
      </c>
      <c r="AV13" s="499"/>
      <c r="AW13" s="499"/>
      <c r="AX13" s="499"/>
      <c r="AY13" s="500" t="s">
        <v>140</v>
      </c>
      <c r="AZ13" s="501"/>
      <c r="BA13" s="501"/>
      <c r="BB13" s="501"/>
      <c r="BC13" s="501"/>
      <c r="BD13" s="501"/>
      <c r="BE13" s="501"/>
      <c r="BF13" s="501"/>
      <c r="BG13" s="501"/>
      <c r="BH13" s="501"/>
      <c r="BI13" s="501"/>
      <c r="BJ13" s="501"/>
      <c r="BK13" s="501"/>
      <c r="BL13" s="501"/>
      <c r="BM13" s="502"/>
      <c r="BN13" s="466">
        <v>-38240</v>
      </c>
      <c r="BO13" s="467"/>
      <c r="BP13" s="467"/>
      <c r="BQ13" s="467"/>
      <c r="BR13" s="467"/>
      <c r="BS13" s="467"/>
      <c r="BT13" s="467"/>
      <c r="BU13" s="468"/>
      <c r="BV13" s="466">
        <v>45052</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8.1999999999999993</v>
      </c>
      <c r="CU13" s="464"/>
      <c r="CV13" s="464"/>
      <c r="CW13" s="464"/>
      <c r="CX13" s="464"/>
      <c r="CY13" s="464"/>
      <c r="CZ13" s="464"/>
      <c r="DA13" s="465"/>
      <c r="DB13" s="463">
        <v>8.6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18599</v>
      </c>
      <c r="S14" s="548"/>
      <c r="T14" s="548"/>
      <c r="U14" s="548"/>
      <c r="V14" s="549"/>
      <c r="W14" s="456"/>
      <c r="X14" s="457"/>
      <c r="Y14" s="457"/>
      <c r="Z14" s="457"/>
      <c r="AA14" s="457"/>
      <c r="AB14" s="446"/>
      <c r="AC14" s="550">
        <v>25.3</v>
      </c>
      <c r="AD14" s="551"/>
      <c r="AE14" s="551"/>
      <c r="AF14" s="551"/>
      <c r="AG14" s="552"/>
      <c r="AH14" s="550">
        <v>26.9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144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18539</v>
      </c>
      <c r="S15" s="548"/>
      <c r="T15" s="548"/>
      <c r="U15" s="548"/>
      <c r="V15" s="549"/>
      <c r="W15" s="482" t="s">
        <v>146</v>
      </c>
      <c r="X15" s="483"/>
      <c r="Y15" s="483"/>
      <c r="Z15" s="483"/>
      <c r="AA15" s="483"/>
      <c r="AB15" s="473"/>
      <c r="AC15" s="517">
        <v>2039</v>
      </c>
      <c r="AD15" s="518"/>
      <c r="AE15" s="518"/>
      <c r="AF15" s="518"/>
      <c r="AG15" s="557"/>
      <c r="AH15" s="517">
        <v>2099</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1643545</v>
      </c>
      <c r="BO15" s="430"/>
      <c r="BP15" s="430"/>
      <c r="BQ15" s="430"/>
      <c r="BR15" s="430"/>
      <c r="BS15" s="430"/>
      <c r="BT15" s="430"/>
      <c r="BU15" s="431"/>
      <c r="BV15" s="429">
        <v>1624323</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21.9</v>
      </c>
      <c r="AD16" s="551"/>
      <c r="AE16" s="551"/>
      <c r="AF16" s="551"/>
      <c r="AG16" s="552"/>
      <c r="AH16" s="550">
        <v>21.7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5887498</v>
      </c>
      <c r="BO16" s="467"/>
      <c r="BP16" s="467"/>
      <c r="BQ16" s="467"/>
      <c r="BR16" s="467"/>
      <c r="BS16" s="467"/>
      <c r="BT16" s="467"/>
      <c r="BU16" s="468"/>
      <c r="BV16" s="466">
        <v>5904505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4915</v>
      </c>
      <c r="AD17" s="518"/>
      <c r="AE17" s="518"/>
      <c r="AF17" s="518"/>
      <c r="AG17" s="557"/>
      <c r="AH17" s="517">
        <v>4979</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2053295</v>
      </c>
      <c r="BO17" s="467"/>
      <c r="BP17" s="467"/>
      <c r="BQ17" s="467"/>
      <c r="BR17" s="467"/>
      <c r="BS17" s="467"/>
      <c r="BT17" s="467"/>
      <c r="BU17" s="468"/>
      <c r="BV17" s="466">
        <v>2032598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153.12</v>
      </c>
      <c r="M18" s="579"/>
      <c r="N18" s="579"/>
      <c r="O18" s="579"/>
      <c r="P18" s="579"/>
      <c r="Q18" s="579"/>
      <c r="R18" s="580"/>
      <c r="S18" s="580"/>
      <c r="T18" s="580"/>
      <c r="U18" s="580"/>
      <c r="V18" s="581"/>
      <c r="W18" s="484"/>
      <c r="X18" s="485"/>
      <c r="Y18" s="485"/>
      <c r="Z18" s="485"/>
      <c r="AA18" s="485"/>
      <c r="AB18" s="476"/>
      <c r="AC18" s="582">
        <v>52.8</v>
      </c>
      <c r="AD18" s="583"/>
      <c r="AE18" s="583"/>
      <c r="AF18" s="583"/>
      <c r="AG18" s="584"/>
      <c r="AH18" s="582">
        <v>51.4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5795733</v>
      </c>
      <c r="BO18" s="467"/>
      <c r="BP18" s="467"/>
      <c r="BQ18" s="467"/>
      <c r="BR18" s="467"/>
      <c r="BS18" s="467"/>
      <c r="BT18" s="467"/>
      <c r="BU18" s="468"/>
      <c r="BV18" s="466">
        <v>5963847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120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7786713</v>
      </c>
      <c r="BO19" s="467"/>
      <c r="BP19" s="467"/>
      <c r="BQ19" s="467"/>
      <c r="BR19" s="467"/>
      <c r="BS19" s="467"/>
      <c r="BT19" s="467"/>
      <c r="BU19" s="468"/>
      <c r="BV19" s="466">
        <v>7789869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6419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11390650</v>
      </c>
      <c r="BO23" s="467"/>
      <c r="BP23" s="467"/>
      <c r="BQ23" s="467"/>
      <c r="BR23" s="467"/>
      <c r="BS23" s="467"/>
      <c r="BT23" s="467"/>
      <c r="BU23" s="468"/>
      <c r="BV23" s="466">
        <v>11891105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7630</v>
      </c>
      <c r="R24" s="518"/>
      <c r="S24" s="518"/>
      <c r="T24" s="518"/>
      <c r="U24" s="518"/>
      <c r="V24" s="557"/>
      <c r="W24" s="616"/>
      <c r="X24" s="604"/>
      <c r="Y24" s="605"/>
      <c r="Z24" s="516" t="s">
        <v>170</v>
      </c>
      <c r="AA24" s="496"/>
      <c r="AB24" s="496"/>
      <c r="AC24" s="496"/>
      <c r="AD24" s="496"/>
      <c r="AE24" s="496"/>
      <c r="AF24" s="496"/>
      <c r="AG24" s="497"/>
      <c r="AH24" s="517">
        <v>163</v>
      </c>
      <c r="AI24" s="518"/>
      <c r="AJ24" s="518"/>
      <c r="AK24" s="518"/>
      <c r="AL24" s="557"/>
      <c r="AM24" s="517">
        <v>489652</v>
      </c>
      <c r="AN24" s="518"/>
      <c r="AO24" s="518"/>
      <c r="AP24" s="518"/>
      <c r="AQ24" s="518"/>
      <c r="AR24" s="557"/>
      <c r="AS24" s="517">
        <v>3004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10886851</v>
      </c>
      <c r="BO24" s="467"/>
      <c r="BP24" s="467"/>
      <c r="BQ24" s="467"/>
      <c r="BR24" s="467"/>
      <c r="BS24" s="467"/>
      <c r="BT24" s="467"/>
      <c r="BU24" s="468"/>
      <c r="BV24" s="466">
        <v>11269427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6040</v>
      </c>
      <c r="R25" s="518"/>
      <c r="S25" s="518"/>
      <c r="T25" s="518"/>
      <c r="U25" s="518"/>
      <c r="V25" s="557"/>
      <c r="W25" s="616"/>
      <c r="X25" s="604"/>
      <c r="Y25" s="605"/>
      <c r="Z25" s="516" t="s">
        <v>173</v>
      </c>
      <c r="AA25" s="496"/>
      <c r="AB25" s="496"/>
      <c r="AC25" s="496"/>
      <c r="AD25" s="496"/>
      <c r="AE25" s="496"/>
      <c r="AF25" s="496"/>
      <c r="AG25" s="497"/>
      <c r="AH25" s="517" t="s">
        <v>136</v>
      </c>
      <c r="AI25" s="518"/>
      <c r="AJ25" s="518"/>
      <c r="AK25" s="518"/>
      <c r="AL25" s="557"/>
      <c r="AM25" s="517" t="s">
        <v>128</v>
      </c>
      <c r="AN25" s="518"/>
      <c r="AO25" s="518"/>
      <c r="AP25" s="518"/>
      <c r="AQ25" s="518"/>
      <c r="AR25" s="557"/>
      <c r="AS25" s="517" t="s">
        <v>128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53464</v>
      </c>
      <c r="BO25" s="430"/>
      <c r="BP25" s="430"/>
      <c r="BQ25" s="430"/>
      <c r="BR25" s="430"/>
      <c r="BS25" s="430"/>
      <c r="BT25" s="430"/>
      <c r="BU25" s="431"/>
      <c r="BV25" s="429" t="s">
        <v>136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5560</v>
      </c>
      <c r="R26" s="518"/>
      <c r="S26" s="518"/>
      <c r="T26" s="518"/>
      <c r="U26" s="518"/>
      <c r="V26" s="557"/>
      <c r="W26" s="616"/>
      <c r="X26" s="604"/>
      <c r="Y26" s="605"/>
      <c r="Z26" s="516" t="s">
        <v>176</v>
      </c>
      <c r="AA26" s="626"/>
      <c r="AB26" s="626"/>
      <c r="AC26" s="626"/>
      <c r="AD26" s="626"/>
      <c r="AE26" s="626"/>
      <c r="AF26" s="626"/>
      <c r="AG26" s="627"/>
      <c r="AH26" s="517">
        <v>5</v>
      </c>
      <c r="AI26" s="518"/>
      <c r="AJ26" s="518"/>
      <c r="AK26" s="518"/>
      <c r="AL26" s="557"/>
      <c r="AM26" s="517">
        <v>14380</v>
      </c>
      <c r="AN26" s="518"/>
      <c r="AO26" s="518"/>
      <c r="AP26" s="518"/>
      <c r="AQ26" s="518"/>
      <c r="AR26" s="557"/>
      <c r="AS26" s="517">
        <v>2876</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2830</v>
      </c>
      <c r="R27" s="518"/>
      <c r="S27" s="518"/>
      <c r="T27" s="518"/>
      <c r="U27" s="518"/>
      <c r="V27" s="557"/>
      <c r="W27" s="616"/>
      <c r="X27" s="604"/>
      <c r="Y27" s="605"/>
      <c r="Z27" s="516" t="s">
        <v>179</v>
      </c>
      <c r="AA27" s="496"/>
      <c r="AB27" s="496"/>
      <c r="AC27" s="496"/>
      <c r="AD27" s="496"/>
      <c r="AE27" s="496"/>
      <c r="AF27" s="496"/>
      <c r="AG27" s="497"/>
      <c r="AH27" s="517">
        <v>1</v>
      </c>
      <c r="AI27" s="518"/>
      <c r="AJ27" s="518"/>
      <c r="AK27" s="518"/>
      <c r="AL27" s="557"/>
      <c r="AM27" s="517" t="s">
        <v>180</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128</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2400</v>
      </c>
      <c r="R28" s="518"/>
      <c r="S28" s="518"/>
      <c r="T28" s="518"/>
      <c r="U28" s="518"/>
      <c r="V28" s="557"/>
      <c r="W28" s="616"/>
      <c r="X28" s="604"/>
      <c r="Y28" s="605"/>
      <c r="Z28" s="516" t="s">
        <v>183</v>
      </c>
      <c r="AA28" s="496"/>
      <c r="AB28" s="496"/>
      <c r="AC28" s="496"/>
      <c r="AD28" s="496"/>
      <c r="AE28" s="496"/>
      <c r="AF28" s="496"/>
      <c r="AG28" s="497"/>
      <c r="AH28" s="517" t="s">
        <v>184</v>
      </c>
      <c r="AI28" s="518"/>
      <c r="AJ28" s="518"/>
      <c r="AK28" s="518"/>
      <c r="AL28" s="557"/>
      <c r="AM28" s="517" t="s">
        <v>136</v>
      </c>
      <c r="AN28" s="518"/>
      <c r="AO28" s="518"/>
      <c r="AP28" s="518"/>
      <c r="AQ28" s="518"/>
      <c r="AR28" s="557"/>
      <c r="AS28" s="517" t="s">
        <v>185</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2077454</v>
      </c>
      <c r="BO28" s="430"/>
      <c r="BP28" s="430"/>
      <c r="BQ28" s="430"/>
      <c r="BR28" s="430"/>
      <c r="BS28" s="430"/>
      <c r="BT28" s="430"/>
      <c r="BU28" s="431"/>
      <c r="BV28" s="429">
        <v>1797202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14</v>
      </c>
      <c r="M29" s="518"/>
      <c r="N29" s="518"/>
      <c r="O29" s="518"/>
      <c r="P29" s="557"/>
      <c r="Q29" s="517">
        <v>2250</v>
      </c>
      <c r="R29" s="518"/>
      <c r="S29" s="518"/>
      <c r="T29" s="518"/>
      <c r="U29" s="518"/>
      <c r="V29" s="557"/>
      <c r="W29" s="617"/>
      <c r="X29" s="618"/>
      <c r="Y29" s="619"/>
      <c r="Z29" s="516" t="s">
        <v>188</v>
      </c>
      <c r="AA29" s="496"/>
      <c r="AB29" s="496"/>
      <c r="AC29" s="496"/>
      <c r="AD29" s="496"/>
      <c r="AE29" s="496"/>
      <c r="AF29" s="496"/>
      <c r="AG29" s="497"/>
      <c r="AH29" s="517">
        <v>164</v>
      </c>
      <c r="AI29" s="518"/>
      <c r="AJ29" s="518"/>
      <c r="AK29" s="518"/>
      <c r="AL29" s="557"/>
      <c r="AM29" s="517">
        <v>492642</v>
      </c>
      <c r="AN29" s="518"/>
      <c r="AO29" s="518"/>
      <c r="AP29" s="518"/>
      <c r="AQ29" s="518"/>
      <c r="AR29" s="557"/>
      <c r="AS29" s="517">
        <v>3004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3135699</v>
      </c>
      <c r="BO29" s="467"/>
      <c r="BP29" s="467"/>
      <c r="BQ29" s="467"/>
      <c r="BR29" s="467"/>
      <c r="BS29" s="467"/>
      <c r="BT29" s="467"/>
      <c r="BU29" s="468"/>
      <c r="BV29" s="466">
        <v>3127326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92.5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5973660</v>
      </c>
      <c r="BO30" s="640"/>
      <c r="BP30" s="640"/>
      <c r="BQ30" s="640"/>
      <c r="BR30" s="640"/>
      <c r="BS30" s="640"/>
      <c r="BT30" s="640"/>
      <c r="BU30" s="641"/>
      <c r="BV30" s="639">
        <v>5733339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南部町国民健康保険特別会計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IF('各会計、関係団体の財政状況及び健全化判断比率'!B33="","",'各会計、関係団体の財政状況及び健全化判断比率'!B33)</f>
        <v>南部町病院事業会計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IF('各会計、関係団体の財政状況及び健全化判断比率'!B34="","",'各会計、関係団体の財政状況及び健全化判断比率'!B34)</f>
        <v>南部町営地方卸売市場特別会計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八戸地域広域市町村圏事務組合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南部町健康増進公社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南部町学校給食センター特別会計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南部町介護保険特別会計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IF('各会計、関係団体の財政状況及び健全化判断比率'!B35="","",'各会計、関係団体の財政状況及び健全化判断比率'!B35)</f>
        <v>南部町公共下水道事業特別会計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三戸郡福祉事務組合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南部町農林漁業体験実習館事業特別会計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南部町後期高齢者医療特別会計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12</v>
      </c>
      <c r="BF36" s="652"/>
      <c r="BG36" s="653" t="str">
        <f>IF('各会計、関係団体の財政状況及び健全化判断比率'!B36="","",'各会計、関係団体の財政状況及び健全化判断比率'!B36)</f>
        <v>南部町農業集落排水事業特別会計</v>
      </c>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三戸地区環境整備事務組合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南部町介護サービス事業特別会計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八戸圏域水道企業団</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8</v>
      </c>
      <c r="V38" s="652"/>
      <c r="W38" s="653" t="str">
        <f>IF('各会計、関係団体の財政状況及び健全化判断比率'!B32="","",'各会計、関係団体の財政状況及び健全化判断比率'!B32)</f>
        <v>南部町介護老人保健施設特別会計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青森県後期高齢者医療広域連合（一般会計）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青森県後期高齢者医療広域連合（特別会計）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青森県市町村総合事務組合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青森県市町村職員退職手当組合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田子高原広域事務組合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青森県交通災害共済組合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UrIEHLQiANgPA+Z8u1tbvYJmm7+PUoC2HIqFpMYk5/y72m6o4k2zbo2ol+6PmsfwRR7LQFuFyeCRd7ZpWst4w==" saltValue="vy6+TdRnquSTCTfEXkpLe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7" t="s">
        <v>567</v>
      </c>
      <c r="D34" s="1247"/>
      <c r="E34" s="1248"/>
      <c r="F34" s="32">
        <v>12.94</v>
      </c>
      <c r="G34" s="33">
        <v>13.99</v>
      </c>
      <c r="H34" s="33">
        <v>15.14</v>
      </c>
      <c r="I34" s="33">
        <v>11.55</v>
      </c>
      <c r="J34" s="34">
        <v>9.14</v>
      </c>
      <c r="K34" s="22"/>
      <c r="L34" s="22"/>
      <c r="M34" s="22"/>
      <c r="N34" s="22"/>
      <c r="O34" s="22"/>
      <c r="P34" s="22"/>
    </row>
    <row r="35" spans="1:16" ht="39" customHeight="1" x14ac:dyDescent="0.15">
      <c r="A35" s="22"/>
      <c r="B35" s="35"/>
      <c r="C35" s="1241" t="s">
        <v>568</v>
      </c>
      <c r="D35" s="1242"/>
      <c r="E35" s="1243"/>
      <c r="F35" s="36">
        <v>3.76</v>
      </c>
      <c r="G35" s="37">
        <v>3.94</v>
      </c>
      <c r="H35" s="37">
        <v>4.72</v>
      </c>
      <c r="I35" s="37">
        <v>5.55</v>
      </c>
      <c r="J35" s="38">
        <v>5.1100000000000003</v>
      </c>
      <c r="K35" s="22"/>
      <c r="L35" s="22"/>
      <c r="M35" s="22"/>
      <c r="N35" s="22"/>
      <c r="O35" s="22"/>
      <c r="P35" s="22"/>
    </row>
    <row r="36" spans="1:16" ht="39" customHeight="1" x14ac:dyDescent="0.15">
      <c r="A36" s="22"/>
      <c r="B36" s="35"/>
      <c r="C36" s="1241" t="s">
        <v>569</v>
      </c>
      <c r="D36" s="1242"/>
      <c r="E36" s="1243"/>
      <c r="F36" s="36">
        <v>0.24</v>
      </c>
      <c r="G36" s="37">
        <v>0.54</v>
      </c>
      <c r="H36" s="37">
        <v>0.33</v>
      </c>
      <c r="I36" s="37">
        <v>0.85</v>
      </c>
      <c r="J36" s="38">
        <v>1.0900000000000001</v>
      </c>
      <c r="K36" s="22"/>
      <c r="L36" s="22"/>
      <c r="M36" s="22"/>
      <c r="N36" s="22"/>
      <c r="O36" s="22"/>
      <c r="P36" s="22"/>
    </row>
    <row r="37" spans="1:16" ht="39" customHeight="1" x14ac:dyDescent="0.15">
      <c r="A37" s="22"/>
      <c r="B37" s="35"/>
      <c r="C37" s="1241" t="s">
        <v>570</v>
      </c>
      <c r="D37" s="1242"/>
      <c r="E37" s="1243"/>
      <c r="F37" s="36">
        <v>0.53</v>
      </c>
      <c r="G37" s="37">
        <v>0.02</v>
      </c>
      <c r="H37" s="37">
        <v>0.64</v>
      </c>
      <c r="I37" s="37">
        <v>0.28999999999999998</v>
      </c>
      <c r="J37" s="38">
        <v>0.08</v>
      </c>
      <c r="K37" s="22"/>
      <c r="L37" s="22"/>
      <c r="M37" s="22"/>
      <c r="N37" s="22"/>
      <c r="O37" s="22"/>
      <c r="P37" s="22"/>
    </row>
    <row r="38" spans="1:16" ht="39" customHeight="1" x14ac:dyDescent="0.15">
      <c r="A38" s="22"/>
      <c r="B38" s="35"/>
      <c r="C38" s="1241" t="s">
        <v>571</v>
      </c>
      <c r="D38" s="1242"/>
      <c r="E38" s="1243"/>
      <c r="F38" s="36">
        <v>0.04</v>
      </c>
      <c r="G38" s="37">
        <v>0.08</v>
      </c>
      <c r="H38" s="37">
        <v>0</v>
      </c>
      <c r="I38" s="37">
        <v>0</v>
      </c>
      <c r="J38" s="38">
        <v>0.01</v>
      </c>
      <c r="K38" s="22"/>
      <c r="L38" s="22"/>
      <c r="M38" s="22"/>
      <c r="N38" s="22"/>
      <c r="O38" s="22"/>
      <c r="P38" s="22"/>
    </row>
    <row r="39" spans="1:16" ht="39" customHeight="1" x14ac:dyDescent="0.15">
      <c r="A39" s="22"/>
      <c r="B39" s="35"/>
      <c r="C39" s="1241" t="s">
        <v>572</v>
      </c>
      <c r="D39" s="1242"/>
      <c r="E39" s="1243"/>
      <c r="F39" s="36">
        <v>0.15</v>
      </c>
      <c r="G39" s="37">
        <v>0.16</v>
      </c>
      <c r="H39" s="37">
        <v>0.02</v>
      </c>
      <c r="I39" s="37">
        <v>0.04</v>
      </c>
      <c r="J39" s="38">
        <v>0.01</v>
      </c>
      <c r="K39" s="22"/>
      <c r="L39" s="22"/>
      <c r="M39" s="22"/>
      <c r="N39" s="22"/>
      <c r="O39" s="22"/>
      <c r="P39" s="22"/>
    </row>
    <row r="40" spans="1:16" ht="39" customHeight="1" x14ac:dyDescent="0.15">
      <c r="A40" s="22"/>
      <c r="B40" s="35"/>
      <c r="C40" s="1241" t="s">
        <v>573</v>
      </c>
      <c r="D40" s="1242"/>
      <c r="E40" s="1243"/>
      <c r="F40" s="36">
        <v>0.13</v>
      </c>
      <c r="G40" s="37">
        <v>0</v>
      </c>
      <c r="H40" s="37">
        <v>0</v>
      </c>
      <c r="I40" s="37">
        <v>0</v>
      </c>
      <c r="J40" s="38">
        <v>0</v>
      </c>
      <c r="K40" s="22"/>
      <c r="L40" s="22"/>
      <c r="M40" s="22"/>
      <c r="N40" s="22"/>
      <c r="O40" s="22"/>
      <c r="P40" s="22"/>
    </row>
    <row r="41" spans="1:16" ht="39" customHeight="1" x14ac:dyDescent="0.15">
      <c r="A41" s="22"/>
      <c r="B41" s="35"/>
      <c r="C41" s="1241" t="s">
        <v>574</v>
      </c>
      <c r="D41" s="1242"/>
      <c r="E41" s="1243"/>
      <c r="F41" s="36">
        <v>0</v>
      </c>
      <c r="G41" s="37">
        <v>0</v>
      </c>
      <c r="H41" s="37">
        <v>0</v>
      </c>
      <c r="I41" s="37">
        <v>0</v>
      </c>
      <c r="J41" s="38">
        <v>0</v>
      </c>
      <c r="K41" s="22"/>
      <c r="L41" s="22"/>
      <c r="M41" s="22"/>
      <c r="N41" s="22"/>
      <c r="O41" s="22"/>
      <c r="P41" s="22"/>
    </row>
    <row r="42" spans="1:16" ht="39" customHeight="1" x14ac:dyDescent="0.15">
      <c r="A42" s="22"/>
      <c r="B42" s="39"/>
      <c r="C42" s="1241" t="s">
        <v>575</v>
      </c>
      <c r="D42" s="1242"/>
      <c r="E42" s="1243"/>
      <c r="F42" s="36" t="s">
        <v>520</v>
      </c>
      <c r="G42" s="37" t="s">
        <v>520</v>
      </c>
      <c r="H42" s="37" t="s">
        <v>520</v>
      </c>
      <c r="I42" s="37" t="s">
        <v>520</v>
      </c>
      <c r="J42" s="38" t="s">
        <v>520</v>
      </c>
      <c r="K42" s="22"/>
      <c r="L42" s="22"/>
      <c r="M42" s="22"/>
      <c r="N42" s="22"/>
      <c r="O42" s="22"/>
      <c r="P42" s="22"/>
    </row>
    <row r="43" spans="1:16" ht="39" customHeight="1" thickBot="1" x14ac:dyDescent="0.2">
      <c r="A43" s="22"/>
      <c r="B43" s="40"/>
      <c r="C43" s="1244" t="s">
        <v>576</v>
      </c>
      <c r="D43" s="1245"/>
      <c r="E43" s="1246"/>
      <c r="F43" s="41">
        <v>0.05</v>
      </c>
      <c r="G43" s="42">
        <v>0.04</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E9m6xuppZLYYWie2MHuqS2JrCU8vjf7Vx9idHL31KjopGoqtbwhcNke8ay9ElqyyJmSMSKLzgMr0FR8F3l/7Q==" saltValue="klcXeFTvoG2xyw+PVAPl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9" t="s">
        <v>10</v>
      </c>
      <c r="C45" s="1250"/>
      <c r="D45" s="58"/>
      <c r="E45" s="1255" t="s">
        <v>11</v>
      </c>
      <c r="F45" s="1255"/>
      <c r="G45" s="1255"/>
      <c r="H45" s="1255"/>
      <c r="I45" s="1255"/>
      <c r="J45" s="1256"/>
      <c r="K45" s="59">
        <v>1843</v>
      </c>
      <c r="L45" s="60">
        <v>1721</v>
      </c>
      <c r="M45" s="60">
        <v>1634</v>
      </c>
      <c r="N45" s="60">
        <v>1548</v>
      </c>
      <c r="O45" s="61">
        <v>1428</v>
      </c>
      <c r="P45" s="48"/>
      <c r="Q45" s="48"/>
      <c r="R45" s="48"/>
      <c r="S45" s="48"/>
      <c r="T45" s="48"/>
      <c r="U45" s="48"/>
    </row>
    <row r="46" spans="1:21" ht="30.75" customHeight="1" x14ac:dyDescent="0.15">
      <c r="A46" s="48"/>
      <c r="B46" s="1251"/>
      <c r="C46" s="1252"/>
      <c r="D46" s="62"/>
      <c r="E46" s="1257" t="s">
        <v>12</v>
      </c>
      <c r="F46" s="1257"/>
      <c r="G46" s="1257"/>
      <c r="H46" s="1257"/>
      <c r="I46" s="1257"/>
      <c r="J46" s="1258"/>
      <c r="K46" s="63" t="s">
        <v>520</v>
      </c>
      <c r="L46" s="64" t="s">
        <v>520</v>
      </c>
      <c r="M46" s="64" t="s">
        <v>520</v>
      </c>
      <c r="N46" s="64" t="s">
        <v>520</v>
      </c>
      <c r="O46" s="65" t="s">
        <v>520</v>
      </c>
      <c r="P46" s="48"/>
      <c r="Q46" s="48"/>
      <c r="R46" s="48"/>
      <c r="S46" s="48"/>
      <c r="T46" s="48"/>
      <c r="U46" s="48"/>
    </row>
    <row r="47" spans="1:21" ht="30.75" customHeight="1" x14ac:dyDescent="0.15">
      <c r="A47" s="48"/>
      <c r="B47" s="1251"/>
      <c r="C47" s="1252"/>
      <c r="D47" s="62"/>
      <c r="E47" s="1257" t="s">
        <v>13</v>
      </c>
      <c r="F47" s="1257"/>
      <c r="G47" s="1257"/>
      <c r="H47" s="1257"/>
      <c r="I47" s="1257"/>
      <c r="J47" s="1258"/>
      <c r="K47" s="63" t="s">
        <v>520</v>
      </c>
      <c r="L47" s="64" t="s">
        <v>520</v>
      </c>
      <c r="M47" s="64" t="s">
        <v>520</v>
      </c>
      <c r="N47" s="64" t="s">
        <v>520</v>
      </c>
      <c r="O47" s="65" t="s">
        <v>520</v>
      </c>
      <c r="P47" s="48"/>
      <c r="Q47" s="48"/>
      <c r="R47" s="48"/>
      <c r="S47" s="48"/>
      <c r="T47" s="48"/>
      <c r="U47" s="48"/>
    </row>
    <row r="48" spans="1:21" ht="30.75" customHeight="1" x14ac:dyDescent="0.15">
      <c r="A48" s="48"/>
      <c r="B48" s="1251"/>
      <c r="C48" s="1252"/>
      <c r="D48" s="62"/>
      <c r="E48" s="1257" t="s">
        <v>14</v>
      </c>
      <c r="F48" s="1257"/>
      <c r="G48" s="1257"/>
      <c r="H48" s="1257"/>
      <c r="I48" s="1257"/>
      <c r="J48" s="1258"/>
      <c r="K48" s="63">
        <v>276</v>
      </c>
      <c r="L48" s="64">
        <v>288</v>
      </c>
      <c r="M48" s="64">
        <v>284</v>
      </c>
      <c r="N48" s="64">
        <v>283</v>
      </c>
      <c r="O48" s="65">
        <v>291</v>
      </c>
      <c r="P48" s="48"/>
      <c r="Q48" s="48"/>
      <c r="R48" s="48"/>
      <c r="S48" s="48"/>
      <c r="T48" s="48"/>
      <c r="U48" s="48"/>
    </row>
    <row r="49" spans="1:21" ht="30.75" customHeight="1" x14ac:dyDescent="0.15">
      <c r="A49" s="48"/>
      <c r="B49" s="1251"/>
      <c r="C49" s="1252"/>
      <c r="D49" s="62"/>
      <c r="E49" s="1257" t="s">
        <v>15</v>
      </c>
      <c r="F49" s="1257"/>
      <c r="G49" s="1257"/>
      <c r="H49" s="1257"/>
      <c r="I49" s="1257"/>
      <c r="J49" s="1258"/>
      <c r="K49" s="63">
        <v>77</v>
      </c>
      <c r="L49" s="64">
        <v>68</v>
      </c>
      <c r="M49" s="64">
        <v>69</v>
      </c>
      <c r="N49" s="64">
        <v>69</v>
      </c>
      <c r="O49" s="65">
        <v>68</v>
      </c>
      <c r="P49" s="48"/>
      <c r="Q49" s="48"/>
      <c r="R49" s="48"/>
      <c r="S49" s="48"/>
      <c r="T49" s="48"/>
      <c r="U49" s="48"/>
    </row>
    <row r="50" spans="1:21" ht="30.75" customHeight="1" x14ac:dyDescent="0.15">
      <c r="A50" s="48"/>
      <c r="B50" s="1251"/>
      <c r="C50" s="1252"/>
      <c r="D50" s="62"/>
      <c r="E50" s="1257" t="s">
        <v>16</v>
      </c>
      <c r="F50" s="1257"/>
      <c r="G50" s="1257"/>
      <c r="H50" s="1257"/>
      <c r="I50" s="1257"/>
      <c r="J50" s="1258"/>
      <c r="K50" s="63" t="s">
        <v>520</v>
      </c>
      <c r="L50" s="64" t="s">
        <v>520</v>
      </c>
      <c r="M50" s="64" t="s">
        <v>520</v>
      </c>
      <c r="N50" s="64" t="s">
        <v>520</v>
      </c>
      <c r="O50" s="65" t="s">
        <v>520</v>
      </c>
      <c r="P50" s="48"/>
      <c r="Q50" s="48"/>
      <c r="R50" s="48"/>
      <c r="S50" s="48"/>
      <c r="T50" s="48"/>
      <c r="U50" s="48"/>
    </row>
    <row r="51" spans="1:21" ht="30.75" customHeight="1" x14ac:dyDescent="0.15">
      <c r="A51" s="48"/>
      <c r="B51" s="1253"/>
      <c r="C51" s="1254"/>
      <c r="D51" s="66"/>
      <c r="E51" s="1257" t="s">
        <v>17</v>
      </c>
      <c r="F51" s="1257"/>
      <c r="G51" s="1257"/>
      <c r="H51" s="1257"/>
      <c r="I51" s="1257"/>
      <c r="J51" s="1258"/>
      <c r="K51" s="63" t="s">
        <v>520</v>
      </c>
      <c r="L51" s="64" t="s">
        <v>520</v>
      </c>
      <c r="M51" s="64" t="s">
        <v>520</v>
      </c>
      <c r="N51" s="64" t="s">
        <v>520</v>
      </c>
      <c r="O51" s="65" t="s">
        <v>520</v>
      </c>
      <c r="P51" s="48"/>
      <c r="Q51" s="48"/>
      <c r="R51" s="48"/>
      <c r="S51" s="48"/>
      <c r="T51" s="48"/>
      <c r="U51" s="48"/>
    </row>
    <row r="52" spans="1:21" ht="30.75" customHeight="1" x14ac:dyDescent="0.15">
      <c r="A52" s="48"/>
      <c r="B52" s="1259" t="s">
        <v>18</v>
      </c>
      <c r="C52" s="1260"/>
      <c r="D52" s="66"/>
      <c r="E52" s="1257" t="s">
        <v>19</v>
      </c>
      <c r="F52" s="1257"/>
      <c r="G52" s="1257"/>
      <c r="H52" s="1257"/>
      <c r="I52" s="1257"/>
      <c r="J52" s="1258"/>
      <c r="K52" s="63">
        <v>1538</v>
      </c>
      <c r="L52" s="64">
        <v>1509</v>
      </c>
      <c r="M52" s="64">
        <v>1460</v>
      </c>
      <c r="N52" s="64">
        <v>1434</v>
      </c>
      <c r="O52" s="65">
        <v>1366</v>
      </c>
      <c r="P52" s="48"/>
      <c r="Q52" s="48"/>
      <c r="R52" s="48"/>
      <c r="S52" s="48"/>
      <c r="T52" s="48"/>
      <c r="U52" s="48"/>
    </row>
    <row r="53" spans="1:21" ht="30.75" customHeight="1" thickBot="1" x14ac:dyDescent="0.2">
      <c r="A53" s="48"/>
      <c r="B53" s="1261" t="s">
        <v>20</v>
      </c>
      <c r="C53" s="1262"/>
      <c r="D53" s="67"/>
      <c r="E53" s="1263" t="s">
        <v>21</v>
      </c>
      <c r="F53" s="1263"/>
      <c r="G53" s="1263"/>
      <c r="H53" s="1263"/>
      <c r="I53" s="1263"/>
      <c r="J53" s="1264"/>
      <c r="K53" s="68">
        <v>658</v>
      </c>
      <c r="L53" s="69">
        <v>568</v>
      </c>
      <c r="M53" s="69">
        <v>527</v>
      </c>
      <c r="N53" s="69">
        <v>466</v>
      </c>
      <c r="O53" s="70">
        <v>421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5" t="s">
        <v>24</v>
      </c>
      <c r="C57" s="1266"/>
      <c r="D57" s="1269" t="s">
        <v>25</v>
      </c>
      <c r="E57" s="1270"/>
      <c r="F57" s="1270"/>
      <c r="G57" s="1270"/>
      <c r="H57" s="1270"/>
      <c r="I57" s="1270"/>
      <c r="J57" s="1271"/>
      <c r="K57" s="82"/>
      <c r="L57" s="83"/>
      <c r="M57" s="83"/>
      <c r="N57" s="83"/>
      <c r="O57" s="84"/>
    </row>
    <row r="58" spans="1:21" ht="31.5" customHeight="1" thickBot="1" x14ac:dyDescent="0.2">
      <c r="B58" s="1267"/>
      <c r="C58" s="1268"/>
      <c r="D58" s="1272" t="s">
        <v>26</v>
      </c>
      <c r="E58" s="1273"/>
      <c r="F58" s="1273"/>
      <c r="G58" s="1273"/>
      <c r="H58" s="1273"/>
      <c r="I58" s="1273"/>
      <c r="J58" s="1274"/>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8VpGijk6F8uTZcv+iuzo70TDwf+tGRzBnlCAye6bYZxeTVSxKAml7q6upke58y5rm8vPvkfMEJ1dAA2nguaA==" saltValue="Vm16YUrLx5Nd+rnsjAxx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561</v>
      </c>
      <c r="J40" s="99" t="s">
        <v>562</v>
      </c>
      <c r="K40" s="99" t="s">
        <v>563</v>
      </c>
      <c r="L40" s="99" t="s">
        <v>564</v>
      </c>
      <c r="M40" s="100" t="s">
        <v>565</v>
      </c>
    </row>
    <row r="41" spans="2:13" ht="27.75" customHeight="1" x14ac:dyDescent="0.15">
      <c r="B41" s="1275" t="s">
        <v>29</v>
      </c>
      <c r="C41" s="1276"/>
      <c r="D41" s="101"/>
      <c r="E41" s="1281" t="s">
        <v>30</v>
      </c>
      <c r="F41" s="1281"/>
      <c r="G41" s="1281"/>
      <c r="H41" s="1282"/>
      <c r="I41" s="102">
        <v>14187</v>
      </c>
      <c r="J41" s="103">
        <v>13289</v>
      </c>
      <c r="K41" s="103">
        <v>12529</v>
      </c>
      <c r="L41" s="103">
        <v>11922</v>
      </c>
      <c r="M41" s="104">
        <v>11391</v>
      </c>
    </row>
    <row r="42" spans="2:13" ht="27.75" customHeight="1" x14ac:dyDescent="0.15">
      <c r="B42" s="1277"/>
      <c r="C42" s="1278"/>
      <c r="D42" s="105"/>
      <c r="E42" s="1283" t="s">
        <v>31</v>
      </c>
      <c r="F42" s="1283"/>
      <c r="G42" s="1283"/>
      <c r="H42" s="1284"/>
      <c r="I42" s="106" t="s">
        <v>520</v>
      </c>
      <c r="J42" s="107" t="s">
        <v>520</v>
      </c>
      <c r="K42" s="107" t="s">
        <v>520</v>
      </c>
      <c r="L42" s="107" t="s">
        <v>520</v>
      </c>
      <c r="M42" s="108" t="s">
        <v>520</v>
      </c>
    </row>
    <row r="43" spans="2:13" ht="27.75" customHeight="1" x14ac:dyDescent="0.15">
      <c r="B43" s="1277"/>
      <c r="C43" s="1278"/>
      <c r="D43" s="105"/>
      <c r="E43" s="1283" t="s">
        <v>32</v>
      </c>
      <c r="F43" s="1283"/>
      <c r="G43" s="1283"/>
      <c r="H43" s="1284"/>
      <c r="I43" s="106">
        <v>4403</v>
      </c>
      <c r="J43" s="107">
        <v>4317</v>
      </c>
      <c r="K43" s="107">
        <v>4304</v>
      </c>
      <c r="L43" s="107">
        <v>4104</v>
      </c>
      <c r="M43" s="108">
        <v>3960</v>
      </c>
    </row>
    <row r="44" spans="2:13" ht="27.75" customHeight="1" x14ac:dyDescent="0.15">
      <c r="B44" s="1277"/>
      <c r="C44" s="1278"/>
      <c r="D44" s="105"/>
      <c r="E44" s="1283" t="s">
        <v>33</v>
      </c>
      <c r="F44" s="1283"/>
      <c r="G44" s="1283"/>
      <c r="H44" s="1284"/>
      <c r="I44" s="106">
        <v>479</v>
      </c>
      <c r="J44" s="107">
        <v>452</v>
      </c>
      <c r="K44" s="107">
        <v>406</v>
      </c>
      <c r="L44" s="107">
        <v>356</v>
      </c>
      <c r="M44" s="108">
        <v>340</v>
      </c>
    </row>
    <row r="45" spans="2:13" ht="27.75" customHeight="1" x14ac:dyDescent="0.15">
      <c r="B45" s="1277"/>
      <c r="C45" s="1278"/>
      <c r="D45" s="105"/>
      <c r="E45" s="1283" t="s">
        <v>34</v>
      </c>
      <c r="F45" s="1283"/>
      <c r="G45" s="1283"/>
      <c r="H45" s="1284"/>
      <c r="I45" s="106">
        <v>1555</v>
      </c>
      <c r="J45" s="107">
        <v>1459</v>
      </c>
      <c r="K45" s="107">
        <v>1360</v>
      </c>
      <c r="L45" s="107">
        <v>1273</v>
      </c>
      <c r="M45" s="108">
        <v>1254</v>
      </c>
    </row>
    <row r="46" spans="2:13" ht="27.75" customHeight="1" x14ac:dyDescent="0.15">
      <c r="B46" s="1277"/>
      <c r="C46" s="1278"/>
      <c r="D46" s="109"/>
      <c r="E46" s="1283" t="s">
        <v>35</v>
      </c>
      <c r="F46" s="1283"/>
      <c r="G46" s="1283"/>
      <c r="H46" s="1284"/>
      <c r="I46" s="106" t="s">
        <v>520</v>
      </c>
      <c r="J46" s="107" t="s">
        <v>520</v>
      </c>
      <c r="K46" s="107" t="s">
        <v>520</v>
      </c>
      <c r="L46" s="107" t="s">
        <v>520</v>
      </c>
      <c r="M46" s="108" t="s">
        <v>520</v>
      </c>
    </row>
    <row r="47" spans="2:13" ht="27.75" customHeight="1" x14ac:dyDescent="0.15">
      <c r="B47" s="1277"/>
      <c r="C47" s="1278"/>
      <c r="D47" s="110"/>
      <c r="E47" s="1285" t="s">
        <v>36</v>
      </c>
      <c r="F47" s="1286"/>
      <c r="G47" s="1286"/>
      <c r="H47" s="1287"/>
      <c r="I47" s="106" t="s">
        <v>520</v>
      </c>
      <c r="J47" s="107" t="s">
        <v>520</v>
      </c>
      <c r="K47" s="107" t="s">
        <v>520</v>
      </c>
      <c r="L47" s="107" t="s">
        <v>520</v>
      </c>
      <c r="M47" s="108" t="s">
        <v>520</v>
      </c>
    </row>
    <row r="48" spans="2:13" ht="27.75" customHeight="1" x14ac:dyDescent="0.15">
      <c r="B48" s="1277"/>
      <c r="C48" s="1278"/>
      <c r="D48" s="105"/>
      <c r="E48" s="1283" t="s">
        <v>37</v>
      </c>
      <c r="F48" s="1283"/>
      <c r="G48" s="1283"/>
      <c r="H48" s="1284"/>
      <c r="I48" s="106" t="s">
        <v>520</v>
      </c>
      <c r="J48" s="107" t="s">
        <v>520</v>
      </c>
      <c r="K48" s="107" t="s">
        <v>520</v>
      </c>
      <c r="L48" s="107" t="s">
        <v>520</v>
      </c>
      <c r="M48" s="108" t="s">
        <v>520</v>
      </c>
    </row>
    <row r="49" spans="2:13" ht="27.75" customHeight="1" x14ac:dyDescent="0.15">
      <c r="B49" s="1279"/>
      <c r="C49" s="1280"/>
      <c r="D49" s="105"/>
      <c r="E49" s="1283" t="s">
        <v>38</v>
      </c>
      <c r="F49" s="1283"/>
      <c r="G49" s="1283"/>
      <c r="H49" s="1284"/>
      <c r="I49" s="106" t="s">
        <v>520</v>
      </c>
      <c r="J49" s="107" t="s">
        <v>520</v>
      </c>
      <c r="K49" s="107" t="s">
        <v>520</v>
      </c>
      <c r="L49" s="107" t="s">
        <v>520</v>
      </c>
      <c r="M49" s="108" t="s">
        <v>520</v>
      </c>
    </row>
    <row r="50" spans="2:13" ht="27.75" customHeight="1" x14ac:dyDescent="0.15">
      <c r="B50" s="1288" t="s">
        <v>39</v>
      </c>
      <c r="C50" s="1289"/>
      <c r="D50" s="111"/>
      <c r="E50" s="1283" t="s">
        <v>40</v>
      </c>
      <c r="F50" s="1283"/>
      <c r="G50" s="1283"/>
      <c r="H50" s="1284"/>
      <c r="I50" s="106">
        <v>7502</v>
      </c>
      <c r="J50" s="107">
        <v>8213</v>
      </c>
      <c r="K50" s="107">
        <v>8716</v>
      </c>
      <c r="L50" s="107">
        <v>9211</v>
      </c>
      <c r="M50" s="108">
        <v>9713</v>
      </c>
    </row>
    <row r="51" spans="2:13" ht="27.75" customHeight="1" x14ac:dyDescent="0.15">
      <c r="B51" s="1277"/>
      <c r="C51" s="1278"/>
      <c r="D51" s="105"/>
      <c r="E51" s="1283" t="s">
        <v>41</v>
      </c>
      <c r="F51" s="1283"/>
      <c r="G51" s="1283"/>
      <c r="H51" s="1284"/>
      <c r="I51" s="106">
        <v>379</v>
      </c>
      <c r="J51" s="107">
        <v>320</v>
      </c>
      <c r="K51" s="107">
        <v>260</v>
      </c>
      <c r="L51" s="107">
        <v>214</v>
      </c>
      <c r="M51" s="108">
        <v>174</v>
      </c>
    </row>
    <row r="52" spans="2:13" ht="27.75" customHeight="1" x14ac:dyDescent="0.15">
      <c r="B52" s="1279"/>
      <c r="C52" s="1280"/>
      <c r="D52" s="105"/>
      <c r="E52" s="1283" t="s">
        <v>42</v>
      </c>
      <c r="F52" s="1283"/>
      <c r="G52" s="1283"/>
      <c r="H52" s="1284"/>
      <c r="I52" s="106">
        <v>12973</v>
      </c>
      <c r="J52" s="107">
        <v>12650</v>
      </c>
      <c r="K52" s="107">
        <v>12055</v>
      </c>
      <c r="L52" s="107">
        <v>11700</v>
      </c>
      <c r="M52" s="108">
        <v>10951</v>
      </c>
    </row>
    <row r="53" spans="2:13" ht="27.75" customHeight="1" thickBot="1" x14ac:dyDescent="0.2">
      <c r="B53" s="1290" t="s">
        <v>43</v>
      </c>
      <c r="C53" s="1291"/>
      <c r="D53" s="112"/>
      <c r="E53" s="1292" t="s">
        <v>44</v>
      </c>
      <c r="F53" s="1292"/>
      <c r="G53" s="1292"/>
      <c r="H53" s="1293"/>
      <c r="I53" s="113">
        <v>-231</v>
      </c>
      <c r="J53" s="114">
        <v>-1666</v>
      </c>
      <c r="K53" s="114">
        <v>-2432</v>
      </c>
      <c r="L53" s="114">
        <v>-3470</v>
      </c>
      <c r="M53" s="115">
        <v>-3894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if7o0w0vtlUyWzSID8zsLn1JO0l661RZUQFesKAcaBlh78s164ybv8zpB96/MOn6f5dWZOQfpWc+IPZywpFBg==" saltValue="NRq4yijxsuOOs02OAGcj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302" t="s">
        <v>47</v>
      </c>
      <c r="D55" s="1302"/>
      <c r="E55" s="1303"/>
      <c r="F55" s="127">
        <v>1557</v>
      </c>
      <c r="G55" s="127">
        <v>1797</v>
      </c>
      <c r="H55" s="128">
        <v>2077</v>
      </c>
    </row>
    <row r="56" spans="2:8" ht="52.5" customHeight="1" x14ac:dyDescent="0.15">
      <c r="B56" s="129"/>
      <c r="C56" s="1304" t="s">
        <v>48</v>
      </c>
      <c r="D56" s="1304"/>
      <c r="E56" s="1305"/>
      <c r="F56" s="130">
        <v>3124</v>
      </c>
      <c r="G56" s="130">
        <v>3127</v>
      </c>
      <c r="H56" s="131">
        <v>3136</v>
      </c>
    </row>
    <row r="57" spans="2:8" ht="53.25" customHeight="1" x14ac:dyDescent="0.15">
      <c r="B57" s="129"/>
      <c r="C57" s="1306" t="s">
        <v>49</v>
      </c>
      <c r="D57" s="1306"/>
      <c r="E57" s="1307"/>
      <c r="F57" s="132">
        <v>5404</v>
      </c>
      <c r="G57" s="132">
        <v>5733</v>
      </c>
      <c r="H57" s="133">
        <v>5974</v>
      </c>
    </row>
    <row r="58" spans="2:8" ht="45.75" customHeight="1" x14ac:dyDescent="0.15">
      <c r="B58" s="134"/>
      <c r="C58" s="1294" t="s">
        <v>598</v>
      </c>
      <c r="D58" s="1295"/>
      <c r="E58" s="1296"/>
      <c r="F58" s="135">
        <v>3339</v>
      </c>
      <c r="G58" s="135">
        <v>3555</v>
      </c>
      <c r="H58" s="136">
        <v>3711</v>
      </c>
    </row>
    <row r="59" spans="2:8" ht="45.75" customHeight="1" x14ac:dyDescent="0.15">
      <c r="B59" s="134"/>
      <c r="C59" s="1294" t="s">
        <v>599</v>
      </c>
      <c r="D59" s="1295"/>
      <c r="E59" s="1296"/>
      <c r="F59" s="135">
        <v>1832</v>
      </c>
      <c r="G59" s="135">
        <v>1943</v>
      </c>
      <c r="H59" s="136">
        <v>2024</v>
      </c>
    </row>
    <row r="60" spans="2:8" ht="45.75" customHeight="1" x14ac:dyDescent="0.15">
      <c r="B60" s="134"/>
      <c r="C60" s="1294" t="s">
        <v>600</v>
      </c>
      <c r="D60" s="1295"/>
      <c r="E60" s="1296"/>
      <c r="F60" s="135">
        <v>222</v>
      </c>
      <c r="G60" s="135">
        <v>225</v>
      </c>
      <c r="H60" s="136">
        <v>228</v>
      </c>
    </row>
    <row r="61" spans="2:8" ht="45.75" customHeight="1" x14ac:dyDescent="0.15">
      <c r="B61" s="134"/>
      <c r="C61" s="1294" t="s">
        <v>601</v>
      </c>
      <c r="D61" s="1295"/>
      <c r="E61" s="1296"/>
      <c r="F61" s="135">
        <v>10</v>
      </c>
      <c r="G61" s="135">
        <v>10</v>
      </c>
      <c r="H61" s="136">
        <v>10</v>
      </c>
    </row>
    <row r="62" spans="2:8" ht="45.75" customHeight="1" thickBot="1" x14ac:dyDescent="0.2">
      <c r="B62" s="137"/>
      <c r="C62" s="1297" t="s">
        <v>602</v>
      </c>
      <c r="D62" s="1298"/>
      <c r="E62" s="1299"/>
      <c r="F62" s="138">
        <v>0</v>
      </c>
      <c r="G62" s="138">
        <v>0</v>
      </c>
      <c r="H62" s="139">
        <v>0</v>
      </c>
    </row>
    <row r="63" spans="2:8" ht="52.5" customHeight="1" thickBot="1" x14ac:dyDescent="0.2">
      <c r="B63" s="140"/>
      <c r="C63" s="1300" t="s">
        <v>50</v>
      </c>
      <c r="D63" s="1300"/>
      <c r="E63" s="1301"/>
      <c r="F63" s="141">
        <v>10085</v>
      </c>
      <c r="G63" s="141">
        <v>10658</v>
      </c>
      <c r="H63" s="142">
        <v>11187</v>
      </c>
    </row>
    <row r="64" spans="2:8" ht="15" customHeight="1" x14ac:dyDescent="0.15"/>
    <row r="65" ht="0" hidden="1" customHeight="1" x14ac:dyDescent="0.15"/>
    <row r="66" ht="0" hidden="1" customHeight="1" x14ac:dyDescent="0.15"/>
  </sheetData>
  <sheetProtection algorithmName="SHA-512" hashValue="L4IScWJmtPDYm/2WhCliPV+MxZUFV2DkwKCjXB78kHmmfdwjwZr+FRUwNN+PNSoIXaBBaCsvvH5CQtTh69gkvA==" saltValue="8qS8K8d9TBKX8SvnwZBi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1" t="s">
        <v>606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4"/>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4"/>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4"/>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4"/>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607</v>
      </c>
    </row>
    <row r="50" spans="1:109" x14ac:dyDescent="0.15">
      <c r="B50" s="394"/>
      <c r="G50" s="1314"/>
      <c r="H50" s="1314"/>
      <c r="I50" s="1314"/>
      <c r="J50" s="1314"/>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561</v>
      </c>
      <c r="BQ50" s="1313"/>
      <c r="BR50" s="1313"/>
      <c r="BS50" s="1313"/>
      <c r="BT50" s="1313"/>
      <c r="BU50" s="1313"/>
      <c r="BV50" s="1313"/>
      <c r="BW50" s="1313"/>
      <c r="BX50" s="1313" t="s">
        <v>562</v>
      </c>
      <c r="BY50" s="1313"/>
      <c r="BZ50" s="1313"/>
      <c r="CA50" s="1313"/>
      <c r="CB50" s="1313"/>
      <c r="CC50" s="1313"/>
      <c r="CD50" s="1313"/>
      <c r="CE50" s="1313"/>
      <c r="CF50" s="1313" t="s">
        <v>563</v>
      </c>
      <c r="CG50" s="1313"/>
      <c r="CH50" s="1313"/>
      <c r="CI50" s="1313"/>
      <c r="CJ50" s="1313"/>
      <c r="CK50" s="1313"/>
      <c r="CL50" s="1313"/>
      <c r="CM50" s="1313"/>
      <c r="CN50" s="1313" t="s">
        <v>564</v>
      </c>
      <c r="CO50" s="1313"/>
      <c r="CP50" s="1313"/>
      <c r="CQ50" s="1313"/>
      <c r="CR50" s="1313"/>
      <c r="CS50" s="1313"/>
      <c r="CT50" s="1313"/>
      <c r="CU50" s="1313"/>
      <c r="CV50" s="1313" t="s">
        <v>565</v>
      </c>
      <c r="CW50" s="1313"/>
      <c r="CX50" s="1313"/>
      <c r="CY50" s="1313"/>
      <c r="CZ50" s="1313"/>
      <c r="DA50" s="1313"/>
      <c r="DB50" s="1313"/>
      <c r="DC50" s="1313"/>
    </row>
    <row r="51" spans="1:109" ht="13.5" customHeight="1" x14ac:dyDescent="0.15">
      <c r="B51" s="394"/>
      <c r="G51" s="1316"/>
      <c r="H51" s="1316"/>
      <c r="I51" s="1330"/>
      <c r="J51" s="1330"/>
      <c r="K51" s="1315"/>
      <c r="L51" s="1315"/>
      <c r="M51" s="1315"/>
      <c r="N51" s="1315"/>
      <c r="AM51" s="403"/>
      <c r="AN51" s="1311" t="s">
        <v>608</v>
      </c>
      <c r="AO51" s="1311"/>
      <c r="AP51" s="1311"/>
      <c r="AQ51" s="1311"/>
      <c r="AR51" s="1311"/>
      <c r="AS51" s="1311"/>
      <c r="AT51" s="1311"/>
      <c r="AU51" s="1311"/>
      <c r="AV51" s="1311"/>
      <c r="AW51" s="1311"/>
      <c r="AX51" s="1311"/>
      <c r="AY51" s="1311"/>
      <c r="AZ51" s="1311"/>
      <c r="BA51" s="1311"/>
      <c r="BB51" s="1311" t="s">
        <v>609</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20"/>
      <c r="CW51" s="1308"/>
      <c r="CX51" s="1308"/>
      <c r="CY51" s="1308"/>
      <c r="CZ51" s="1308"/>
      <c r="DA51" s="1308"/>
      <c r="DB51" s="1308"/>
      <c r="DC51" s="1308"/>
    </row>
    <row r="52" spans="1:109" x14ac:dyDescent="0.15">
      <c r="B52" s="394"/>
      <c r="G52" s="1316"/>
      <c r="H52" s="1316"/>
      <c r="I52" s="1330"/>
      <c r="J52" s="1330"/>
      <c r="K52" s="1315"/>
      <c r="L52" s="1315"/>
      <c r="M52" s="1315"/>
      <c r="N52" s="1315"/>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16"/>
      <c r="H53" s="1316"/>
      <c r="I53" s="1314"/>
      <c r="J53" s="1314"/>
      <c r="K53" s="1315"/>
      <c r="L53" s="1315"/>
      <c r="M53" s="1315"/>
      <c r="N53" s="1315"/>
      <c r="AM53" s="403"/>
      <c r="AN53" s="1311"/>
      <c r="AO53" s="1311"/>
      <c r="AP53" s="1311"/>
      <c r="AQ53" s="1311"/>
      <c r="AR53" s="1311"/>
      <c r="AS53" s="1311"/>
      <c r="AT53" s="1311"/>
      <c r="AU53" s="1311"/>
      <c r="AV53" s="1311"/>
      <c r="AW53" s="1311"/>
      <c r="AX53" s="1311"/>
      <c r="AY53" s="1311"/>
      <c r="AZ53" s="1311"/>
      <c r="BA53" s="1311"/>
      <c r="BB53" s="1311" t="s">
        <v>610</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45.9</v>
      </c>
      <c r="BY53" s="1308"/>
      <c r="BZ53" s="1308"/>
      <c r="CA53" s="1308"/>
      <c r="CB53" s="1308"/>
      <c r="CC53" s="1308"/>
      <c r="CD53" s="1308"/>
      <c r="CE53" s="1308"/>
      <c r="CF53" s="1308">
        <v>47.6</v>
      </c>
      <c r="CG53" s="1308"/>
      <c r="CH53" s="1308"/>
      <c r="CI53" s="1308"/>
      <c r="CJ53" s="1308"/>
      <c r="CK53" s="1308"/>
      <c r="CL53" s="1308"/>
      <c r="CM53" s="1308"/>
      <c r="CN53" s="1308">
        <v>49.4</v>
      </c>
      <c r="CO53" s="1308"/>
      <c r="CP53" s="1308"/>
      <c r="CQ53" s="1308"/>
      <c r="CR53" s="1308"/>
      <c r="CS53" s="1308"/>
      <c r="CT53" s="1308"/>
      <c r="CU53" s="1308"/>
      <c r="CV53" s="1320"/>
      <c r="CW53" s="1308"/>
      <c r="CX53" s="1308"/>
      <c r="CY53" s="1308"/>
      <c r="CZ53" s="1308"/>
      <c r="DA53" s="1308"/>
      <c r="DB53" s="1308"/>
      <c r="DC53" s="1308"/>
    </row>
    <row r="54" spans="1:109" x14ac:dyDescent="0.15">
      <c r="A54" s="402"/>
      <c r="B54" s="394"/>
      <c r="G54" s="1316"/>
      <c r="H54" s="1316"/>
      <c r="I54" s="1314"/>
      <c r="J54" s="1314"/>
      <c r="K54" s="1315"/>
      <c r="L54" s="1315"/>
      <c r="M54" s="1315"/>
      <c r="N54" s="1315"/>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14"/>
      <c r="H55" s="1314"/>
      <c r="I55" s="1314"/>
      <c r="J55" s="1314"/>
      <c r="K55" s="1315"/>
      <c r="L55" s="1315"/>
      <c r="M55" s="1315"/>
      <c r="N55" s="1315"/>
      <c r="AN55" s="1313" t="s">
        <v>611</v>
      </c>
      <c r="AO55" s="1313"/>
      <c r="AP55" s="1313"/>
      <c r="AQ55" s="1313"/>
      <c r="AR55" s="1313"/>
      <c r="AS55" s="1313"/>
      <c r="AT55" s="1313"/>
      <c r="AU55" s="1313"/>
      <c r="AV55" s="1313"/>
      <c r="AW55" s="1313"/>
      <c r="AX55" s="1313"/>
      <c r="AY55" s="1313"/>
      <c r="AZ55" s="1313"/>
      <c r="BA55" s="1313"/>
      <c r="BB55" s="1311" t="s">
        <v>609</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37.200000000000003</v>
      </c>
      <c r="BY55" s="1308"/>
      <c r="BZ55" s="1308"/>
      <c r="CA55" s="1308"/>
      <c r="CB55" s="1308"/>
      <c r="CC55" s="1308"/>
      <c r="CD55" s="1308"/>
      <c r="CE55" s="1308"/>
      <c r="CF55" s="1308">
        <v>24</v>
      </c>
      <c r="CG55" s="1308"/>
      <c r="CH55" s="1308"/>
      <c r="CI55" s="1308"/>
      <c r="CJ55" s="1308"/>
      <c r="CK55" s="1308"/>
      <c r="CL55" s="1308"/>
      <c r="CM55" s="1308"/>
      <c r="CN55" s="1308">
        <v>19.8</v>
      </c>
      <c r="CO55" s="1308"/>
      <c r="CP55" s="1308"/>
      <c r="CQ55" s="1308"/>
      <c r="CR55" s="1308"/>
      <c r="CS55" s="1308"/>
      <c r="CT55" s="1308"/>
      <c r="CU55" s="1308"/>
      <c r="CV55" s="1320"/>
      <c r="CW55" s="1308"/>
      <c r="CX55" s="1308"/>
      <c r="CY55" s="1308"/>
      <c r="CZ55" s="1308"/>
      <c r="DA55" s="1308"/>
      <c r="DB55" s="1308"/>
      <c r="DC55" s="1308"/>
    </row>
    <row r="56" spans="1:109" x14ac:dyDescent="0.15">
      <c r="A56" s="402"/>
      <c r="B56" s="394"/>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14"/>
      <c r="H57" s="1314"/>
      <c r="I57" s="1309"/>
      <c r="J57" s="1309"/>
      <c r="K57" s="1315"/>
      <c r="L57" s="1315"/>
      <c r="M57" s="1315"/>
      <c r="N57" s="1315"/>
      <c r="AM57" s="387"/>
      <c r="AN57" s="1313"/>
      <c r="AO57" s="1313"/>
      <c r="AP57" s="1313"/>
      <c r="AQ57" s="1313"/>
      <c r="AR57" s="1313"/>
      <c r="AS57" s="1313"/>
      <c r="AT57" s="1313"/>
      <c r="AU57" s="1313"/>
      <c r="AV57" s="1313"/>
      <c r="AW57" s="1313"/>
      <c r="AX57" s="1313"/>
      <c r="AY57" s="1313"/>
      <c r="AZ57" s="1313"/>
      <c r="BA57" s="1313"/>
      <c r="BB57" s="1311" t="s">
        <v>610</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55.8</v>
      </c>
      <c r="BY57" s="1308"/>
      <c r="BZ57" s="1308"/>
      <c r="CA57" s="1308"/>
      <c r="CB57" s="1308"/>
      <c r="CC57" s="1308"/>
      <c r="CD57" s="1308"/>
      <c r="CE57" s="1308"/>
      <c r="CF57" s="1308">
        <v>56.1</v>
      </c>
      <c r="CG57" s="1308"/>
      <c r="CH57" s="1308"/>
      <c r="CI57" s="1308"/>
      <c r="CJ57" s="1308"/>
      <c r="CK57" s="1308"/>
      <c r="CL57" s="1308"/>
      <c r="CM57" s="1308"/>
      <c r="CN57" s="1308">
        <v>58.6</v>
      </c>
      <c r="CO57" s="1308"/>
      <c r="CP57" s="1308"/>
      <c r="CQ57" s="1308"/>
      <c r="CR57" s="1308"/>
      <c r="CS57" s="1308"/>
      <c r="CT57" s="1308"/>
      <c r="CU57" s="1308"/>
      <c r="CV57" s="1320"/>
      <c r="CW57" s="1308"/>
      <c r="CX57" s="1308"/>
      <c r="CY57" s="1308"/>
      <c r="CZ57" s="1308"/>
      <c r="DA57" s="1308"/>
      <c r="DB57" s="1308"/>
      <c r="DC57" s="1308"/>
      <c r="DD57" s="407"/>
      <c r="DE57" s="406"/>
    </row>
    <row r="58" spans="1:109" s="402" customFormat="1" x14ac:dyDescent="0.15">
      <c r="A58" s="387"/>
      <c r="B58" s="406"/>
      <c r="G58" s="1314"/>
      <c r="H58" s="1314"/>
      <c r="I58" s="1309"/>
      <c r="J58" s="1309"/>
      <c r="K58" s="1315"/>
      <c r="L58" s="1315"/>
      <c r="M58" s="1315"/>
      <c r="N58" s="1315"/>
      <c r="AM58" s="387"/>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612</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1" t="s">
        <v>615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4"/>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4"/>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4"/>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4"/>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607</v>
      </c>
    </row>
    <row r="72" spans="2:107" x14ac:dyDescent="0.15">
      <c r="B72" s="394"/>
      <c r="G72" s="1314"/>
      <c r="H72" s="1314"/>
      <c r="I72" s="1314"/>
      <c r="J72" s="1314"/>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561</v>
      </c>
      <c r="BQ72" s="1313"/>
      <c r="BR72" s="1313"/>
      <c r="BS72" s="1313"/>
      <c r="BT72" s="1313"/>
      <c r="BU72" s="1313"/>
      <c r="BV72" s="1313"/>
      <c r="BW72" s="1313"/>
      <c r="BX72" s="1313" t="s">
        <v>562</v>
      </c>
      <c r="BY72" s="1313"/>
      <c r="BZ72" s="1313"/>
      <c r="CA72" s="1313"/>
      <c r="CB72" s="1313"/>
      <c r="CC72" s="1313"/>
      <c r="CD72" s="1313"/>
      <c r="CE72" s="1313"/>
      <c r="CF72" s="1313" t="s">
        <v>563</v>
      </c>
      <c r="CG72" s="1313"/>
      <c r="CH72" s="1313"/>
      <c r="CI72" s="1313"/>
      <c r="CJ72" s="1313"/>
      <c r="CK72" s="1313"/>
      <c r="CL72" s="1313"/>
      <c r="CM72" s="1313"/>
      <c r="CN72" s="1313" t="s">
        <v>564</v>
      </c>
      <c r="CO72" s="1313"/>
      <c r="CP72" s="1313"/>
      <c r="CQ72" s="1313"/>
      <c r="CR72" s="1313"/>
      <c r="CS72" s="1313"/>
      <c r="CT72" s="1313"/>
      <c r="CU72" s="1313"/>
      <c r="CV72" s="1313" t="s">
        <v>565</v>
      </c>
      <c r="CW72" s="1313"/>
      <c r="CX72" s="1313"/>
      <c r="CY72" s="1313"/>
      <c r="CZ72" s="1313"/>
      <c r="DA72" s="1313"/>
      <c r="DB72" s="1313"/>
      <c r="DC72" s="1313"/>
    </row>
    <row r="73" spans="2:107" x14ac:dyDescent="0.15">
      <c r="B73" s="394"/>
      <c r="G73" s="1316"/>
      <c r="H73" s="1316"/>
      <c r="I73" s="1316"/>
      <c r="J73" s="1316"/>
      <c r="K73" s="1312"/>
      <c r="L73" s="1312"/>
      <c r="M73" s="1312"/>
      <c r="N73" s="1312"/>
      <c r="AM73" s="403"/>
      <c r="AN73" s="1311" t="s">
        <v>608</v>
      </c>
      <c r="AO73" s="1311"/>
      <c r="AP73" s="1311"/>
      <c r="AQ73" s="1311"/>
      <c r="AR73" s="1311"/>
      <c r="AS73" s="1311"/>
      <c r="AT73" s="1311"/>
      <c r="AU73" s="1311"/>
      <c r="AV73" s="1311"/>
      <c r="AW73" s="1311"/>
      <c r="AX73" s="1311"/>
      <c r="AY73" s="1311"/>
      <c r="AZ73" s="1311"/>
      <c r="BA73" s="1311"/>
      <c r="BB73" s="1311" t="s">
        <v>609</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4"/>
      <c r="G74" s="1316"/>
      <c r="H74" s="1316"/>
      <c r="I74" s="1316"/>
      <c r="J74" s="1316"/>
      <c r="K74" s="1312"/>
      <c r="L74" s="1312"/>
      <c r="M74" s="1312"/>
      <c r="N74" s="1312"/>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16"/>
      <c r="H75" s="1316"/>
      <c r="I75" s="1314"/>
      <c r="J75" s="1314"/>
      <c r="K75" s="1315"/>
      <c r="L75" s="1315"/>
      <c r="M75" s="1315"/>
      <c r="N75" s="1315"/>
      <c r="AM75" s="403"/>
      <c r="AN75" s="1311"/>
      <c r="AO75" s="1311"/>
      <c r="AP75" s="1311"/>
      <c r="AQ75" s="1311"/>
      <c r="AR75" s="1311"/>
      <c r="AS75" s="1311"/>
      <c r="AT75" s="1311"/>
      <c r="AU75" s="1311"/>
      <c r="AV75" s="1311"/>
      <c r="AW75" s="1311"/>
      <c r="AX75" s="1311"/>
      <c r="AY75" s="1311"/>
      <c r="AZ75" s="1311"/>
      <c r="BA75" s="1311"/>
      <c r="BB75" s="1311" t="s">
        <v>613</v>
      </c>
      <c r="BC75" s="1311"/>
      <c r="BD75" s="1311"/>
      <c r="BE75" s="1311"/>
      <c r="BF75" s="1311"/>
      <c r="BG75" s="1311"/>
      <c r="BH75" s="1311"/>
      <c r="BI75" s="1311"/>
      <c r="BJ75" s="1311"/>
      <c r="BK75" s="1311"/>
      <c r="BL75" s="1311"/>
      <c r="BM75" s="1311"/>
      <c r="BN75" s="1311"/>
      <c r="BO75" s="1311"/>
      <c r="BP75" s="1308">
        <v>12.1</v>
      </c>
      <c r="BQ75" s="1308"/>
      <c r="BR75" s="1308"/>
      <c r="BS75" s="1308"/>
      <c r="BT75" s="1308"/>
      <c r="BU75" s="1308"/>
      <c r="BV75" s="1308"/>
      <c r="BW75" s="1308"/>
      <c r="BX75" s="1308">
        <v>10.6</v>
      </c>
      <c r="BY75" s="1308"/>
      <c r="BZ75" s="1308"/>
      <c r="CA75" s="1308"/>
      <c r="CB75" s="1308"/>
      <c r="CC75" s="1308"/>
      <c r="CD75" s="1308"/>
      <c r="CE75" s="1308"/>
      <c r="CF75" s="1308">
        <v>9.6999999999999993</v>
      </c>
      <c r="CG75" s="1308"/>
      <c r="CH75" s="1308"/>
      <c r="CI75" s="1308"/>
      <c r="CJ75" s="1308"/>
      <c r="CK75" s="1308"/>
      <c r="CL75" s="1308"/>
      <c r="CM75" s="1308"/>
      <c r="CN75" s="1308">
        <v>8.6</v>
      </c>
      <c r="CO75" s="1308"/>
      <c r="CP75" s="1308"/>
      <c r="CQ75" s="1308"/>
      <c r="CR75" s="1308"/>
      <c r="CS75" s="1308"/>
      <c r="CT75" s="1308"/>
      <c r="CU75" s="1308"/>
      <c r="CV75" s="1308">
        <v>8.1999999999999993</v>
      </c>
      <c r="CW75" s="1308"/>
      <c r="CX75" s="1308"/>
      <c r="CY75" s="1308"/>
      <c r="CZ75" s="1308"/>
      <c r="DA75" s="1308"/>
      <c r="DB75" s="1308"/>
      <c r="DC75" s="1308"/>
    </row>
    <row r="76" spans="2:107" x14ac:dyDescent="0.15">
      <c r="B76" s="394"/>
      <c r="G76" s="1316"/>
      <c r="H76" s="1316"/>
      <c r="I76" s="1314"/>
      <c r="J76" s="1314"/>
      <c r="K76" s="1315"/>
      <c r="L76" s="1315"/>
      <c r="M76" s="1315"/>
      <c r="N76" s="1315"/>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14"/>
      <c r="H77" s="1314"/>
      <c r="I77" s="1314"/>
      <c r="J77" s="1314"/>
      <c r="K77" s="1312"/>
      <c r="L77" s="1312"/>
      <c r="M77" s="1312"/>
      <c r="N77" s="1312"/>
      <c r="AN77" s="1313" t="s">
        <v>611</v>
      </c>
      <c r="AO77" s="1313"/>
      <c r="AP77" s="1313"/>
      <c r="AQ77" s="1313"/>
      <c r="AR77" s="1313"/>
      <c r="AS77" s="1313"/>
      <c r="AT77" s="1313"/>
      <c r="AU77" s="1313"/>
      <c r="AV77" s="1313"/>
      <c r="AW77" s="1313"/>
      <c r="AX77" s="1313"/>
      <c r="AY77" s="1313"/>
      <c r="AZ77" s="1313"/>
      <c r="BA77" s="1313"/>
      <c r="BB77" s="1311" t="s">
        <v>609</v>
      </c>
      <c r="BC77" s="1311"/>
      <c r="BD77" s="1311"/>
      <c r="BE77" s="1311"/>
      <c r="BF77" s="1311"/>
      <c r="BG77" s="1311"/>
      <c r="BH77" s="1311"/>
      <c r="BI77" s="1311"/>
      <c r="BJ77" s="1311"/>
      <c r="BK77" s="1311"/>
      <c r="BL77" s="1311"/>
      <c r="BM77" s="1311"/>
      <c r="BN77" s="1311"/>
      <c r="BO77" s="1311"/>
      <c r="BP77" s="1308">
        <v>49.7</v>
      </c>
      <c r="BQ77" s="1308"/>
      <c r="BR77" s="1308"/>
      <c r="BS77" s="1308"/>
      <c r="BT77" s="1308"/>
      <c r="BU77" s="1308"/>
      <c r="BV77" s="1308"/>
      <c r="BW77" s="1308"/>
      <c r="BX77" s="1308">
        <v>37.200000000000003</v>
      </c>
      <c r="BY77" s="1308"/>
      <c r="BZ77" s="1308"/>
      <c r="CA77" s="1308"/>
      <c r="CB77" s="1308"/>
      <c r="CC77" s="1308"/>
      <c r="CD77" s="1308"/>
      <c r="CE77" s="1308"/>
      <c r="CF77" s="1308">
        <v>24</v>
      </c>
      <c r="CG77" s="1308"/>
      <c r="CH77" s="1308"/>
      <c r="CI77" s="1308"/>
      <c r="CJ77" s="1308"/>
      <c r="CK77" s="1308"/>
      <c r="CL77" s="1308"/>
      <c r="CM77" s="1308"/>
      <c r="CN77" s="1308">
        <v>19.8</v>
      </c>
      <c r="CO77" s="1308"/>
      <c r="CP77" s="1308"/>
      <c r="CQ77" s="1308"/>
      <c r="CR77" s="1308"/>
      <c r="CS77" s="1308"/>
      <c r="CT77" s="1308"/>
      <c r="CU77" s="1308"/>
      <c r="CV77" s="1308">
        <v>19.8</v>
      </c>
      <c r="CW77" s="1308"/>
      <c r="CX77" s="1308"/>
      <c r="CY77" s="1308"/>
      <c r="CZ77" s="1308"/>
      <c r="DA77" s="1308"/>
      <c r="DB77" s="1308"/>
      <c r="DC77" s="1308"/>
    </row>
    <row r="78" spans="2:107" x14ac:dyDescent="0.15">
      <c r="B78" s="394"/>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613</v>
      </c>
      <c r="BC79" s="1311"/>
      <c r="BD79" s="1311"/>
      <c r="BE79" s="1311"/>
      <c r="BF79" s="1311"/>
      <c r="BG79" s="1311"/>
      <c r="BH79" s="1311"/>
      <c r="BI79" s="1311"/>
      <c r="BJ79" s="1311"/>
      <c r="BK79" s="1311"/>
      <c r="BL79" s="1311"/>
      <c r="BM79" s="1311"/>
      <c r="BN79" s="1311"/>
      <c r="BO79" s="1311"/>
      <c r="BP79" s="1308">
        <v>11.2</v>
      </c>
      <c r="BQ79" s="1308"/>
      <c r="BR79" s="1308"/>
      <c r="BS79" s="1308"/>
      <c r="BT79" s="1308"/>
      <c r="BU79" s="1308"/>
      <c r="BV79" s="1308"/>
      <c r="BW79" s="1308"/>
      <c r="BX79" s="1308">
        <v>10.1</v>
      </c>
      <c r="BY79" s="1308"/>
      <c r="BZ79" s="1308"/>
      <c r="CA79" s="1308"/>
      <c r="CB79" s="1308"/>
      <c r="CC79" s="1308"/>
      <c r="CD79" s="1308"/>
      <c r="CE79" s="1308"/>
      <c r="CF79" s="1308">
        <v>9.1</v>
      </c>
      <c r="CG79" s="1308"/>
      <c r="CH79" s="1308"/>
      <c r="CI79" s="1308"/>
      <c r="CJ79" s="1308"/>
      <c r="CK79" s="1308"/>
      <c r="CL79" s="1308"/>
      <c r="CM79" s="1308"/>
      <c r="CN79" s="1308">
        <v>8.9</v>
      </c>
      <c r="CO79" s="1308"/>
      <c r="CP79" s="1308"/>
      <c r="CQ79" s="1308"/>
      <c r="CR79" s="1308"/>
      <c r="CS79" s="1308"/>
      <c r="CT79" s="1308"/>
      <c r="CU79" s="1308"/>
      <c r="CV79" s="1308">
        <v>8.8000000000000007</v>
      </c>
      <c r="CW79" s="1308"/>
      <c r="CX79" s="1308"/>
      <c r="CY79" s="1308"/>
      <c r="CZ79" s="1308"/>
      <c r="DA79" s="1308"/>
      <c r="DB79" s="1308"/>
      <c r="DC79" s="1308"/>
    </row>
    <row r="80" spans="2:107" x14ac:dyDescent="0.15">
      <c r="B80" s="394"/>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2JwI5H1iD13H6gA5rCWvqm6Zm8Ybv6qPvgOp1m4ThpQgEOpD9/JqyYuwTsArz3jXcHSbgKeW8KEKVusHezTVg==" saltValue="2erqE+swbE8KmTHeoGHLy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z6dfWF5MAXmwIyRKBbPnkJdWElZ17fQgEiCud0PIOQgi+zwxPX7J68ty2WYg4FpLW6B3l0QKMkvv0J5VXCtKw==" saltValue="k3a/ydr8gzA3ZXmSPePSF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5qkbMDikcp4d+Hnp5VujFWBqqNu2m06lOUsb6At99Bz5XyxksXbdFYUzMPysdQKaJELhe57ep9q8XNnScRvoA==" saltValue="y1D4KTID7LwjgvOy8aU1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558</v>
      </c>
      <c r="G2" s="156"/>
      <c r="H2" s="157"/>
    </row>
    <row r="3" spans="1:8" x14ac:dyDescent="0.15">
      <c r="A3" s="153" t="s">
        <v>551</v>
      </c>
      <c r="B3" s="158"/>
      <c r="C3" s="159"/>
      <c r="D3" s="160">
        <v>85272</v>
      </c>
      <c r="E3" s="161"/>
      <c r="F3" s="162">
        <v>101693</v>
      </c>
      <c r="G3" s="163"/>
      <c r="H3" s="164"/>
    </row>
    <row r="4" spans="1:8" x14ac:dyDescent="0.15">
      <c r="A4" s="165"/>
      <c r="B4" s="166"/>
      <c r="C4" s="167"/>
      <c r="D4" s="168">
        <v>34149</v>
      </c>
      <c r="E4" s="169"/>
      <c r="F4" s="170">
        <v>51066</v>
      </c>
      <c r="G4" s="171"/>
      <c r="H4" s="172"/>
    </row>
    <row r="5" spans="1:8" x14ac:dyDescent="0.15">
      <c r="A5" s="153" t="s">
        <v>553</v>
      </c>
      <c r="B5" s="158"/>
      <c r="C5" s="159"/>
      <c r="D5" s="160">
        <v>58503</v>
      </c>
      <c r="E5" s="161"/>
      <c r="F5" s="162">
        <v>96635</v>
      </c>
      <c r="G5" s="163"/>
      <c r="H5" s="164"/>
    </row>
    <row r="6" spans="1:8" x14ac:dyDescent="0.15">
      <c r="A6" s="165"/>
      <c r="B6" s="166"/>
      <c r="C6" s="167"/>
      <c r="D6" s="168">
        <v>30605</v>
      </c>
      <c r="E6" s="169"/>
      <c r="F6" s="170">
        <v>44408</v>
      </c>
      <c r="G6" s="171"/>
      <c r="H6" s="172"/>
    </row>
    <row r="7" spans="1:8" x14ac:dyDescent="0.15">
      <c r="A7" s="153" t="s">
        <v>554</v>
      </c>
      <c r="B7" s="158"/>
      <c r="C7" s="159"/>
      <c r="D7" s="160">
        <v>61588</v>
      </c>
      <c r="E7" s="161"/>
      <c r="F7" s="162">
        <v>97062</v>
      </c>
      <c r="G7" s="163"/>
      <c r="H7" s="164"/>
    </row>
    <row r="8" spans="1:8" x14ac:dyDescent="0.15">
      <c r="A8" s="165"/>
      <c r="B8" s="166"/>
      <c r="C8" s="167"/>
      <c r="D8" s="168">
        <v>30380</v>
      </c>
      <c r="E8" s="169"/>
      <c r="F8" s="170">
        <v>50112</v>
      </c>
      <c r="G8" s="171"/>
      <c r="H8" s="172"/>
    </row>
    <row r="9" spans="1:8" x14ac:dyDescent="0.15">
      <c r="A9" s="153" t="s">
        <v>555</v>
      </c>
      <c r="B9" s="158"/>
      <c r="C9" s="159"/>
      <c r="D9" s="160">
        <v>65313</v>
      </c>
      <c r="E9" s="161"/>
      <c r="F9" s="162">
        <v>106005</v>
      </c>
      <c r="G9" s="163"/>
      <c r="H9" s="164"/>
    </row>
    <row r="10" spans="1:8" x14ac:dyDescent="0.15">
      <c r="A10" s="165"/>
      <c r="B10" s="166"/>
      <c r="C10" s="167"/>
      <c r="D10" s="168">
        <v>36460</v>
      </c>
      <c r="E10" s="169"/>
      <c r="F10" s="170">
        <v>58359</v>
      </c>
      <c r="G10" s="171"/>
      <c r="H10" s="172"/>
    </row>
    <row r="11" spans="1:8" x14ac:dyDescent="0.15">
      <c r="A11" s="153" t="s">
        <v>556</v>
      </c>
      <c r="B11" s="158"/>
      <c r="C11" s="159"/>
      <c r="D11" s="160">
        <v>62171</v>
      </c>
      <c r="E11" s="161"/>
      <c r="F11" s="162">
        <v>98507</v>
      </c>
      <c r="G11" s="163"/>
      <c r="H11" s="164"/>
    </row>
    <row r="12" spans="1:8" x14ac:dyDescent="0.15">
      <c r="A12" s="165"/>
      <c r="B12" s="166"/>
      <c r="C12" s="173"/>
      <c r="D12" s="168">
        <v>42196</v>
      </c>
      <c r="E12" s="169"/>
      <c r="F12" s="170">
        <v>47567</v>
      </c>
      <c r="G12" s="171"/>
      <c r="H12" s="172"/>
    </row>
    <row r="13" spans="1:8" x14ac:dyDescent="0.15">
      <c r="A13" s="153"/>
      <c r="B13" s="158"/>
      <c r="C13" s="174"/>
      <c r="D13" s="175">
        <v>66569</v>
      </c>
      <c r="E13" s="176"/>
      <c r="F13" s="177">
        <v>99980</v>
      </c>
      <c r="G13" s="178"/>
      <c r="H13" s="164"/>
    </row>
    <row r="14" spans="1:8" x14ac:dyDescent="0.15">
      <c r="A14" s="165"/>
      <c r="B14" s="166"/>
      <c r="C14" s="167"/>
      <c r="D14" s="168">
        <v>34758</v>
      </c>
      <c r="E14" s="169"/>
      <c r="F14" s="170">
        <v>50302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3.82</v>
      </c>
      <c r="C19" s="179">
        <f>ROUND(VALUE(SUBSTITUTE(実質収支比率等に係る経年分析!G$48,"▲","-")),2)</f>
        <v>4</v>
      </c>
      <c r="D19" s="179">
        <f>ROUND(VALUE(SUBSTITUTE(実質収支比率等に係る経年分析!H$48,"▲","-")),2)</f>
        <v>4.7300000000000004</v>
      </c>
      <c r="E19" s="179">
        <f>ROUND(VALUE(SUBSTITUTE(実質収支比率等に係る経年分析!I$48,"▲","-")),2)</f>
        <v>5.55</v>
      </c>
      <c r="F19" s="179">
        <f>ROUND(VALUE(SUBSTITUTE(実質収支比率等に係る経年分析!J$48,"▲","-")),2)</f>
        <v>5.12</v>
      </c>
    </row>
    <row r="20" spans="1:11" x14ac:dyDescent="0.15">
      <c r="A20" s="179" t="s">
        <v>54</v>
      </c>
      <c r="B20" s="179">
        <f>ROUND(VALUE(SUBSTITUTE(実質収支比率等に係る経年分析!F$47,"▲","-")),2)</f>
        <v>15.81</v>
      </c>
      <c r="C20" s="179">
        <f>ROUND(VALUE(SUBSTITUTE(実質収支比率等に係る経年分析!G$47,"▲","-")),2)</f>
        <v>18.03</v>
      </c>
      <c r="D20" s="179">
        <f>ROUND(VALUE(SUBSTITUTE(実質収支比率等に係る経年分析!H$47,"▲","-")),2)</f>
        <v>21.45</v>
      </c>
      <c r="E20" s="179">
        <f>ROUND(VALUE(SUBSTITUTE(実質収支比率等に係る経年分析!I$47,"▲","-")),2)</f>
        <v>25.72</v>
      </c>
      <c r="F20" s="179">
        <f>ROUND(VALUE(SUBSTITUTE(実質収支比率等に係る経年分析!J$47,"▲","-")),2)</f>
        <v>30.41</v>
      </c>
    </row>
    <row r="21" spans="1:11" x14ac:dyDescent="0.15">
      <c r="A21" s="179" t="s">
        <v>55</v>
      </c>
      <c r="B21" s="179">
        <f>IF(ISNUMBER(VALUE(SUBSTITUTE(実質収支比率等に係る経年分析!F$49,"▲","-"))),ROUND(VALUE(SUBSTITUTE(実質収支比率等に係る経年分析!F$49,"▲","-")),2),NA())</f>
        <v>3.71</v>
      </c>
      <c r="C21" s="179">
        <f>IF(ISNUMBER(VALUE(SUBSTITUTE(実質収支比率等に係る経年分析!G$49,"▲","-"))),ROUND(VALUE(SUBSTITUTE(実質収支比率等に係る経年分析!G$49,"▲","-")),2),NA())</f>
        <v>3.98</v>
      </c>
      <c r="D21" s="179">
        <f>IF(ISNUMBER(VALUE(SUBSTITUTE(実質収支比率等に係る経年分析!H$49,"▲","-"))),ROUND(VALUE(SUBSTITUTE(実質収支比率等に係る経年分析!H$49,"▲","-")),2),NA())</f>
        <v>0.56000000000000005</v>
      </c>
      <c r="E21" s="179">
        <f>IF(ISNUMBER(VALUE(SUBSTITUTE(実質収支比率等に係る経年分析!I$49,"▲","-"))),ROUND(VALUE(SUBSTITUTE(実質収支比率等に係る経年分析!I$49,"▲","-")),2),NA())</f>
        <v>0.64</v>
      </c>
      <c r="F21" s="179">
        <f>IF(ISNUMBER(VALUE(SUBSTITUTE(実質収支比率等に係る経年分析!J$49,"▲","-"))),ROUND(VALUE(SUBSTITUTE(実質収支比率等に係る経年分析!J$49,"▲","-")),2),NA())</f>
        <v>-0.56000000000000005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南部町農林漁業体験実習館事業特別会計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南部町介護老人保健施設特別会計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南部町営地方卸売市場特別会計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南部町後期高齢者医療特別会計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南部町国民健康保険特別会計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0.28999999999999998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15">
      <c r="A34" s="180" t="str">
        <f>IF(連結実質赤字比率に係る赤字・黒字の構成分析!C$36="",NA(),連結実質赤字比率に係る赤字・黒字の構成分析!C$36)</f>
        <v>南部町介護保険特別会計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1.0900000000000001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5.1100000000000003</v>
      </c>
    </row>
    <row r="36" spans="1:16" x14ac:dyDescent="0.15">
      <c r="A36" s="180" t="str">
        <f>IF(連結実質赤字比率に係る赤字・黒字の構成分析!C$34="",NA(),連結実質赤字比率に係る赤字・黒字の構成分析!C$34)</f>
        <v>南部町病院事業会計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1538</v>
      </c>
      <c r="E42" s="181"/>
      <c r="F42" s="181"/>
      <c r="G42" s="181">
        <f>'実質公債費比率（分子）の構造'!L$52</f>
        <v>1509</v>
      </c>
      <c r="H42" s="181"/>
      <c r="I42" s="181"/>
      <c r="J42" s="181">
        <f>'実質公債費比率（分子）の構造'!M$52</f>
        <v>1460</v>
      </c>
      <c r="K42" s="181"/>
      <c r="L42" s="181"/>
      <c r="M42" s="181">
        <f>'実質公債費比率（分子）の構造'!N$52</f>
        <v>1434</v>
      </c>
      <c r="N42" s="181"/>
      <c r="O42" s="181"/>
      <c r="P42" s="181">
        <f>'実質公債費比率（分子）の構造'!O$52</f>
        <v>1366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77</v>
      </c>
      <c r="C45" s="181"/>
      <c r="D45" s="181"/>
      <c r="E45" s="181">
        <f>'実質公債費比率（分子）の構造'!L$49</f>
        <v>68</v>
      </c>
      <c r="F45" s="181"/>
      <c r="G45" s="181"/>
      <c r="H45" s="181">
        <f>'実質公債費比率（分子）の構造'!M$49</f>
        <v>69</v>
      </c>
      <c r="I45" s="181"/>
      <c r="J45" s="181"/>
      <c r="K45" s="181">
        <f>'実質公債費比率（分子）の構造'!N$49</f>
        <v>69</v>
      </c>
      <c r="L45" s="181"/>
      <c r="M45" s="181"/>
      <c r="N45" s="181">
        <f>'実質公債費比率（分子）の構造'!O$49</f>
        <v>68</v>
      </c>
      <c r="O45" s="181"/>
      <c r="P45" s="181"/>
    </row>
    <row r="46" spans="1:16" x14ac:dyDescent="0.15">
      <c r="A46" s="181" t="s">
        <v>66</v>
      </c>
      <c r="B46" s="181">
        <f>'実質公債費比率（分子）の構造'!K$48</f>
        <v>276</v>
      </c>
      <c r="C46" s="181"/>
      <c r="D46" s="181"/>
      <c r="E46" s="181">
        <f>'実質公債費比率（分子）の構造'!L$48</f>
        <v>288</v>
      </c>
      <c r="F46" s="181"/>
      <c r="G46" s="181"/>
      <c r="H46" s="181">
        <f>'実質公債費比率（分子）の構造'!M$48</f>
        <v>284</v>
      </c>
      <c r="I46" s="181"/>
      <c r="J46" s="181"/>
      <c r="K46" s="181">
        <f>'実質公債費比率（分子）の構造'!N$48</f>
        <v>283</v>
      </c>
      <c r="L46" s="181"/>
      <c r="M46" s="181"/>
      <c r="N46" s="181">
        <f>'実質公債費比率（分子）の構造'!O$48</f>
        <v>291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1843</v>
      </c>
      <c r="C49" s="181"/>
      <c r="D49" s="181"/>
      <c r="E49" s="181">
        <f>'実質公債費比率（分子）の構造'!L$45</f>
        <v>1721</v>
      </c>
      <c r="F49" s="181"/>
      <c r="G49" s="181"/>
      <c r="H49" s="181">
        <f>'実質公債費比率（分子）の構造'!M$45</f>
        <v>1634</v>
      </c>
      <c r="I49" s="181"/>
      <c r="J49" s="181"/>
      <c r="K49" s="181">
        <f>'実質公債費比率（分子）の構造'!N$45</f>
        <v>1548</v>
      </c>
      <c r="L49" s="181"/>
      <c r="M49" s="181"/>
      <c r="N49" s="181">
        <f>'実質公債費比率（分子）の構造'!O$45</f>
        <v>1428</v>
      </c>
      <c r="O49" s="181"/>
      <c r="P49" s="181"/>
    </row>
    <row r="50" spans="1:16" x14ac:dyDescent="0.15">
      <c r="A50" s="181" t="s">
        <v>70</v>
      </c>
      <c r="B50" s="181" t="e">
        <f>NA()</f>
        <v>#N/A</v>
      </c>
      <c r="C50" s="181">
        <f>IF(ISNUMBER('実質公債費比率（分子）の構造'!K$53),'実質公債費比率（分子）の構造'!K$53,NA())</f>
        <v>658</v>
      </c>
      <c r="D50" s="181" t="e">
        <f>NA()</f>
        <v>#N/A</v>
      </c>
      <c r="E50" s="181" t="e">
        <f>NA()</f>
        <v>#N/A</v>
      </c>
      <c r="F50" s="181">
        <f>IF(ISNUMBER('実質公債費比率（分子）の構造'!L$53),'実質公債費比率（分子）の構造'!L$53,NA())</f>
        <v>568</v>
      </c>
      <c r="G50" s="181" t="e">
        <f>NA()</f>
        <v>#N/A</v>
      </c>
      <c r="H50" s="181" t="e">
        <f>NA()</f>
        <v>#N/A</v>
      </c>
      <c r="I50" s="181">
        <f>IF(ISNUMBER('実質公債費比率（分子）の構造'!M$53),'実質公債費比率（分子）の構造'!M$53,NA())</f>
        <v>527</v>
      </c>
      <c r="J50" s="181" t="e">
        <f>NA()</f>
        <v>#N/A</v>
      </c>
      <c r="K50" s="181" t="e">
        <f>NA()</f>
        <v>#N/A</v>
      </c>
      <c r="L50" s="181">
        <f>IF(ISNUMBER('実質公債費比率（分子）の構造'!N$53),'実質公債費比率（分子）の構造'!N$53,NA())</f>
        <v>466</v>
      </c>
      <c r="M50" s="181" t="e">
        <f>NA()</f>
        <v>#N/A</v>
      </c>
      <c r="N50" s="181" t="e">
        <f>NA()</f>
        <v>#N/A</v>
      </c>
      <c r="O50" s="181">
        <f>IF(ISNUMBER('実質公債費比率（分子）の構造'!O$53),'実質公債費比率（分子）の構造'!O$53,NA())</f>
        <v>421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12973</v>
      </c>
      <c r="E56" s="180"/>
      <c r="F56" s="180"/>
      <c r="G56" s="180">
        <f>'将来負担比率（分子）の構造'!J$52</f>
        <v>12650</v>
      </c>
      <c r="H56" s="180"/>
      <c r="I56" s="180"/>
      <c r="J56" s="180">
        <f>'将来負担比率（分子）の構造'!K$52</f>
        <v>12055</v>
      </c>
      <c r="K56" s="180"/>
      <c r="L56" s="180"/>
      <c r="M56" s="180">
        <f>'将来負担比率（分子）の構造'!L$52</f>
        <v>11700</v>
      </c>
      <c r="N56" s="180"/>
      <c r="O56" s="180"/>
      <c r="P56" s="180">
        <f>'将来負担比率（分子）の構造'!M$52</f>
        <v>10951</v>
      </c>
    </row>
    <row r="57" spans="1:16" x14ac:dyDescent="0.15">
      <c r="A57" s="180" t="s">
        <v>41</v>
      </c>
      <c r="B57" s="180"/>
      <c r="C57" s="180"/>
      <c r="D57" s="180">
        <f>'将来負担比率（分子）の構造'!I$51</f>
        <v>379</v>
      </c>
      <c r="E57" s="180"/>
      <c r="F57" s="180"/>
      <c r="G57" s="180">
        <f>'将来負担比率（分子）の構造'!J$51</f>
        <v>320</v>
      </c>
      <c r="H57" s="180"/>
      <c r="I57" s="180"/>
      <c r="J57" s="180">
        <f>'将来負担比率（分子）の構造'!K$51</f>
        <v>260</v>
      </c>
      <c r="K57" s="180"/>
      <c r="L57" s="180"/>
      <c r="M57" s="180">
        <f>'将来負担比率（分子）の構造'!L$51</f>
        <v>214</v>
      </c>
      <c r="N57" s="180"/>
      <c r="O57" s="180"/>
      <c r="P57" s="180">
        <f>'将来負担比率（分子）の構造'!M$51</f>
        <v>174</v>
      </c>
    </row>
    <row r="58" spans="1:16" x14ac:dyDescent="0.15">
      <c r="A58" s="180" t="s">
        <v>40</v>
      </c>
      <c r="B58" s="180"/>
      <c r="C58" s="180"/>
      <c r="D58" s="180">
        <f>'将来負担比率（分子）の構造'!I$50</f>
        <v>7502</v>
      </c>
      <c r="E58" s="180"/>
      <c r="F58" s="180"/>
      <c r="G58" s="180">
        <f>'将来負担比率（分子）の構造'!J$50</f>
        <v>8213</v>
      </c>
      <c r="H58" s="180"/>
      <c r="I58" s="180"/>
      <c r="J58" s="180">
        <f>'将来負担比率（分子）の構造'!K$50</f>
        <v>8716</v>
      </c>
      <c r="K58" s="180"/>
      <c r="L58" s="180"/>
      <c r="M58" s="180">
        <f>'将来負担比率（分子）の構造'!L$50</f>
        <v>9211</v>
      </c>
      <c r="N58" s="180"/>
      <c r="O58" s="180"/>
      <c r="P58" s="180">
        <f>'将来負担比率（分子）の構造'!M$50</f>
        <v>9713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1555</v>
      </c>
      <c r="C62" s="180"/>
      <c r="D62" s="180"/>
      <c r="E62" s="180">
        <f>'将来負担比率（分子）の構造'!J$45</f>
        <v>1459</v>
      </c>
      <c r="F62" s="180"/>
      <c r="G62" s="180"/>
      <c r="H62" s="180">
        <f>'将来負担比率（分子）の構造'!K$45</f>
        <v>1360</v>
      </c>
      <c r="I62" s="180"/>
      <c r="J62" s="180"/>
      <c r="K62" s="180">
        <f>'将来負担比率（分子）の構造'!L$45</f>
        <v>1273</v>
      </c>
      <c r="L62" s="180"/>
      <c r="M62" s="180"/>
      <c r="N62" s="180">
        <f>'将来負担比率（分子）の構造'!M$45</f>
        <v>1254</v>
      </c>
      <c r="O62" s="180"/>
      <c r="P62" s="180"/>
    </row>
    <row r="63" spans="1:16" x14ac:dyDescent="0.15">
      <c r="A63" s="180" t="s">
        <v>33</v>
      </c>
      <c r="B63" s="180">
        <f>'将来負担比率（分子）の構造'!I$44</f>
        <v>479</v>
      </c>
      <c r="C63" s="180"/>
      <c r="D63" s="180"/>
      <c r="E63" s="180">
        <f>'将来負担比率（分子）の構造'!J$44</f>
        <v>452</v>
      </c>
      <c r="F63" s="180"/>
      <c r="G63" s="180"/>
      <c r="H63" s="180">
        <f>'将来負担比率（分子）の構造'!K$44</f>
        <v>406</v>
      </c>
      <c r="I63" s="180"/>
      <c r="J63" s="180"/>
      <c r="K63" s="180">
        <f>'将来負担比率（分子）の構造'!L$44</f>
        <v>356</v>
      </c>
      <c r="L63" s="180"/>
      <c r="M63" s="180"/>
      <c r="N63" s="180">
        <f>'将来負担比率（分子）の構造'!M$44</f>
        <v>340</v>
      </c>
      <c r="O63" s="180"/>
      <c r="P63" s="180"/>
    </row>
    <row r="64" spans="1:16" x14ac:dyDescent="0.15">
      <c r="A64" s="180" t="s">
        <v>32</v>
      </c>
      <c r="B64" s="180">
        <f>'将来負担比率（分子）の構造'!I$43</f>
        <v>4403</v>
      </c>
      <c r="C64" s="180"/>
      <c r="D64" s="180"/>
      <c r="E64" s="180">
        <f>'将来負担比率（分子）の構造'!J$43</f>
        <v>4317</v>
      </c>
      <c r="F64" s="180"/>
      <c r="G64" s="180"/>
      <c r="H64" s="180">
        <f>'将来負担比率（分子）の構造'!K$43</f>
        <v>4304</v>
      </c>
      <c r="I64" s="180"/>
      <c r="J64" s="180"/>
      <c r="K64" s="180">
        <f>'将来負担比率（分子）の構造'!L$43</f>
        <v>4104</v>
      </c>
      <c r="L64" s="180"/>
      <c r="M64" s="180"/>
      <c r="N64" s="180">
        <f>'将来負担比率（分子）の構造'!M$43</f>
        <v>3960</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14187</v>
      </c>
      <c r="C66" s="180"/>
      <c r="D66" s="180"/>
      <c r="E66" s="180">
        <f>'将来負担比率（分子）の構造'!J$41</f>
        <v>13289</v>
      </c>
      <c r="F66" s="180"/>
      <c r="G66" s="180"/>
      <c r="H66" s="180">
        <f>'将来負担比率（分子）の構造'!K$41</f>
        <v>12529</v>
      </c>
      <c r="I66" s="180"/>
      <c r="J66" s="180"/>
      <c r="K66" s="180">
        <f>'将来負担比率（分子）の構造'!L$41</f>
        <v>11922</v>
      </c>
      <c r="L66" s="180"/>
      <c r="M66" s="180"/>
      <c r="N66" s="180">
        <f>'将来負担比率（分子）の構造'!M$41</f>
        <v>11391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1557</v>
      </c>
      <c r="C72" s="184">
        <f>基金残高に係る経年分析!G55</f>
        <v>1797</v>
      </c>
      <c r="D72" s="184">
        <f>基金残高に係る経年分析!H55</f>
        <v>2077</v>
      </c>
    </row>
    <row r="73" spans="1:16" x14ac:dyDescent="0.15">
      <c r="A73" s="183" t="s">
        <v>77</v>
      </c>
      <c r="B73" s="184">
        <f>基金残高に係る経年分析!F56</f>
        <v>3124</v>
      </c>
      <c r="C73" s="184">
        <f>基金残高に係る経年分析!G56</f>
        <v>3127</v>
      </c>
      <c r="D73" s="184">
        <f>基金残高に係る経年分析!H56</f>
        <v>3136</v>
      </c>
    </row>
    <row r="74" spans="1:16" x14ac:dyDescent="0.15">
      <c r="A74" s="183" t="s">
        <v>78</v>
      </c>
      <c r="B74" s="184">
        <f>基金残高に係る経年分析!F57</f>
        <v>5404</v>
      </c>
      <c r="C74" s="184">
        <f>基金残高に係る経年分析!G57</f>
        <v>5733</v>
      </c>
      <c r="D74" s="184">
        <f>基金残高に係る経年分析!H57</f>
        <v>5974</v>
      </c>
    </row>
  </sheetData>
  <sheetProtection algorithmName="SHA-512" hashValue="wA/Y4Eloqaxl8UcWRk06ciU2cXIteWuDLkCgQTS9eVilUypEwKfX87Tc7l19IeaBrGllpqi6uELgmY9TpLn87g==" saltValue="OKdmI25H3sGgvnrlHiZq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1564919</v>
      </c>
      <c r="S5" s="669"/>
      <c r="T5" s="669"/>
      <c r="U5" s="669"/>
      <c r="V5" s="669"/>
      <c r="W5" s="669"/>
      <c r="X5" s="669"/>
      <c r="Y5" s="670"/>
      <c r="Z5" s="671">
        <v>14.9</v>
      </c>
      <c r="AA5" s="671"/>
      <c r="AB5" s="671"/>
      <c r="AC5" s="671"/>
      <c r="AD5" s="672">
        <v>1564919</v>
      </c>
      <c r="AE5" s="672"/>
      <c r="AF5" s="672"/>
      <c r="AG5" s="672"/>
      <c r="AH5" s="672"/>
      <c r="AI5" s="672"/>
      <c r="AJ5" s="672"/>
      <c r="AK5" s="672"/>
      <c r="AL5" s="673">
        <v>23.8</v>
      </c>
      <c r="AM5" s="674"/>
      <c r="AN5" s="674"/>
      <c r="AO5" s="675"/>
      <c r="AP5" s="665" t="s">
        <v>228</v>
      </c>
      <c r="AQ5" s="666"/>
      <c r="AR5" s="666"/>
      <c r="AS5" s="666"/>
      <c r="AT5" s="666"/>
      <c r="AU5" s="666"/>
      <c r="AV5" s="666"/>
      <c r="AW5" s="666"/>
      <c r="AX5" s="666"/>
      <c r="AY5" s="666"/>
      <c r="AZ5" s="666"/>
      <c r="BA5" s="666"/>
      <c r="BB5" s="666"/>
      <c r="BC5" s="666"/>
      <c r="BD5" s="666"/>
      <c r="BE5" s="666"/>
      <c r="BF5" s="667"/>
      <c r="BG5" s="679">
        <v>1564919</v>
      </c>
      <c r="BH5" s="680"/>
      <c r="BI5" s="680"/>
      <c r="BJ5" s="680"/>
      <c r="BK5" s="680"/>
      <c r="BL5" s="680"/>
      <c r="BM5" s="680"/>
      <c r="BN5" s="681"/>
      <c r="BO5" s="682">
        <v>100</v>
      </c>
      <c r="BP5" s="682"/>
      <c r="BQ5" s="682"/>
      <c r="BR5" s="682"/>
      <c r="BS5" s="683" t="s">
        <v>128</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135414</v>
      </c>
      <c r="S6" s="680"/>
      <c r="T6" s="680"/>
      <c r="U6" s="680"/>
      <c r="V6" s="680"/>
      <c r="W6" s="680"/>
      <c r="X6" s="680"/>
      <c r="Y6" s="681"/>
      <c r="Z6" s="682">
        <v>1.3</v>
      </c>
      <c r="AA6" s="682"/>
      <c r="AB6" s="682"/>
      <c r="AC6" s="682"/>
      <c r="AD6" s="683">
        <v>135414</v>
      </c>
      <c r="AE6" s="683"/>
      <c r="AF6" s="683"/>
      <c r="AG6" s="683"/>
      <c r="AH6" s="683"/>
      <c r="AI6" s="683"/>
      <c r="AJ6" s="683"/>
      <c r="AK6" s="683"/>
      <c r="AL6" s="684">
        <v>2.1</v>
      </c>
      <c r="AM6" s="685"/>
      <c r="AN6" s="685"/>
      <c r="AO6" s="686"/>
      <c r="AP6" s="676" t="s">
        <v>233</v>
      </c>
      <c r="AQ6" s="677"/>
      <c r="AR6" s="677"/>
      <c r="AS6" s="677"/>
      <c r="AT6" s="677"/>
      <c r="AU6" s="677"/>
      <c r="AV6" s="677"/>
      <c r="AW6" s="677"/>
      <c r="AX6" s="677"/>
      <c r="AY6" s="677"/>
      <c r="AZ6" s="677"/>
      <c r="BA6" s="677"/>
      <c r="BB6" s="677"/>
      <c r="BC6" s="677"/>
      <c r="BD6" s="677"/>
      <c r="BE6" s="677"/>
      <c r="BF6" s="678"/>
      <c r="BG6" s="679">
        <v>1564919</v>
      </c>
      <c r="BH6" s="680"/>
      <c r="BI6" s="680"/>
      <c r="BJ6" s="680"/>
      <c r="BK6" s="680"/>
      <c r="BL6" s="680"/>
      <c r="BM6" s="680"/>
      <c r="BN6" s="681"/>
      <c r="BO6" s="682">
        <v>100</v>
      </c>
      <c r="BP6" s="682"/>
      <c r="BQ6" s="682"/>
      <c r="BR6" s="682"/>
      <c r="BS6" s="683" t="s">
        <v>128</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104588</v>
      </c>
      <c r="CS6" s="680"/>
      <c r="CT6" s="680"/>
      <c r="CU6" s="680"/>
      <c r="CV6" s="680"/>
      <c r="CW6" s="680"/>
      <c r="CX6" s="680"/>
      <c r="CY6" s="681"/>
      <c r="CZ6" s="673">
        <v>1</v>
      </c>
      <c r="DA6" s="674"/>
      <c r="DB6" s="674"/>
      <c r="DC6" s="693"/>
      <c r="DD6" s="688" t="s">
        <v>235</v>
      </c>
      <c r="DE6" s="680"/>
      <c r="DF6" s="680"/>
      <c r="DG6" s="680"/>
      <c r="DH6" s="680"/>
      <c r="DI6" s="680"/>
      <c r="DJ6" s="680"/>
      <c r="DK6" s="680"/>
      <c r="DL6" s="680"/>
      <c r="DM6" s="680"/>
      <c r="DN6" s="680"/>
      <c r="DO6" s="680"/>
      <c r="DP6" s="681"/>
      <c r="DQ6" s="688">
        <v>104588</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2280</v>
      </c>
      <c r="S7" s="680"/>
      <c r="T7" s="680"/>
      <c r="U7" s="680"/>
      <c r="V7" s="680"/>
      <c r="W7" s="680"/>
      <c r="X7" s="680"/>
      <c r="Y7" s="681"/>
      <c r="Z7" s="682">
        <v>0</v>
      </c>
      <c r="AA7" s="682"/>
      <c r="AB7" s="682"/>
      <c r="AC7" s="682"/>
      <c r="AD7" s="683">
        <v>2280</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585988</v>
      </c>
      <c r="BH7" s="680"/>
      <c r="BI7" s="680"/>
      <c r="BJ7" s="680"/>
      <c r="BK7" s="680"/>
      <c r="BL7" s="680"/>
      <c r="BM7" s="680"/>
      <c r="BN7" s="681"/>
      <c r="BO7" s="682">
        <v>37.4</v>
      </c>
      <c r="BP7" s="682"/>
      <c r="BQ7" s="682"/>
      <c r="BR7" s="682"/>
      <c r="BS7" s="683" t="s">
        <v>128</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1858340</v>
      </c>
      <c r="CS7" s="680"/>
      <c r="CT7" s="680"/>
      <c r="CU7" s="680"/>
      <c r="CV7" s="680"/>
      <c r="CW7" s="680"/>
      <c r="CX7" s="680"/>
      <c r="CY7" s="681"/>
      <c r="CZ7" s="682">
        <v>18.5</v>
      </c>
      <c r="DA7" s="682"/>
      <c r="DB7" s="682"/>
      <c r="DC7" s="682"/>
      <c r="DD7" s="688">
        <v>257773</v>
      </c>
      <c r="DE7" s="680"/>
      <c r="DF7" s="680"/>
      <c r="DG7" s="680"/>
      <c r="DH7" s="680"/>
      <c r="DI7" s="680"/>
      <c r="DJ7" s="680"/>
      <c r="DK7" s="680"/>
      <c r="DL7" s="680"/>
      <c r="DM7" s="680"/>
      <c r="DN7" s="680"/>
      <c r="DO7" s="680"/>
      <c r="DP7" s="681"/>
      <c r="DQ7" s="688">
        <v>1261992</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2150</v>
      </c>
      <c r="S8" s="680"/>
      <c r="T8" s="680"/>
      <c r="U8" s="680"/>
      <c r="V8" s="680"/>
      <c r="W8" s="680"/>
      <c r="X8" s="680"/>
      <c r="Y8" s="681"/>
      <c r="Z8" s="682">
        <v>0</v>
      </c>
      <c r="AA8" s="682"/>
      <c r="AB8" s="682"/>
      <c r="AC8" s="682"/>
      <c r="AD8" s="683">
        <v>2150</v>
      </c>
      <c r="AE8" s="683"/>
      <c r="AF8" s="683"/>
      <c r="AG8" s="683"/>
      <c r="AH8" s="683"/>
      <c r="AI8" s="683"/>
      <c r="AJ8" s="683"/>
      <c r="AK8" s="683"/>
      <c r="AL8" s="684">
        <v>0</v>
      </c>
      <c r="AM8" s="685"/>
      <c r="AN8" s="685"/>
      <c r="AO8" s="686"/>
      <c r="AP8" s="676" t="s">
        <v>240</v>
      </c>
      <c r="AQ8" s="677"/>
      <c r="AR8" s="677"/>
      <c r="AS8" s="677"/>
      <c r="AT8" s="677"/>
      <c r="AU8" s="677"/>
      <c r="AV8" s="677"/>
      <c r="AW8" s="677"/>
      <c r="AX8" s="677"/>
      <c r="AY8" s="677"/>
      <c r="AZ8" s="677"/>
      <c r="BA8" s="677"/>
      <c r="BB8" s="677"/>
      <c r="BC8" s="677"/>
      <c r="BD8" s="677"/>
      <c r="BE8" s="677"/>
      <c r="BF8" s="678"/>
      <c r="BG8" s="679">
        <v>27911</v>
      </c>
      <c r="BH8" s="680"/>
      <c r="BI8" s="680"/>
      <c r="BJ8" s="680"/>
      <c r="BK8" s="680"/>
      <c r="BL8" s="680"/>
      <c r="BM8" s="680"/>
      <c r="BN8" s="681"/>
      <c r="BO8" s="682">
        <v>1.8</v>
      </c>
      <c r="BP8" s="682"/>
      <c r="BQ8" s="682"/>
      <c r="BR8" s="682"/>
      <c r="BS8" s="688" t="s">
        <v>128</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2677321</v>
      </c>
      <c r="CS8" s="680"/>
      <c r="CT8" s="680"/>
      <c r="CU8" s="680"/>
      <c r="CV8" s="680"/>
      <c r="CW8" s="680"/>
      <c r="CX8" s="680"/>
      <c r="CY8" s="681"/>
      <c r="CZ8" s="682">
        <v>26.7</v>
      </c>
      <c r="DA8" s="682"/>
      <c r="DB8" s="682"/>
      <c r="DC8" s="682"/>
      <c r="DD8" s="688">
        <v>7178</v>
      </c>
      <c r="DE8" s="680"/>
      <c r="DF8" s="680"/>
      <c r="DG8" s="680"/>
      <c r="DH8" s="680"/>
      <c r="DI8" s="680"/>
      <c r="DJ8" s="680"/>
      <c r="DK8" s="680"/>
      <c r="DL8" s="680"/>
      <c r="DM8" s="680"/>
      <c r="DN8" s="680"/>
      <c r="DO8" s="680"/>
      <c r="DP8" s="681"/>
      <c r="DQ8" s="688">
        <v>1523634</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1724</v>
      </c>
      <c r="S9" s="680"/>
      <c r="T9" s="680"/>
      <c r="U9" s="680"/>
      <c r="V9" s="680"/>
      <c r="W9" s="680"/>
      <c r="X9" s="680"/>
      <c r="Y9" s="681"/>
      <c r="Z9" s="682">
        <v>0</v>
      </c>
      <c r="AA9" s="682"/>
      <c r="AB9" s="682"/>
      <c r="AC9" s="682"/>
      <c r="AD9" s="683">
        <v>1724</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511072</v>
      </c>
      <c r="BH9" s="680"/>
      <c r="BI9" s="680"/>
      <c r="BJ9" s="680"/>
      <c r="BK9" s="680"/>
      <c r="BL9" s="680"/>
      <c r="BM9" s="680"/>
      <c r="BN9" s="681"/>
      <c r="BO9" s="682">
        <v>32.700000000000003</v>
      </c>
      <c r="BP9" s="682"/>
      <c r="BQ9" s="682"/>
      <c r="BR9" s="682"/>
      <c r="BS9" s="688" t="s">
        <v>235</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724522</v>
      </c>
      <c r="CS9" s="680"/>
      <c r="CT9" s="680"/>
      <c r="CU9" s="680"/>
      <c r="CV9" s="680"/>
      <c r="CW9" s="680"/>
      <c r="CX9" s="680"/>
      <c r="CY9" s="681"/>
      <c r="CZ9" s="682">
        <v>7.2</v>
      </c>
      <c r="DA9" s="682"/>
      <c r="DB9" s="682"/>
      <c r="DC9" s="682"/>
      <c r="DD9" s="688">
        <v>6444</v>
      </c>
      <c r="DE9" s="680"/>
      <c r="DF9" s="680"/>
      <c r="DG9" s="680"/>
      <c r="DH9" s="680"/>
      <c r="DI9" s="680"/>
      <c r="DJ9" s="680"/>
      <c r="DK9" s="680"/>
      <c r="DL9" s="680"/>
      <c r="DM9" s="680"/>
      <c r="DN9" s="680"/>
      <c r="DO9" s="680"/>
      <c r="DP9" s="681"/>
      <c r="DQ9" s="688">
        <v>644992</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235</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26019</v>
      </c>
      <c r="BH10" s="680"/>
      <c r="BI10" s="680"/>
      <c r="BJ10" s="680"/>
      <c r="BK10" s="680"/>
      <c r="BL10" s="680"/>
      <c r="BM10" s="680"/>
      <c r="BN10" s="681"/>
      <c r="BO10" s="682">
        <v>1.7</v>
      </c>
      <c r="BP10" s="682"/>
      <c r="BQ10" s="682"/>
      <c r="BR10" s="682"/>
      <c r="BS10" s="688" t="s">
        <v>235</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27</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27</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235</v>
      </c>
      <c r="AA11" s="682"/>
      <c r="AB11" s="682"/>
      <c r="AC11" s="682"/>
      <c r="AD11" s="683" t="s">
        <v>235</v>
      </c>
      <c r="AE11" s="683"/>
      <c r="AF11" s="683"/>
      <c r="AG11" s="683"/>
      <c r="AH11" s="683"/>
      <c r="AI11" s="683"/>
      <c r="AJ11" s="683"/>
      <c r="AK11" s="683"/>
      <c r="AL11" s="684" t="s">
        <v>128</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20986</v>
      </c>
      <c r="BH11" s="680"/>
      <c r="BI11" s="680"/>
      <c r="BJ11" s="680"/>
      <c r="BK11" s="680"/>
      <c r="BL11" s="680"/>
      <c r="BM11" s="680"/>
      <c r="BN11" s="681"/>
      <c r="BO11" s="682">
        <v>1.3</v>
      </c>
      <c r="BP11" s="682"/>
      <c r="BQ11" s="682"/>
      <c r="BR11" s="682"/>
      <c r="BS11" s="688" t="s">
        <v>235</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680350</v>
      </c>
      <c r="CS11" s="680"/>
      <c r="CT11" s="680"/>
      <c r="CU11" s="680"/>
      <c r="CV11" s="680"/>
      <c r="CW11" s="680"/>
      <c r="CX11" s="680"/>
      <c r="CY11" s="681"/>
      <c r="CZ11" s="682">
        <v>6.8</v>
      </c>
      <c r="DA11" s="682"/>
      <c r="DB11" s="682"/>
      <c r="DC11" s="682"/>
      <c r="DD11" s="688">
        <v>114087</v>
      </c>
      <c r="DE11" s="680"/>
      <c r="DF11" s="680"/>
      <c r="DG11" s="680"/>
      <c r="DH11" s="680"/>
      <c r="DI11" s="680"/>
      <c r="DJ11" s="680"/>
      <c r="DK11" s="680"/>
      <c r="DL11" s="680"/>
      <c r="DM11" s="680"/>
      <c r="DN11" s="680"/>
      <c r="DO11" s="680"/>
      <c r="DP11" s="681"/>
      <c r="DQ11" s="688">
        <v>540916</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305172</v>
      </c>
      <c r="S12" s="680"/>
      <c r="T12" s="680"/>
      <c r="U12" s="680"/>
      <c r="V12" s="680"/>
      <c r="W12" s="680"/>
      <c r="X12" s="680"/>
      <c r="Y12" s="681"/>
      <c r="Z12" s="682">
        <v>2.9</v>
      </c>
      <c r="AA12" s="682"/>
      <c r="AB12" s="682"/>
      <c r="AC12" s="682"/>
      <c r="AD12" s="683">
        <v>305172</v>
      </c>
      <c r="AE12" s="683"/>
      <c r="AF12" s="683"/>
      <c r="AG12" s="683"/>
      <c r="AH12" s="683"/>
      <c r="AI12" s="683"/>
      <c r="AJ12" s="683"/>
      <c r="AK12" s="683"/>
      <c r="AL12" s="684">
        <v>4.5999999999999996</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829327</v>
      </c>
      <c r="BH12" s="680"/>
      <c r="BI12" s="680"/>
      <c r="BJ12" s="680"/>
      <c r="BK12" s="680"/>
      <c r="BL12" s="680"/>
      <c r="BM12" s="680"/>
      <c r="BN12" s="681"/>
      <c r="BO12" s="682">
        <v>53</v>
      </c>
      <c r="BP12" s="682"/>
      <c r="BQ12" s="682"/>
      <c r="BR12" s="682"/>
      <c r="BS12" s="688" t="s">
        <v>235</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324946</v>
      </c>
      <c r="CS12" s="680"/>
      <c r="CT12" s="680"/>
      <c r="CU12" s="680"/>
      <c r="CV12" s="680"/>
      <c r="CW12" s="680"/>
      <c r="CX12" s="680"/>
      <c r="CY12" s="681"/>
      <c r="CZ12" s="682">
        <v>3.2</v>
      </c>
      <c r="DA12" s="682"/>
      <c r="DB12" s="682"/>
      <c r="DC12" s="682"/>
      <c r="DD12" s="688">
        <v>57122</v>
      </c>
      <c r="DE12" s="680"/>
      <c r="DF12" s="680"/>
      <c r="DG12" s="680"/>
      <c r="DH12" s="680"/>
      <c r="DI12" s="680"/>
      <c r="DJ12" s="680"/>
      <c r="DK12" s="680"/>
      <c r="DL12" s="680"/>
      <c r="DM12" s="680"/>
      <c r="DN12" s="680"/>
      <c r="DO12" s="680"/>
      <c r="DP12" s="681"/>
      <c r="DQ12" s="688">
        <v>242563</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235</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128</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827497</v>
      </c>
      <c r="BH13" s="680"/>
      <c r="BI13" s="680"/>
      <c r="BJ13" s="680"/>
      <c r="BK13" s="680"/>
      <c r="BL13" s="680"/>
      <c r="BM13" s="680"/>
      <c r="BN13" s="681"/>
      <c r="BO13" s="682">
        <v>52.9</v>
      </c>
      <c r="BP13" s="682"/>
      <c r="BQ13" s="682"/>
      <c r="BR13" s="682"/>
      <c r="BS13" s="688" t="s">
        <v>128</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723269</v>
      </c>
      <c r="CS13" s="680"/>
      <c r="CT13" s="680"/>
      <c r="CU13" s="680"/>
      <c r="CV13" s="680"/>
      <c r="CW13" s="680"/>
      <c r="CX13" s="680"/>
      <c r="CY13" s="681"/>
      <c r="CZ13" s="682">
        <v>7.2</v>
      </c>
      <c r="DA13" s="682"/>
      <c r="DB13" s="682"/>
      <c r="DC13" s="682"/>
      <c r="DD13" s="688">
        <v>462202</v>
      </c>
      <c r="DE13" s="680"/>
      <c r="DF13" s="680"/>
      <c r="DG13" s="680"/>
      <c r="DH13" s="680"/>
      <c r="DI13" s="680"/>
      <c r="DJ13" s="680"/>
      <c r="DK13" s="680"/>
      <c r="DL13" s="680"/>
      <c r="DM13" s="680"/>
      <c r="DN13" s="680"/>
      <c r="DO13" s="680"/>
      <c r="DP13" s="681"/>
      <c r="DQ13" s="688">
        <v>451179</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235</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64814</v>
      </c>
      <c r="BH14" s="680"/>
      <c r="BI14" s="680"/>
      <c r="BJ14" s="680"/>
      <c r="BK14" s="680"/>
      <c r="BL14" s="680"/>
      <c r="BM14" s="680"/>
      <c r="BN14" s="681"/>
      <c r="BO14" s="682">
        <v>4.0999999999999996</v>
      </c>
      <c r="BP14" s="682"/>
      <c r="BQ14" s="682"/>
      <c r="BR14" s="682"/>
      <c r="BS14" s="688" t="s">
        <v>128</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511085</v>
      </c>
      <c r="CS14" s="680"/>
      <c r="CT14" s="680"/>
      <c r="CU14" s="680"/>
      <c r="CV14" s="680"/>
      <c r="CW14" s="680"/>
      <c r="CX14" s="680"/>
      <c r="CY14" s="681"/>
      <c r="CZ14" s="682">
        <v>5.0999999999999996</v>
      </c>
      <c r="DA14" s="682"/>
      <c r="DB14" s="682"/>
      <c r="DC14" s="682"/>
      <c r="DD14" s="688">
        <v>86405</v>
      </c>
      <c r="DE14" s="680"/>
      <c r="DF14" s="680"/>
      <c r="DG14" s="680"/>
      <c r="DH14" s="680"/>
      <c r="DI14" s="680"/>
      <c r="DJ14" s="680"/>
      <c r="DK14" s="680"/>
      <c r="DL14" s="680"/>
      <c r="DM14" s="680"/>
      <c r="DN14" s="680"/>
      <c r="DO14" s="680"/>
      <c r="DP14" s="681"/>
      <c r="DQ14" s="688">
        <v>430461</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33234</v>
      </c>
      <c r="S15" s="680"/>
      <c r="T15" s="680"/>
      <c r="U15" s="680"/>
      <c r="V15" s="680"/>
      <c r="W15" s="680"/>
      <c r="X15" s="680"/>
      <c r="Y15" s="681"/>
      <c r="Z15" s="682">
        <v>0.3</v>
      </c>
      <c r="AA15" s="682"/>
      <c r="AB15" s="682"/>
      <c r="AC15" s="682"/>
      <c r="AD15" s="683">
        <v>33234</v>
      </c>
      <c r="AE15" s="683"/>
      <c r="AF15" s="683"/>
      <c r="AG15" s="683"/>
      <c r="AH15" s="683"/>
      <c r="AI15" s="683"/>
      <c r="AJ15" s="683"/>
      <c r="AK15" s="683"/>
      <c r="AL15" s="684">
        <v>0.5</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84790</v>
      </c>
      <c r="BH15" s="680"/>
      <c r="BI15" s="680"/>
      <c r="BJ15" s="680"/>
      <c r="BK15" s="680"/>
      <c r="BL15" s="680"/>
      <c r="BM15" s="680"/>
      <c r="BN15" s="681"/>
      <c r="BO15" s="682">
        <v>5.4</v>
      </c>
      <c r="BP15" s="682"/>
      <c r="BQ15" s="682"/>
      <c r="BR15" s="682"/>
      <c r="BS15" s="688" t="s">
        <v>235</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986969</v>
      </c>
      <c r="CS15" s="680"/>
      <c r="CT15" s="680"/>
      <c r="CU15" s="680"/>
      <c r="CV15" s="680"/>
      <c r="CW15" s="680"/>
      <c r="CX15" s="680"/>
      <c r="CY15" s="681"/>
      <c r="CZ15" s="682">
        <v>9.8000000000000007</v>
      </c>
      <c r="DA15" s="682"/>
      <c r="DB15" s="682"/>
      <c r="DC15" s="682"/>
      <c r="DD15" s="688">
        <v>143663</v>
      </c>
      <c r="DE15" s="680"/>
      <c r="DF15" s="680"/>
      <c r="DG15" s="680"/>
      <c r="DH15" s="680"/>
      <c r="DI15" s="680"/>
      <c r="DJ15" s="680"/>
      <c r="DK15" s="680"/>
      <c r="DL15" s="680"/>
      <c r="DM15" s="680"/>
      <c r="DN15" s="680"/>
      <c r="DO15" s="680"/>
      <c r="DP15" s="681"/>
      <c r="DQ15" s="688">
        <v>699037</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235</v>
      </c>
      <c r="AA16" s="682"/>
      <c r="AB16" s="682"/>
      <c r="AC16" s="682"/>
      <c r="AD16" s="683" t="s">
        <v>235</v>
      </c>
      <c r="AE16" s="683"/>
      <c r="AF16" s="683"/>
      <c r="AG16" s="683"/>
      <c r="AH16" s="683"/>
      <c r="AI16" s="683"/>
      <c r="AJ16" s="683"/>
      <c r="AK16" s="683"/>
      <c r="AL16" s="684" t="s">
        <v>128</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235</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11464</v>
      </c>
      <c r="CS16" s="680"/>
      <c r="CT16" s="680"/>
      <c r="CU16" s="680"/>
      <c r="CV16" s="680"/>
      <c r="CW16" s="680"/>
      <c r="CX16" s="680"/>
      <c r="CY16" s="681"/>
      <c r="CZ16" s="682">
        <v>0.1</v>
      </c>
      <c r="DA16" s="682"/>
      <c r="DB16" s="682"/>
      <c r="DC16" s="682"/>
      <c r="DD16" s="688" t="s">
        <v>128</v>
      </c>
      <c r="DE16" s="680"/>
      <c r="DF16" s="680"/>
      <c r="DG16" s="680"/>
      <c r="DH16" s="680"/>
      <c r="DI16" s="680"/>
      <c r="DJ16" s="680"/>
      <c r="DK16" s="680"/>
      <c r="DL16" s="680"/>
      <c r="DM16" s="680"/>
      <c r="DN16" s="680"/>
      <c r="DO16" s="680"/>
      <c r="DP16" s="681"/>
      <c r="DQ16" s="688">
        <v>5868</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4817</v>
      </c>
      <c r="S17" s="680"/>
      <c r="T17" s="680"/>
      <c r="U17" s="680"/>
      <c r="V17" s="680"/>
      <c r="W17" s="680"/>
      <c r="X17" s="680"/>
      <c r="Y17" s="681"/>
      <c r="Z17" s="682">
        <v>0</v>
      </c>
      <c r="AA17" s="682"/>
      <c r="AB17" s="682"/>
      <c r="AC17" s="682"/>
      <c r="AD17" s="683">
        <v>4817</v>
      </c>
      <c r="AE17" s="683"/>
      <c r="AF17" s="683"/>
      <c r="AG17" s="683"/>
      <c r="AH17" s="683"/>
      <c r="AI17" s="683"/>
      <c r="AJ17" s="683"/>
      <c r="AK17" s="683"/>
      <c r="AL17" s="684">
        <v>0.1</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235</v>
      </c>
      <c r="BH17" s="680"/>
      <c r="BI17" s="680"/>
      <c r="BJ17" s="680"/>
      <c r="BK17" s="680"/>
      <c r="BL17" s="680"/>
      <c r="BM17" s="680"/>
      <c r="BN17" s="681"/>
      <c r="BO17" s="682" t="s">
        <v>128</v>
      </c>
      <c r="BP17" s="682"/>
      <c r="BQ17" s="682"/>
      <c r="BR17" s="682"/>
      <c r="BS17" s="688" t="s">
        <v>235</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1427652</v>
      </c>
      <c r="CS17" s="680"/>
      <c r="CT17" s="680"/>
      <c r="CU17" s="680"/>
      <c r="CV17" s="680"/>
      <c r="CW17" s="680"/>
      <c r="CX17" s="680"/>
      <c r="CY17" s="681"/>
      <c r="CZ17" s="682">
        <v>14.2</v>
      </c>
      <c r="DA17" s="682"/>
      <c r="DB17" s="682"/>
      <c r="DC17" s="682"/>
      <c r="DD17" s="688" t="s">
        <v>235</v>
      </c>
      <c r="DE17" s="680"/>
      <c r="DF17" s="680"/>
      <c r="DG17" s="680"/>
      <c r="DH17" s="680"/>
      <c r="DI17" s="680"/>
      <c r="DJ17" s="680"/>
      <c r="DK17" s="680"/>
      <c r="DL17" s="680"/>
      <c r="DM17" s="680"/>
      <c r="DN17" s="680"/>
      <c r="DO17" s="680"/>
      <c r="DP17" s="681"/>
      <c r="DQ17" s="688">
        <v>1384346</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5006660</v>
      </c>
      <c r="S18" s="680"/>
      <c r="T18" s="680"/>
      <c r="U18" s="680"/>
      <c r="V18" s="680"/>
      <c r="W18" s="680"/>
      <c r="X18" s="680"/>
      <c r="Y18" s="681"/>
      <c r="Z18" s="682">
        <v>47.6</v>
      </c>
      <c r="AA18" s="682"/>
      <c r="AB18" s="682"/>
      <c r="AC18" s="682"/>
      <c r="AD18" s="683">
        <v>4501054</v>
      </c>
      <c r="AE18" s="683"/>
      <c r="AF18" s="683"/>
      <c r="AG18" s="683"/>
      <c r="AH18" s="683"/>
      <c r="AI18" s="683"/>
      <c r="AJ18" s="683"/>
      <c r="AK18" s="683"/>
      <c r="AL18" s="684">
        <v>68.5</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235</v>
      </c>
      <c r="BH18" s="680"/>
      <c r="BI18" s="680"/>
      <c r="BJ18" s="680"/>
      <c r="BK18" s="680"/>
      <c r="BL18" s="680"/>
      <c r="BM18" s="680"/>
      <c r="BN18" s="681"/>
      <c r="BO18" s="682" t="s">
        <v>235</v>
      </c>
      <c r="BP18" s="682"/>
      <c r="BQ18" s="682"/>
      <c r="BR18" s="682"/>
      <c r="BS18" s="688" t="s">
        <v>235</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235</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235</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4501054</v>
      </c>
      <c r="S19" s="680"/>
      <c r="T19" s="680"/>
      <c r="U19" s="680"/>
      <c r="V19" s="680"/>
      <c r="W19" s="680"/>
      <c r="X19" s="680"/>
      <c r="Y19" s="681"/>
      <c r="Z19" s="682">
        <v>42.8</v>
      </c>
      <c r="AA19" s="682"/>
      <c r="AB19" s="682"/>
      <c r="AC19" s="682"/>
      <c r="AD19" s="683">
        <v>4501054</v>
      </c>
      <c r="AE19" s="683"/>
      <c r="AF19" s="683"/>
      <c r="AG19" s="683"/>
      <c r="AH19" s="683"/>
      <c r="AI19" s="683"/>
      <c r="AJ19" s="683"/>
      <c r="AK19" s="683"/>
      <c r="AL19" s="684">
        <v>68.5</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235</v>
      </c>
      <c r="BH19" s="680"/>
      <c r="BI19" s="680"/>
      <c r="BJ19" s="680"/>
      <c r="BK19" s="680"/>
      <c r="BL19" s="680"/>
      <c r="BM19" s="680"/>
      <c r="BN19" s="681"/>
      <c r="BO19" s="682" t="s">
        <v>128</v>
      </c>
      <c r="BP19" s="682"/>
      <c r="BQ19" s="682"/>
      <c r="BR19" s="682"/>
      <c r="BS19" s="688" t="s">
        <v>235</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235</v>
      </c>
      <c r="CS19" s="680"/>
      <c r="CT19" s="680"/>
      <c r="CU19" s="680"/>
      <c r="CV19" s="680"/>
      <c r="CW19" s="680"/>
      <c r="CX19" s="680"/>
      <c r="CY19" s="681"/>
      <c r="CZ19" s="682" t="s">
        <v>235</v>
      </c>
      <c r="DA19" s="682"/>
      <c r="DB19" s="682"/>
      <c r="DC19" s="682"/>
      <c r="DD19" s="688" t="s">
        <v>235</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505606</v>
      </c>
      <c r="S20" s="680"/>
      <c r="T20" s="680"/>
      <c r="U20" s="680"/>
      <c r="V20" s="680"/>
      <c r="W20" s="680"/>
      <c r="X20" s="680"/>
      <c r="Y20" s="681"/>
      <c r="Z20" s="682">
        <v>4.8</v>
      </c>
      <c r="AA20" s="682"/>
      <c r="AB20" s="682"/>
      <c r="AC20" s="682"/>
      <c r="AD20" s="683" t="s">
        <v>235</v>
      </c>
      <c r="AE20" s="683"/>
      <c r="AF20" s="683"/>
      <c r="AG20" s="683"/>
      <c r="AH20" s="683"/>
      <c r="AI20" s="683"/>
      <c r="AJ20" s="683"/>
      <c r="AK20" s="683"/>
      <c r="AL20" s="684" t="s">
        <v>128</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235</v>
      </c>
      <c r="BH20" s="680"/>
      <c r="BI20" s="680"/>
      <c r="BJ20" s="680"/>
      <c r="BK20" s="680"/>
      <c r="BL20" s="680"/>
      <c r="BM20" s="680"/>
      <c r="BN20" s="681"/>
      <c r="BO20" s="682" t="s">
        <v>235</v>
      </c>
      <c r="BP20" s="682"/>
      <c r="BQ20" s="682"/>
      <c r="BR20" s="682"/>
      <c r="BS20" s="688" t="s">
        <v>128</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10030533</v>
      </c>
      <c r="CS20" s="680"/>
      <c r="CT20" s="680"/>
      <c r="CU20" s="680"/>
      <c r="CV20" s="680"/>
      <c r="CW20" s="680"/>
      <c r="CX20" s="680"/>
      <c r="CY20" s="681"/>
      <c r="CZ20" s="682">
        <v>100</v>
      </c>
      <c r="DA20" s="682"/>
      <c r="DB20" s="682"/>
      <c r="DC20" s="682"/>
      <c r="DD20" s="688">
        <v>1134874</v>
      </c>
      <c r="DE20" s="680"/>
      <c r="DF20" s="680"/>
      <c r="DG20" s="680"/>
      <c r="DH20" s="680"/>
      <c r="DI20" s="680"/>
      <c r="DJ20" s="680"/>
      <c r="DK20" s="680"/>
      <c r="DL20" s="680"/>
      <c r="DM20" s="680"/>
      <c r="DN20" s="680"/>
      <c r="DO20" s="680"/>
      <c r="DP20" s="681"/>
      <c r="DQ20" s="688">
        <v>7289603</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235</v>
      </c>
      <c r="AE21" s="683"/>
      <c r="AF21" s="683"/>
      <c r="AG21" s="683"/>
      <c r="AH21" s="683"/>
      <c r="AI21" s="683"/>
      <c r="AJ21" s="683"/>
      <c r="AK21" s="683"/>
      <c r="AL21" s="684" t="s">
        <v>235</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235</v>
      </c>
      <c r="BH21" s="680"/>
      <c r="BI21" s="680"/>
      <c r="BJ21" s="680"/>
      <c r="BK21" s="680"/>
      <c r="BL21" s="680"/>
      <c r="BM21" s="680"/>
      <c r="BN21" s="681"/>
      <c r="BO21" s="682" t="s">
        <v>235</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7056370</v>
      </c>
      <c r="S22" s="680"/>
      <c r="T22" s="680"/>
      <c r="U22" s="680"/>
      <c r="V22" s="680"/>
      <c r="W22" s="680"/>
      <c r="X22" s="680"/>
      <c r="Y22" s="681"/>
      <c r="Z22" s="682">
        <v>67</v>
      </c>
      <c r="AA22" s="682"/>
      <c r="AB22" s="682"/>
      <c r="AC22" s="682"/>
      <c r="AD22" s="683">
        <v>6550764</v>
      </c>
      <c r="AE22" s="683"/>
      <c r="AF22" s="683"/>
      <c r="AG22" s="683"/>
      <c r="AH22" s="683"/>
      <c r="AI22" s="683"/>
      <c r="AJ22" s="683"/>
      <c r="AK22" s="683"/>
      <c r="AL22" s="684">
        <v>99.8</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2615</v>
      </c>
      <c r="S23" s="680"/>
      <c r="T23" s="680"/>
      <c r="U23" s="680"/>
      <c r="V23" s="680"/>
      <c r="W23" s="680"/>
      <c r="X23" s="680"/>
      <c r="Y23" s="681"/>
      <c r="Z23" s="682">
        <v>0</v>
      </c>
      <c r="AA23" s="682"/>
      <c r="AB23" s="682"/>
      <c r="AC23" s="682"/>
      <c r="AD23" s="683">
        <v>2615</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235</v>
      </c>
      <c r="BH23" s="680"/>
      <c r="BI23" s="680"/>
      <c r="BJ23" s="680"/>
      <c r="BK23" s="680"/>
      <c r="BL23" s="680"/>
      <c r="BM23" s="680"/>
      <c r="BN23" s="681"/>
      <c r="BO23" s="682" t="s">
        <v>128</v>
      </c>
      <c r="BP23" s="682"/>
      <c r="BQ23" s="682"/>
      <c r="BR23" s="682"/>
      <c r="BS23" s="688" t="s">
        <v>235</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77428</v>
      </c>
      <c r="S24" s="680"/>
      <c r="T24" s="680"/>
      <c r="U24" s="680"/>
      <c r="V24" s="680"/>
      <c r="W24" s="680"/>
      <c r="X24" s="680"/>
      <c r="Y24" s="681"/>
      <c r="Z24" s="682">
        <v>0.7</v>
      </c>
      <c r="AA24" s="682"/>
      <c r="AB24" s="682"/>
      <c r="AC24" s="682"/>
      <c r="AD24" s="683">
        <v>9708</v>
      </c>
      <c r="AE24" s="683"/>
      <c r="AF24" s="683"/>
      <c r="AG24" s="683"/>
      <c r="AH24" s="683"/>
      <c r="AI24" s="683"/>
      <c r="AJ24" s="683"/>
      <c r="AK24" s="683"/>
      <c r="AL24" s="684">
        <v>0.1</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235</v>
      </c>
      <c r="BP24" s="682"/>
      <c r="BQ24" s="682"/>
      <c r="BR24" s="682"/>
      <c r="BS24" s="688" t="s">
        <v>235</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4126698</v>
      </c>
      <c r="CS24" s="669"/>
      <c r="CT24" s="669"/>
      <c r="CU24" s="669"/>
      <c r="CV24" s="669"/>
      <c r="CW24" s="669"/>
      <c r="CX24" s="669"/>
      <c r="CY24" s="670"/>
      <c r="CZ24" s="673">
        <v>41.1</v>
      </c>
      <c r="DA24" s="674"/>
      <c r="DB24" s="674"/>
      <c r="DC24" s="693"/>
      <c r="DD24" s="712">
        <v>3007061</v>
      </c>
      <c r="DE24" s="669"/>
      <c r="DF24" s="669"/>
      <c r="DG24" s="669"/>
      <c r="DH24" s="669"/>
      <c r="DI24" s="669"/>
      <c r="DJ24" s="669"/>
      <c r="DK24" s="670"/>
      <c r="DL24" s="712">
        <v>2879228</v>
      </c>
      <c r="DM24" s="669"/>
      <c r="DN24" s="669"/>
      <c r="DO24" s="669"/>
      <c r="DP24" s="669"/>
      <c r="DQ24" s="669"/>
      <c r="DR24" s="669"/>
      <c r="DS24" s="669"/>
      <c r="DT24" s="669"/>
      <c r="DU24" s="669"/>
      <c r="DV24" s="670"/>
      <c r="DW24" s="673">
        <v>42.1</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194561</v>
      </c>
      <c r="S25" s="680"/>
      <c r="T25" s="680"/>
      <c r="U25" s="680"/>
      <c r="V25" s="680"/>
      <c r="W25" s="680"/>
      <c r="X25" s="680"/>
      <c r="Y25" s="681"/>
      <c r="Z25" s="682">
        <v>1.8</v>
      </c>
      <c r="AA25" s="682"/>
      <c r="AB25" s="682"/>
      <c r="AC25" s="682"/>
      <c r="AD25" s="683">
        <v>2211</v>
      </c>
      <c r="AE25" s="683"/>
      <c r="AF25" s="683"/>
      <c r="AG25" s="683"/>
      <c r="AH25" s="683"/>
      <c r="AI25" s="683"/>
      <c r="AJ25" s="683"/>
      <c r="AK25" s="683"/>
      <c r="AL25" s="684">
        <v>0</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235</v>
      </c>
      <c r="BH25" s="680"/>
      <c r="BI25" s="680"/>
      <c r="BJ25" s="680"/>
      <c r="BK25" s="680"/>
      <c r="BL25" s="680"/>
      <c r="BM25" s="680"/>
      <c r="BN25" s="681"/>
      <c r="BO25" s="682" t="s">
        <v>295</v>
      </c>
      <c r="BP25" s="682"/>
      <c r="BQ25" s="682"/>
      <c r="BR25" s="682"/>
      <c r="BS25" s="688" t="s">
        <v>128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1292728</v>
      </c>
      <c r="CS25" s="715"/>
      <c r="CT25" s="715"/>
      <c r="CU25" s="715"/>
      <c r="CV25" s="715"/>
      <c r="CW25" s="715"/>
      <c r="CX25" s="715"/>
      <c r="CY25" s="716"/>
      <c r="CZ25" s="684">
        <v>12.9</v>
      </c>
      <c r="DA25" s="713"/>
      <c r="DB25" s="713"/>
      <c r="DC25" s="717"/>
      <c r="DD25" s="688">
        <v>1244140</v>
      </c>
      <c r="DE25" s="715"/>
      <c r="DF25" s="715"/>
      <c r="DG25" s="715"/>
      <c r="DH25" s="715"/>
      <c r="DI25" s="715"/>
      <c r="DJ25" s="715"/>
      <c r="DK25" s="716"/>
      <c r="DL25" s="688">
        <v>1241797</v>
      </c>
      <c r="DM25" s="715"/>
      <c r="DN25" s="715"/>
      <c r="DO25" s="715"/>
      <c r="DP25" s="715"/>
      <c r="DQ25" s="715"/>
      <c r="DR25" s="715"/>
      <c r="DS25" s="715"/>
      <c r="DT25" s="715"/>
      <c r="DU25" s="715"/>
      <c r="DV25" s="716"/>
      <c r="DW25" s="684">
        <v>18.100000000000001</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12124</v>
      </c>
      <c r="S26" s="680"/>
      <c r="T26" s="680"/>
      <c r="U26" s="680"/>
      <c r="V26" s="680"/>
      <c r="W26" s="680"/>
      <c r="X26" s="680"/>
      <c r="Y26" s="681"/>
      <c r="Z26" s="682">
        <v>0.1</v>
      </c>
      <c r="AA26" s="682"/>
      <c r="AB26" s="682"/>
      <c r="AC26" s="682"/>
      <c r="AD26" s="683" t="s">
        <v>235</v>
      </c>
      <c r="AE26" s="683"/>
      <c r="AF26" s="683"/>
      <c r="AG26" s="683"/>
      <c r="AH26" s="683"/>
      <c r="AI26" s="683"/>
      <c r="AJ26" s="683"/>
      <c r="AK26" s="683"/>
      <c r="AL26" s="684" t="s">
        <v>235</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235</v>
      </c>
      <c r="BH26" s="680"/>
      <c r="BI26" s="680"/>
      <c r="BJ26" s="680"/>
      <c r="BK26" s="680"/>
      <c r="BL26" s="680"/>
      <c r="BM26" s="680"/>
      <c r="BN26" s="681"/>
      <c r="BO26" s="682" t="s">
        <v>235</v>
      </c>
      <c r="BP26" s="682"/>
      <c r="BQ26" s="682"/>
      <c r="BR26" s="682"/>
      <c r="BS26" s="688" t="s">
        <v>128</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838663</v>
      </c>
      <c r="CS26" s="680"/>
      <c r="CT26" s="680"/>
      <c r="CU26" s="680"/>
      <c r="CV26" s="680"/>
      <c r="CW26" s="680"/>
      <c r="CX26" s="680"/>
      <c r="CY26" s="681"/>
      <c r="CZ26" s="684">
        <v>8.4</v>
      </c>
      <c r="DA26" s="713"/>
      <c r="DB26" s="713"/>
      <c r="DC26" s="717"/>
      <c r="DD26" s="688">
        <v>792468</v>
      </c>
      <c r="DE26" s="680"/>
      <c r="DF26" s="680"/>
      <c r="DG26" s="680"/>
      <c r="DH26" s="680"/>
      <c r="DI26" s="680"/>
      <c r="DJ26" s="680"/>
      <c r="DK26" s="681"/>
      <c r="DL26" s="688" t="s">
        <v>128</v>
      </c>
      <c r="DM26" s="680"/>
      <c r="DN26" s="680"/>
      <c r="DO26" s="680"/>
      <c r="DP26" s="680"/>
      <c r="DQ26" s="680"/>
      <c r="DR26" s="680"/>
      <c r="DS26" s="680"/>
      <c r="DT26" s="680"/>
      <c r="DU26" s="680"/>
      <c r="DV26" s="681"/>
      <c r="DW26" s="684" t="s">
        <v>235</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878415</v>
      </c>
      <c r="S27" s="680"/>
      <c r="T27" s="680"/>
      <c r="U27" s="680"/>
      <c r="V27" s="680"/>
      <c r="W27" s="680"/>
      <c r="X27" s="680"/>
      <c r="Y27" s="681"/>
      <c r="Z27" s="682">
        <v>8.3000000000000007</v>
      </c>
      <c r="AA27" s="682"/>
      <c r="AB27" s="682"/>
      <c r="AC27" s="682"/>
      <c r="AD27" s="683" t="s">
        <v>235</v>
      </c>
      <c r="AE27" s="683"/>
      <c r="AF27" s="683"/>
      <c r="AG27" s="683"/>
      <c r="AH27" s="683"/>
      <c r="AI27" s="683"/>
      <c r="AJ27" s="683"/>
      <c r="AK27" s="683"/>
      <c r="AL27" s="684" t="s">
        <v>235</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1564919</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1406318</v>
      </c>
      <c r="CS27" s="715"/>
      <c r="CT27" s="715"/>
      <c r="CU27" s="715"/>
      <c r="CV27" s="715"/>
      <c r="CW27" s="715"/>
      <c r="CX27" s="715"/>
      <c r="CY27" s="716"/>
      <c r="CZ27" s="684">
        <v>14</v>
      </c>
      <c r="DA27" s="713"/>
      <c r="DB27" s="713"/>
      <c r="DC27" s="717"/>
      <c r="DD27" s="688">
        <v>378575</v>
      </c>
      <c r="DE27" s="715"/>
      <c r="DF27" s="715"/>
      <c r="DG27" s="715"/>
      <c r="DH27" s="715"/>
      <c r="DI27" s="715"/>
      <c r="DJ27" s="715"/>
      <c r="DK27" s="716"/>
      <c r="DL27" s="688">
        <v>253085</v>
      </c>
      <c r="DM27" s="715"/>
      <c r="DN27" s="715"/>
      <c r="DO27" s="715"/>
      <c r="DP27" s="715"/>
      <c r="DQ27" s="715"/>
      <c r="DR27" s="715"/>
      <c r="DS27" s="715"/>
      <c r="DT27" s="715"/>
      <c r="DU27" s="715"/>
      <c r="DV27" s="716"/>
      <c r="DW27" s="684">
        <v>3.7</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235</v>
      </c>
      <c r="AA28" s="682"/>
      <c r="AB28" s="682"/>
      <c r="AC28" s="682"/>
      <c r="AD28" s="683" t="s">
        <v>235</v>
      </c>
      <c r="AE28" s="683"/>
      <c r="AF28" s="683"/>
      <c r="AG28" s="683"/>
      <c r="AH28" s="683"/>
      <c r="AI28" s="683"/>
      <c r="AJ28" s="683"/>
      <c r="AK28" s="683"/>
      <c r="AL28" s="684" t="s">
        <v>235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1427652</v>
      </c>
      <c r="CS28" s="680"/>
      <c r="CT28" s="680"/>
      <c r="CU28" s="680"/>
      <c r="CV28" s="680"/>
      <c r="CW28" s="680"/>
      <c r="CX28" s="680"/>
      <c r="CY28" s="681"/>
      <c r="CZ28" s="684">
        <v>14.2</v>
      </c>
      <c r="DA28" s="713"/>
      <c r="DB28" s="713"/>
      <c r="DC28" s="717"/>
      <c r="DD28" s="688">
        <v>1384346</v>
      </c>
      <c r="DE28" s="680"/>
      <c r="DF28" s="680"/>
      <c r="DG28" s="680"/>
      <c r="DH28" s="680"/>
      <c r="DI28" s="680"/>
      <c r="DJ28" s="680"/>
      <c r="DK28" s="681"/>
      <c r="DL28" s="688">
        <v>1384346</v>
      </c>
      <c r="DM28" s="680"/>
      <c r="DN28" s="680"/>
      <c r="DO28" s="680"/>
      <c r="DP28" s="680"/>
      <c r="DQ28" s="680"/>
      <c r="DR28" s="680"/>
      <c r="DS28" s="680"/>
      <c r="DT28" s="680"/>
      <c r="DU28" s="680"/>
      <c r="DV28" s="681"/>
      <c r="DW28" s="684">
        <v>20.2</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583707</v>
      </c>
      <c r="S29" s="680"/>
      <c r="T29" s="680"/>
      <c r="U29" s="680"/>
      <c r="V29" s="680"/>
      <c r="W29" s="680"/>
      <c r="X29" s="680"/>
      <c r="Y29" s="681"/>
      <c r="Z29" s="682">
        <v>5.5</v>
      </c>
      <c r="AA29" s="682"/>
      <c r="AB29" s="682"/>
      <c r="AC29" s="682"/>
      <c r="AD29" s="683" t="s">
        <v>128</v>
      </c>
      <c r="AE29" s="683"/>
      <c r="AF29" s="683"/>
      <c r="AG29" s="683"/>
      <c r="AH29" s="683"/>
      <c r="AI29" s="683"/>
      <c r="AJ29" s="683"/>
      <c r="AK29" s="683"/>
      <c r="AL29" s="684" t="s">
        <v>235</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69</v>
      </c>
      <c r="CG29" s="695"/>
      <c r="CH29" s="695"/>
      <c r="CI29" s="695"/>
      <c r="CJ29" s="695"/>
      <c r="CK29" s="695"/>
      <c r="CL29" s="695"/>
      <c r="CM29" s="695"/>
      <c r="CN29" s="695"/>
      <c r="CO29" s="695"/>
      <c r="CP29" s="695"/>
      <c r="CQ29" s="696"/>
      <c r="CR29" s="679">
        <v>1427652</v>
      </c>
      <c r="CS29" s="715"/>
      <c r="CT29" s="715"/>
      <c r="CU29" s="715"/>
      <c r="CV29" s="715"/>
      <c r="CW29" s="715"/>
      <c r="CX29" s="715"/>
      <c r="CY29" s="716"/>
      <c r="CZ29" s="684">
        <v>14.2</v>
      </c>
      <c r="DA29" s="713"/>
      <c r="DB29" s="713"/>
      <c r="DC29" s="717"/>
      <c r="DD29" s="688">
        <v>1384346</v>
      </c>
      <c r="DE29" s="715"/>
      <c r="DF29" s="715"/>
      <c r="DG29" s="715"/>
      <c r="DH29" s="715"/>
      <c r="DI29" s="715"/>
      <c r="DJ29" s="715"/>
      <c r="DK29" s="716"/>
      <c r="DL29" s="688">
        <v>1384346</v>
      </c>
      <c r="DM29" s="715"/>
      <c r="DN29" s="715"/>
      <c r="DO29" s="715"/>
      <c r="DP29" s="715"/>
      <c r="DQ29" s="715"/>
      <c r="DR29" s="715"/>
      <c r="DS29" s="715"/>
      <c r="DT29" s="715"/>
      <c r="DU29" s="715"/>
      <c r="DV29" s="716"/>
      <c r="DW29" s="684">
        <v>20.2</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159077</v>
      </c>
      <c r="S30" s="680"/>
      <c r="T30" s="680"/>
      <c r="U30" s="680"/>
      <c r="V30" s="680"/>
      <c r="W30" s="680"/>
      <c r="X30" s="680"/>
      <c r="Y30" s="681"/>
      <c r="Z30" s="682">
        <v>1.5</v>
      </c>
      <c r="AA30" s="682"/>
      <c r="AB30" s="682"/>
      <c r="AC30" s="682"/>
      <c r="AD30" s="683" t="s">
        <v>235</v>
      </c>
      <c r="AE30" s="683"/>
      <c r="AF30" s="683"/>
      <c r="AG30" s="683"/>
      <c r="AH30" s="683"/>
      <c r="AI30" s="683"/>
      <c r="AJ30" s="683"/>
      <c r="AK30" s="683"/>
      <c r="AL30" s="684" t="s">
        <v>235</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98.9</v>
      </c>
      <c r="BH30" s="740"/>
      <c r="BI30" s="740"/>
      <c r="BJ30" s="740"/>
      <c r="BK30" s="740"/>
      <c r="BL30" s="740"/>
      <c r="BM30" s="674">
        <v>94.3</v>
      </c>
      <c r="BN30" s="740"/>
      <c r="BO30" s="740"/>
      <c r="BP30" s="740"/>
      <c r="BQ30" s="741"/>
      <c r="BR30" s="739">
        <v>98.7</v>
      </c>
      <c r="BS30" s="740"/>
      <c r="BT30" s="740"/>
      <c r="BU30" s="740"/>
      <c r="BV30" s="740"/>
      <c r="BW30" s="740"/>
      <c r="BX30" s="674">
        <v>93.9</v>
      </c>
      <c r="BY30" s="740"/>
      <c r="BZ30" s="740"/>
      <c r="CA30" s="740"/>
      <c r="CB30" s="741"/>
      <c r="CD30" s="744"/>
      <c r="CE30" s="745"/>
      <c r="CF30" s="694" t="s">
        <v>312</v>
      </c>
      <c r="CG30" s="695"/>
      <c r="CH30" s="695"/>
      <c r="CI30" s="695"/>
      <c r="CJ30" s="695"/>
      <c r="CK30" s="695"/>
      <c r="CL30" s="695"/>
      <c r="CM30" s="695"/>
      <c r="CN30" s="695"/>
      <c r="CO30" s="695"/>
      <c r="CP30" s="695"/>
      <c r="CQ30" s="696"/>
      <c r="CR30" s="679">
        <v>1334753</v>
      </c>
      <c r="CS30" s="680"/>
      <c r="CT30" s="680"/>
      <c r="CU30" s="680"/>
      <c r="CV30" s="680"/>
      <c r="CW30" s="680"/>
      <c r="CX30" s="680"/>
      <c r="CY30" s="681"/>
      <c r="CZ30" s="684">
        <v>13.3</v>
      </c>
      <c r="DA30" s="713"/>
      <c r="DB30" s="713"/>
      <c r="DC30" s="717"/>
      <c r="DD30" s="688">
        <v>1294531</v>
      </c>
      <c r="DE30" s="680"/>
      <c r="DF30" s="680"/>
      <c r="DG30" s="680"/>
      <c r="DH30" s="680"/>
      <c r="DI30" s="680"/>
      <c r="DJ30" s="680"/>
      <c r="DK30" s="681"/>
      <c r="DL30" s="688">
        <v>1294531</v>
      </c>
      <c r="DM30" s="680"/>
      <c r="DN30" s="680"/>
      <c r="DO30" s="680"/>
      <c r="DP30" s="680"/>
      <c r="DQ30" s="680"/>
      <c r="DR30" s="680"/>
      <c r="DS30" s="680"/>
      <c r="DT30" s="680"/>
      <c r="DU30" s="680"/>
      <c r="DV30" s="681"/>
      <c r="DW30" s="684">
        <v>18.899999999999999</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279928</v>
      </c>
      <c r="S31" s="680"/>
      <c r="T31" s="680"/>
      <c r="U31" s="680"/>
      <c r="V31" s="680"/>
      <c r="W31" s="680"/>
      <c r="X31" s="680"/>
      <c r="Y31" s="681"/>
      <c r="Z31" s="682">
        <v>2.7</v>
      </c>
      <c r="AA31" s="682"/>
      <c r="AB31" s="682"/>
      <c r="AC31" s="682"/>
      <c r="AD31" s="683" t="s">
        <v>235</v>
      </c>
      <c r="AE31" s="683"/>
      <c r="AF31" s="683"/>
      <c r="AG31" s="683"/>
      <c r="AH31" s="683"/>
      <c r="AI31" s="683"/>
      <c r="AJ31" s="683"/>
      <c r="AK31" s="683"/>
      <c r="AL31" s="684" t="s">
        <v>235</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v>
      </c>
      <c r="BH31" s="715"/>
      <c r="BI31" s="715"/>
      <c r="BJ31" s="715"/>
      <c r="BK31" s="715"/>
      <c r="BL31" s="715"/>
      <c r="BM31" s="685">
        <v>95.1</v>
      </c>
      <c r="BN31" s="737"/>
      <c r="BO31" s="737"/>
      <c r="BP31" s="737"/>
      <c r="BQ31" s="738"/>
      <c r="BR31" s="736">
        <v>98.8</v>
      </c>
      <c r="BS31" s="715"/>
      <c r="BT31" s="715"/>
      <c r="BU31" s="715"/>
      <c r="BV31" s="715"/>
      <c r="BW31" s="715"/>
      <c r="BX31" s="685">
        <v>94.7</v>
      </c>
      <c r="BY31" s="737"/>
      <c r="BZ31" s="737"/>
      <c r="CA31" s="737"/>
      <c r="CB31" s="738"/>
      <c r="CD31" s="744"/>
      <c r="CE31" s="745"/>
      <c r="CF31" s="694" t="s">
        <v>316</v>
      </c>
      <c r="CG31" s="695"/>
      <c r="CH31" s="695"/>
      <c r="CI31" s="695"/>
      <c r="CJ31" s="695"/>
      <c r="CK31" s="695"/>
      <c r="CL31" s="695"/>
      <c r="CM31" s="695"/>
      <c r="CN31" s="695"/>
      <c r="CO31" s="695"/>
      <c r="CP31" s="695"/>
      <c r="CQ31" s="696"/>
      <c r="CR31" s="679">
        <v>92899</v>
      </c>
      <c r="CS31" s="715"/>
      <c r="CT31" s="715"/>
      <c r="CU31" s="715"/>
      <c r="CV31" s="715"/>
      <c r="CW31" s="715"/>
      <c r="CX31" s="715"/>
      <c r="CY31" s="716"/>
      <c r="CZ31" s="684">
        <v>0.9</v>
      </c>
      <c r="DA31" s="713"/>
      <c r="DB31" s="713"/>
      <c r="DC31" s="717"/>
      <c r="DD31" s="688">
        <v>89815</v>
      </c>
      <c r="DE31" s="715"/>
      <c r="DF31" s="715"/>
      <c r="DG31" s="715"/>
      <c r="DH31" s="715"/>
      <c r="DI31" s="715"/>
      <c r="DJ31" s="715"/>
      <c r="DK31" s="716"/>
      <c r="DL31" s="688">
        <v>89815</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225763</v>
      </c>
      <c r="S32" s="680"/>
      <c r="T32" s="680"/>
      <c r="U32" s="680"/>
      <c r="V32" s="680"/>
      <c r="W32" s="680"/>
      <c r="X32" s="680"/>
      <c r="Y32" s="681"/>
      <c r="Z32" s="682">
        <v>2.1</v>
      </c>
      <c r="AA32" s="682"/>
      <c r="AB32" s="682"/>
      <c r="AC32" s="682"/>
      <c r="AD32" s="683" t="s">
        <v>235</v>
      </c>
      <c r="AE32" s="683"/>
      <c r="AF32" s="683"/>
      <c r="AG32" s="683"/>
      <c r="AH32" s="683"/>
      <c r="AI32" s="683"/>
      <c r="AJ32" s="683"/>
      <c r="AK32" s="683"/>
      <c r="AL32" s="684" t="s">
        <v>235</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98.8</v>
      </c>
      <c r="BH32" s="749"/>
      <c r="BI32" s="749"/>
      <c r="BJ32" s="749"/>
      <c r="BK32" s="749"/>
      <c r="BL32" s="749"/>
      <c r="BM32" s="750">
        <v>93.3</v>
      </c>
      <c r="BN32" s="749"/>
      <c r="BO32" s="749"/>
      <c r="BP32" s="749"/>
      <c r="BQ32" s="751"/>
      <c r="BR32" s="748">
        <v>98.6</v>
      </c>
      <c r="BS32" s="749"/>
      <c r="BT32" s="749"/>
      <c r="BU32" s="749"/>
      <c r="BV32" s="749"/>
      <c r="BW32" s="749"/>
      <c r="BX32" s="750">
        <v>92.6</v>
      </c>
      <c r="BY32" s="749"/>
      <c r="BZ32" s="749"/>
      <c r="CA32" s="749"/>
      <c r="CB32" s="751"/>
      <c r="CD32" s="746"/>
      <c r="CE32" s="747"/>
      <c r="CF32" s="694" t="s">
        <v>319</v>
      </c>
      <c r="CG32" s="695"/>
      <c r="CH32" s="695"/>
      <c r="CI32" s="695"/>
      <c r="CJ32" s="695"/>
      <c r="CK32" s="695"/>
      <c r="CL32" s="695"/>
      <c r="CM32" s="695"/>
      <c r="CN32" s="695"/>
      <c r="CO32" s="695"/>
      <c r="CP32" s="695"/>
      <c r="CQ32" s="696"/>
      <c r="CR32" s="679" t="s">
        <v>235</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235</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100112</v>
      </c>
      <c r="S33" s="680"/>
      <c r="T33" s="680"/>
      <c r="U33" s="680"/>
      <c r="V33" s="680"/>
      <c r="W33" s="680"/>
      <c r="X33" s="680"/>
      <c r="Y33" s="681"/>
      <c r="Z33" s="682">
        <v>1</v>
      </c>
      <c r="AA33" s="682"/>
      <c r="AB33" s="682"/>
      <c r="AC33" s="682"/>
      <c r="AD33" s="683" t="s">
        <v>128</v>
      </c>
      <c r="AE33" s="683"/>
      <c r="AF33" s="683"/>
      <c r="AG33" s="683"/>
      <c r="AH33" s="683"/>
      <c r="AI33" s="683"/>
      <c r="AJ33" s="683"/>
      <c r="AK33" s="683"/>
      <c r="AL33" s="684" t="s">
        <v>235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4757497</v>
      </c>
      <c r="CS33" s="715"/>
      <c r="CT33" s="715"/>
      <c r="CU33" s="715"/>
      <c r="CV33" s="715"/>
      <c r="CW33" s="715"/>
      <c r="CX33" s="715"/>
      <c r="CY33" s="716"/>
      <c r="CZ33" s="684">
        <v>47.4</v>
      </c>
      <c r="DA33" s="713"/>
      <c r="DB33" s="713"/>
      <c r="DC33" s="717"/>
      <c r="DD33" s="688">
        <v>3865266</v>
      </c>
      <c r="DE33" s="715"/>
      <c r="DF33" s="715"/>
      <c r="DG33" s="715"/>
      <c r="DH33" s="715"/>
      <c r="DI33" s="715"/>
      <c r="DJ33" s="715"/>
      <c r="DK33" s="716"/>
      <c r="DL33" s="688">
        <v>2916505</v>
      </c>
      <c r="DM33" s="715"/>
      <c r="DN33" s="715"/>
      <c r="DO33" s="715"/>
      <c r="DP33" s="715"/>
      <c r="DQ33" s="715"/>
      <c r="DR33" s="715"/>
      <c r="DS33" s="715"/>
      <c r="DT33" s="715"/>
      <c r="DU33" s="715"/>
      <c r="DV33" s="716"/>
      <c r="DW33" s="684">
        <v>42.6</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123245</v>
      </c>
      <c r="S34" s="680"/>
      <c r="T34" s="680"/>
      <c r="U34" s="680"/>
      <c r="V34" s="680"/>
      <c r="W34" s="680"/>
      <c r="X34" s="680"/>
      <c r="Y34" s="681"/>
      <c r="Z34" s="682">
        <v>1.2</v>
      </c>
      <c r="AA34" s="682"/>
      <c r="AB34" s="682"/>
      <c r="AC34" s="682"/>
      <c r="AD34" s="683">
        <v>1515</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1463577</v>
      </c>
      <c r="CS34" s="680"/>
      <c r="CT34" s="680"/>
      <c r="CU34" s="680"/>
      <c r="CV34" s="680"/>
      <c r="CW34" s="680"/>
      <c r="CX34" s="680"/>
      <c r="CY34" s="681"/>
      <c r="CZ34" s="684">
        <v>14.6</v>
      </c>
      <c r="DA34" s="713"/>
      <c r="DB34" s="713"/>
      <c r="DC34" s="717"/>
      <c r="DD34" s="688">
        <v>1201921</v>
      </c>
      <c r="DE34" s="680"/>
      <c r="DF34" s="680"/>
      <c r="DG34" s="680"/>
      <c r="DH34" s="680"/>
      <c r="DI34" s="680"/>
      <c r="DJ34" s="680"/>
      <c r="DK34" s="681"/>
      <c r="DL34" s="688">
        <v>919081</v>
      </c>
      <c r="DM34" s="680"/>
      <c r="DN34" s="680"/>
      <c r="DO34" s="680"/>
      <c r="DP34" s="680"/>
      <c r="DQ34" s="680"/>
      <c r="DR34" s="680"/>
      <c r="DS34" s="680"/>
      <c r="DT34" s="680"/>
      <c r="DU34" s="680"/>
      <c r="DV34" s="681"/>
      <c r="DW34" s="684">
        <v>13.4</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834298</v>
      </c>
      <c r="S35" s="680"/>
      <c r="T35" s="680"/>
      <c r="U35" s="680"/>
      <c r="V35" s="680"/>
      <c r="W35" s="680"/>
      <c r="X35" s="680"/>
      <c r="Y35" s="681"/>
      <c r="Z35" s="682">
        <v>7.9</v>
      </c>
      <c r="AA35" s="682"/>
      <c r="AB35" s="682"/>
      <c r="AC35" s="682"/>
      <c r="AD35" s="683" t="s">
        <v>235</v>
      </c>
      <c r="AE35" s="683"/>
      <c r="AF35" s="683"/>
      <c r="AG35" s="683"/>
      <c r="AH35" s="683"/>
      <c r="AI35" s="683"/>
      <c r="AJ35" s="683"/>
      <c r="AK35" s="683"/>
      <c r="AL35" s="684" t="s">
        <v>128</v>
      </c>
      <c r="AM35" s="685"/>
      <c r="AN35" s="685"/>
      <c r="AO35" s="686"/>
      <c r="AP35" s="234"/>
      <c r="AQ35" s="752" t="s">
        <v>327</v>
      </c>
      <c r="AR35" s="753"/>
      <c r="AS35" s="753"/>
      <c r="AT35" s="753"/>
      <c r="AU35" s="753"/>
      <c r="AV35" s="753"/>
      <c r="AW35" s="753"/>
      <c r="AX35" s="753"/>
      <c r="AY35" s="754"/>
      <c r="AZ35" s="668">
        <v>1563012</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5963</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181946</v>
      </c>
      <c r="CS35" s="715"/>
      <c r="CT35" s="715"/>
      <c r="CU35" s="715"/>
      <c r="CV35" s="715"/>
      <c r="CW35" s="715"/>
      <c r="CX35" s="715"/>
      <c r="CY35" s="716"/>
      <c r="CZ35" s="684">
        <v>1.8</v>
      </c>
      <c r="DA35" s="713"/>
      <c r="DB35" s="713"/>
      <c r="DC35" s="717"/>
      <c r="DD35" s="688">
        <v>173669</v>
      </c>
      <c r="DE35" s="715"/>
      <c r="DF35" s="715"/>
      <c r="DG35" s="715"/>
      <c r="DH35" s="715"/>
      <c r="DI35" s="715"/>
      <c r="DJ35" s="715"/>
      <c r="DK35" s="716"/>
      <c r="DL35" s="688">
        <v>68401</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235</v>
      </c>
      <c r="S36" s="680"/>
      <c r="T36" s="680"/>
      <c r="U36" s="680"/>
      <c r="V36" s="680"/>
      <c r="W36" s="680"/>
      <c r="X36" s="680"/>
      <c r="Y36" s="681"/>
      <c r="Z36" s="682" t="s">
        <v>295</v>
      </c>
      <c r="AA36" s="682"/>
      <c r="AB36" s="682"/>
      <c r="AC36" s="682"/>
      <c r="AD36" s="683" t="s">
        <v>235</v>
      </c>
      <c r="AE36" s="683"/>
      <c r="AF36" s="683"/>
      <c r="AG36" s="683"/>
      <c r="AH36" s="683"/>
      <c r="AI36" s="683"/>
      <c r="AJ36" s="683"/>
      <c r="AK36" s="683"/>
      <c r="AL36" s="684" t="s">
        <v>235</v>
      </c>
      <c r="AM36" s="685"/>
      <c r="AN36" s="685"/>
      <c r="AO36" s="686"/>
      <c r="AQ36" s="756" t="s">
        <v>331</v>
      </c>
      <c r="AR36" s="757"/>
      <c r="AS36" s="757"/>
      <c r="AT36" s="757"/>
      <c r="AU36" s="757"/>
      <c r="AV36" s="757"/>
      <c r="AW36" s="757"/>
      <c r="AX36" s="757"/>
      <c r="AY36" s="758"/>
      <c r="AZ36" s="679">
        <v>307777</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-23060</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1243330</v>
      </c>
      <c r="CS36" s="680"/>
      <c r="CT36" s="680"/>
      <c r="CU36" s="680"/>
      <c r="CV36" s="680"/>
      <c r="CW36" s="680"/>
      <c r="CX36" s="680"/>
      <c r="CY36" s="681"/>
      <c r="CZ36" s="684">
        <v>12.4</v>
      </c>
      <c r="DA36" s="713"/>
      <c r="DB36" s="713"/>
      <c r="DC36" s="717"/>
      <c r="DD36" s="688">
        <v>1108912</v>
      </c>
      <c r="DE36" s="680"/>
      <c r="DF36" s="680"/>
      <c r="DG36" s="680"/>
      <c r="DH36" s="680"/>
      <c r="DI36" s="680"/>
      <c r="DJ36" s="680"/>
      <c r="DK36" s="681"/>
      <c r="DL36" s="688">
        <v>927112</v>
      </c>
      <c r="DM36" s="680"/>
      <c r="DN36" s="680"/>
      <c r="DO36" s="680"/>
      <c r="DP36" s="680"/>
      <c r="DQ36" s="680"/>
      <c r="DR36" s="680"/>
      <c r="DS36" s="680"/>
      <c r="DT36" s="680"/>
      <c r="DU36" s="680"/>
      <c r="DV36" s="681"/>
      <c r="DW36" s="684">
        <v>13.5</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277498</v>
      </c>
      <c r="S37" s="680"/>
      <c r="T37" s="680"/>
      <c r="U37" s="680"/>
      <c r="V37" s="680"/>
      <c r="W37" s="680"/>
      <c r="X37" s="680"/>
      <c r="Y37" s="681"/>
      <c r="Z37" s="682">
        <v>2.6</v>
      </c>
      <c r="AA37" s="682"/>
      <c r="AB37" s="682"/>
      <c r="AC37" s="682"/>
      <c r="AD37" s="683" t="s">
        <v>128</v>
      </c>
      <c r="AE37" s="683"/>
      <c r="AF37" s="683"/>
      <c r="AG37" s="683"/>
      <c r="AH37" s="683"/>
      <c r="AI37" s="683"/>
      <c r="AJ37" s="683"/>
      <c r="AK37" s="683"/>
      <c r="AL37" s="684" t="s">
        <v>235</v>
      </c>
      <c r="AM37" s="685"/>
      <c r="AN37" s="685"/>
      <c r="AO37" s="686"/>
      <c r="AQ37" s="756" t="s">
        <v>335</v>
      </c>
      <c r="AR37" s="757"/>
      <c r="AS37" s="757"/>
      <c r="AT37" s="757"/>
      <c r="AU37" s="757"/>
      <c r="AV37" s="757"/>
      <c r="AW37" s="757"/>
      <c r="AX37" s="757"/>
      <c r="AY37" s="758"/>
      <c r="AZ37" s="679">
        <v>159389</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2974</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664740</v>
      </c>
      <c r="CS37" s="715"/>
      <c r="CT37" s="715"/>
      <c r="CU37" s="715"/>
      <c r="CV37" s="715"/>
      <c r="CW37" s="715"/>
      <c r="CX37" s="715"/>
      <c r="CY37" s="716"/>
      <c r="CZ37" s="684">
        <v>6.6</v>
      </c>
      <c r="DA37" s="713"/>
      <c r="DB37" s="713"/>
      <c r="DC37" s="717"/>
      <c r="DD37" s="688">
        <v>614540</v>
      </c>
      <c r="DE37" s="715"/>
      <c r="DF37" s="715"/>
      <c r="DG37" s="715"/>
      <c r="DH37" s="715"/>
      <c r="DI37" s="715"/>
      <c r="DJ37" s="715"/>
      <c r="DK37" s="716"/>
      <c r="DL37" s="688">
        <v>604462</v>
      </c>
      <c r="DM37" s="715"/>
      <c r="DN37" s="715"/>
      <c r="DO37" s="715"/>
      <c r="DP37" s="715"/>
      <c r="DQ37" s="715"/>
      <c r="DR37" s="715"/>
      <c r="DS37" s="715"/>
      <c r="DT37" s="715"/>
      <c r="DU37" s="715"/>
      <c r="DV37" s="716"/>
      <c r="DW37" s="684">
        <v>8.8000000000000007</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10527643</v>
      </c>
      <c r="S38" s="760"/>
      <c r="T38" s="760"/>
      <c r="U38" s="760"/>
      <c r="V38" s="760"/>
      <c r="W38" s="760"/>
      <c r="X38" s="760"/>
      <c r="Y38" s="761"/>
      <c r="Z38" s="762">
        <v>100</v>
      </c>
      <c r="AA38" s="762"/>
      <c r="AB38" s="762"/>
      <c r="AC38" s="762"/>
      <c r="AD38" s="763">
        <v>6566813</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152700</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4871</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1389609</v>
      </c>
      <c r="CS38" s="680"/>
      <c r="CT38" s="680"/>
      <c r="CU38" s="680"/>
      <c r="CV38" s="680"/>
      <c r="CW38" s="680"/>
      <c r="CX38" s="680"/>
      <c r="CY38" s="681"/>
      <c r="CZ38" s="684">
        <v>13.9</v>
      </c>
      <c r="DA38" s="713"/>
      <c r="DB38" s="713"/>
      <c r="DC38" s="717"/>
      <c r="DD38" s="688">
        <v>1219018</v>
      </c>
      <c r="DE38" s="680"/>
      <c r="DF38" s="680"/>
      <c r="DG38" s="680"/>
      <c r="DH38" s="680"/>
      <c r="DI38" s="680"/>
      <c r="DJ38" s="680"/>
      <c r="DK38" s="681"/>
      <c r="DL38" s="688">
        <v>1001911</v>
      </c>
      <c r="DM38" s="680"/>
      <c r="DN38" s="680"/>
      <c r="DO38" s="680"/>
      <c r="DP38" s="680"/>
      <c r="DQ38" s="680"/>
      <c r="DR38" s="680"/>
      <c r="DS38" s="680"/>
      <c r="DT38" s="680"/>
      <c r="DU38" s="680"/>
      <c r="DV38" s="681"/>
      <c r="DW38" s="684">
        <v>14.6</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v>28243</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90</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465085</v>
      </c>
      <c r="CS39" s="715"/>
      <c r="CT39" s="715"/>
      <c r="CU39" s="715"/>
      <c r="CV39" s="715"/>
      <c r="CW39" s="715"/>
      <c r="CX39" s="715"/>
      <c r="CY39" s="716"/>
      <c r="CZ39" s="684">
        <v>4.5999999999999996</v>
      </c>
      <c r="DA39" s="713"/>
      <c r="DB39" s="713"/>
      <c r="DC39" s="717"/>
      <c r="DD39" s="688">
        <v>161746</v>
      </c>
      <c r="DE39" s="715"/>
      <c r="DF39" s="715"/>
      <c r="DG39" s="715"/>
      <c r="DH39" s="715"/>
      <c r="DI39" s="715"/>
      <c r="DJ39" s="715"/>
      <c r="DK39" s="716"/>
      <c r="DL39" s="688" t="s">
        <v>235</v>
      </c>
      <c r="DM39" s="715"/>
      <c r="DN39" s="715"/>
      <c r="DO39" s="715"/>
      <c r="DP39" s="715"/>
      <c r="DQ39" s="715"/>
      <c r="DR39" s="715"/>
      <c r="DS39" s="715"/>
      <c r="DT39" s="715"/>
      <c r="DU39" s="715"/>
      <c r="DV39" s="716"/>
      <c r="DW39" s="684" t="s">
        <v>235</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209095</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235</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13950</v>
      </c>
      <c r="CS40" s="680"/>
      <c r="CT40" s="680"/>
      <c r="CU40" s="680"/>
      <c r="CV40" s="680"/>
      <c r="CW40" s="680"/>
      <c r="CX40" s="680"/>
      <c r="CY40" s="681"/>
      <c r="CZ40" s="684">
        <v>0.1</v>
      </c>
      <c r="DA40" s="713"/>
      <c r="DB40" s="713"/>
      <c r="DC40" s="717"/>
      <c r="DD40" s="688" t="s">
        <v>235</v>
      </c>
      <c r="DE40" s="680"/>
      <c r="DF40" s="680"/>
      <c r="DG40" s="680"/>
      <c r="DH40" s="680"/>
      <c r="DI40" s="680"/>
      <c r="DJ40" s="680"/>
      <c r="DK40" s="681"/>
      <c r="DL40" s="688" t="s">
        <v>235</v>
      </c>
      <c r="DM40" s="680"/>
      <c r="DN40" s="680"/>
      <c r="DO40" s="680"/>
      <c r="DP40" s="680"/>
      <c r="DQ40" s="680"/>
      <c r="DR40" s="680"/>
      <c r="DS40" s="680"/>
      <c r="DT40" s="680"/>
      <c r="DU40" s="680"/>
      <c r="DV40" s="681"/>
      <c r="DW40" s="684" t="s">
        <v>235</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705808</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318</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235</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1146338</v>
      </c>
      <c r="CS42" s="680"/>
      <c r="CT42" s="680"/>
      <c r="CU42" s="680"/>
      <c r="CV42" s="680"/>
      <c r="CW42" s="680"/>
      <c r="CX42" s="680"/>
      <c r="CY42" s="681"/>
      <c r="CZ42" s="684">
        <v>11.4</v>
      </c>
      <c r="DA42" s="685"/>
      <c r="DB42" s="685"/>
      <c r="DC42" s="780"/>
      <c r="DD42" s="688">
        <v>417276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36135</v>
      </c>
      <c r="CS43" s="715"/>
      <c r="CT43" s="715"/>
      <c r="CU43" s="715"/>
      <c r="CV43" s="715"/>
      <c r="CW43" s="715"/>
      <c r="CX43" s="715"/>
      <c r="CY43" s="716"/>
      <c r="CZ43" s="684">
        <v>0.4</v>
      </c>
      <c r="DA43" s="713"/>
      <c r="DB43" s="713"/>
      <c r="DC43" s="717"/>
      <c r="DD43" s="688">
        <v>36135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308</v>
      </c>
      <c r="CE44" s="792"/>
      <c r="CF44" s="676" t="s">
        <v>357</v>
      </c>
      <c r="CG44" s="677"/>
      <c r="CH44" s="677"/>
      <c r="CI44" s="677"/>
      <c r="CJ44" s="677"/>
      <c r="CK44" s="677"/>
      <c r="CL44" s="677"/>
      <c r="CM44" s="677"/>
      <c r="CN44" s="677"/>
      <c r="CO44" s="677"/>
      <c r="CP44" s="677"/>
      <c r="CQ44" s="678"/>
      <c r="CR44" s="679">
        <v>1134874</v>
      </c>
      <c r="CS44" s="680"/>
      <c r="CT44" s="680"/>
      <c r="CU44" s="680"/>
      <c r="CV44" s="680"/>
      <c r="CW44" s="680"/>
      <c r="CX44" s="680"/>
      <c r="CY44" s="681"/>
      <c r="CZ44" s="684">
        <v>11.3</v>
      </c>
      <c r="DA44" s="685"/>
      <c r="DB44" s="685"/>
      <c r="DC44" s="780"/>
      <c r="DD44" s="688">
        <v>411408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312657</v>
      </c>
      <c r="CS45" s="715"/>
      <c r="CT45" s="715"/>
      <c r="CU45" s="715"/>
      <c r="CV45" s="715"/>
      <c r="CW45" s="715"/>
      <c r="CX45" s="715"/>
      <c r="CY45" s="716"/>
      <c r="CZ45" s="684">
        <v>3.1</v>
      </c>
      <c r="DA45" s="713"/>
      <c r="DB45" s="713"/>
      <c r="DC45" s="717"/>
      <c r="DD45" s="688">
        <v>61062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770251</v>
      </c>
      <c r="CS46" s="680"/>
      <c r="CT46" s="680"/>
      <c r="CU46" s="680"/>
      <c r="CV46" s="680"/>
      <c r="CW46" s="680"/>
      <c r="CX46" s="680"/>
      <c r="CY46" s="681"/>
      <c r="CZ46" s="684">
        <v>7.7</v>
      </c>
      <c r="DA46" s="685"/>
      <c r="DB46" s="685"/>
      <c r="DC46" s="780"/>
      <c r="DD46" s="688">
        <v>322080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v>11464</v>
      </c>
      <c r="CS47" s="715"/>
      <c r="CT47" s="715"/>
      <c r="CU47" s="715"/>
      <c r="CV47" s="715"/>
      <c r="CW47" s="715"/>
      <c r="CX47" s="715"/>
      <c r="CY47" s="716"/>
      <c r="CZ47" s="684">
        <v>0.1</v>
      </c>
      <c r="DA47" s="713"/>
      <c r="DB47" s="713"/>
      <c r="DC47" s="717"/>
      <c r="DD47" s="688">
        <v>5868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235</v>
      </c>
      <c r="CS48" s="680"/>
      <c r="CT48" s="680"/>
      <c r="CU48" s="680"/>
      <c r="CV48" s="680"/>
      <c r="CW48" s="680"/>
      <c r="CX48" s="680"/>
      <c r="CY48" s="681"/>
      <c r="CZ48" s="684" t="s">
        <v>128</v>
      </c>
      <c r="DA48" s="685"/>
      <c r="DB48" s="685"/>
      <c r="DC48" s="780"/>
      <c r="DD48" s="688" t="s">
        <v>235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10030533</v>
      </c>
      <c r="CS49" s="749"/>
      <c r="CT49" s="749"/>
      <c r="CU49" s="749"/>
      <c r="CV49" s="749"/>
      <c r="CW49" s="749"/>
      <c r="CX49" s="749"/>
      <c r="CY49" s="781"/>
      <c r="CZ49" s="764">
        <v>100</v>
      </c>
      <c r="DA49" s="782"/>
      <c r="DB49" s="782"/>
      <c r="DC49" s="783"/>
      <c r="DD49" s="784">
        <v>7289603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tokqUmOe7/Q/hHIngujsSbzrP04NDQcvupKdcP38Cw1WA1eGLtFklLAQjWOl4SXa+ykxuPXsQIwkxoxD9VacQ==" saltValue="oe+4MFkx2rM3xvtMi4xK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10411</v>
      </c>
      <c r="R7" s="815"/>
      <c r="S7" s="815"/>
      <c r="T7" s="815"/>
      <c r="U7" s="815"/>
      <c r="V7" s="815">
        <v>9914</v>
      </c>
      <c r="W7" s="815"/>
      <c r="X7" s="815"/>
      <c r="Y7" s="815"/>
      <c r="Z7" s="815"/>
      <c r="AA7" s="815">
        <v>497</v>
      </c>
      <c r="AB7" s="815"/>
      <c r="AC7" s="815"/>
      <c r="AD7" s="815"/>
      <c r="AE7" s="816"/>
      <c r="AF7" s="817">
        <v>350</v>
      </c>
      <c r="AG7" s="818"/>
      <c r="AH7" s="818"/>
      <c r="AI7" s="818"/>
      <c r="AJ7" s="819"/>
      <c r="AK7" s="854">
        <v>225</v>
      </c>
      <c r="AL7" s="855"/>
      <c r="AM7" s="855"/>
      <c r="AN7" s="855"/>
      <c r="AO7" s="855"/>
      <c r="AP7" s="855">
        <v>11391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584</v>
      </c>
      <c r="BT7" s="859"/>
      <c r="BU7" s="859"/>
      <c r="BV7" s="859"/>
      <c r="BW7" s="859"/>
      <c r="BX7" s="859"/>
      <c r="BY7" s="859"/>
      <c r="BZ7" s="859"/>
      <c r="CA7" s="859"/>
      <c r="CB7" s="859"/>
      <c r="CC7" s="859"/>
      <c r="CD7" s="859"/>
      <c r="CE7" s="859"/>
      <c r="CF7" s="859"/>
      <c r="CG7" s="860"/>
      <c r="CH7" s="851">
        <v>5</v>
      </c>
      <c r="CI7" s="852"/>
      <c r="CJ7" s="852"/>
      <c r="CK7" s="852"/>
      <c r="CL7" s="853"/>
      <c r="CM7" s="851">
        <v>27</v>
      </c>
      <c r="CN7" s="852"/>
      <c r="CO7" s="852"/>
      <c r="CP7" s="852"/>
      <c r="CQ7" s="853"/>
      <c r="CR7" s="851">
        <v>10</v>
      </c>
      <c r="CS7" s="852"/>
      <c r="CT7" s="852"/>
      <c r="CU7" s="852"/>
      <c r="CV7" s="853"/>
      <c r="CW7" s="851" t="s">
        <v>585</v>
      </c>
      <c r="CX7" s="852"/>
      <c r="CY7" s="852"/>
      <c r="CZ7" s="852"/>
      <c r="DA7" s="853"/>
      <c r="DB7" s="851" t="s">
        <v>585</v>
      </c>
      <c r="DC7" s="852"/>
      <c r="DD7" s="852"/>
      <c r="DE7" s="852"/>
      <c r="DF7" s="853"/>
      <c r="DG7" s="851" t="s">
        <v>585</v>
      </c>
      <c r="DH7" s="852"/>
      <c r="DI7" s="852"/>
      <c r="DJ7" s="852"/>
      <c r="DK7" s="853"/>
      <c r="DL7" s="851" t="s">
        <v>585</v>
      </c>
      <c r="DM7" s="852"/>
      <c r="DN7" s="852"/>
      <c r="DO7" s="852"/>
      <c r="DP7" s="853"/>
      <c r="DQ7" s="851" t="s">
        <v>585</v>
      </c>
      <c r="DR7" s="852"/>
      <c r="DS7" s="852"/>
      <c r="DT7" s="852"/>
      <c r="DU7" s="853"/>
      <c r="DV7" s="832"/>
      <c r="DW7" s="833"/>
      <c r="DX7" s="833"/>
      <c r="DY7" s="833"/>
      <c r="DZ7" s="834"/>
      <c r="EA7" s="254"/>
    </row>
    <row r="8" spans="1:131" s="255" customFormat="1" ht="26.25" customHeight="1" x14ac:dyDescent="0.15">
      <c r="A8" s="261">
        <v>2</v>
      </c>
      <c r="B8" s="835" t="s">
        <v>386</v>
      </c>
      <c r="C8" s="836"/>
      <c r="D8" s="836"/>
      <c r="E8" s="836"/>
      <c r="F8" s="836"/>
      <c r="G8" s="836"/>
      <c r="H8" s="836"/>
      <c r="I8" s="836"/>
      <c r="J8" s="836"/>
      <c r="K8" s="836"/>
      <c r="L8" s="836"/>
      <c r="M8" s="836"/>
      <c r="N8" s="836"/>
      <c r="O8" s="836"/>
      <c r="P8" s="837"/>
      <c r="Q8" s="838">
        <v>157</v>
      </c>
      <c r="R8" s="839"/>
      <c r="S8" s="839"/>
      <c r="T8" s="839"/>
      <c r="U8" s="839"/>
      <c r="V8" s="839">
        <v>157</v>
      </c>
      <c r="W8" s="839"/>
      <c r="X8" s="839"/>
      <c r="Y8" s="839"/>
      <c r="Z8" s="839"/>
      <c r="AA8" s="839" t="s">
        <v>582</v>
      </c>
      <c r="AB8" s="839"/>
      <c r="AC8" s="839"/>
      <c r="AD8" s="839"/>
      <c r="AE8" s="840"/>
      <c r="AF8" s="841" t="s">
        <v>128</v>
      </c>
      <c r="AG8" s="842"/>
      <c r="AH8" s="842"/>
      <c r="AI8" s="842"/>
      <c r="AJ8" s="843"/>
      <c r="AK8" s="844">
        <v>92</v>
      </c>
      <c r="AL8" s="845"/>
      <c r="AM8" s="845"/>
      <c r="AN8" s="845"/>
      <c r="AO8" s="845"/>
      <c r="AP8" s="845" t="s">
        <v>582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387</v>
      </c>
      <c r="C9" s="836"/>
      <c r="D9" s="836"/>
      <c r="E9" s="836"/>
      <c r="F9" s="836"/>
      <c r="G9" s="836"/>
      <c r="H9" s="836"/>
      <c r="I9" s="836"/>
      <c r="J9" s="836"/>
      <c r="K9" s="836"/>
      <c r="L9" s="836"/>
      <c r="M9" s="836"/>
      <c r="N9" s="836"/>
      <c r="O9" s="836"/>
      <c r="P9" s="837"/>
      <c r="Q9" s="838">
        <v>78</v>
      </c>
      <c r="R9" s="839"/>
      <c r="S9" s="839"/>
      <c r="T9" s="839"/>
      <c r="U9" s="839"/>
      <c r="V9" s="839">
        <v>78</v>
      </c>
      <c r="W9" s="839"/>
      <c r="X9" s="839"/>
      <c r="Y9" s="839"/>
      <c r="Z9" s="839"/>
      <c r="AA9" s="839">
        <v>0</v>
      </c>
      <c r="AB9" s="839"/>
      <c r="AC9" s="839"/>
      <c r="AD9" s="839"/>
      <c r="AE9" s="840"/>
      <c r="AF9" s="841">
        <v>0</v>
      </c>
      <c r="AG9" s="842"/>
      <c r="AH9" s="842"/>
      <c r="AI9" s="842"/>
      <c r="AJ9" s="843"/>
      <c r="AK9" s="844">
        <v>27</v>
      </c>
      <c r="AL9" s="845"/>
      <c r="AM9" s="845"/>
      <c r="AN9" s="845"/>
      <c r="AO9" s="845"/>
      <c r="AP9" s="845" t="s">
        <v>582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10646</v>
      </c>
      <c r="R23" s="874"/>
      <c r="S23" s="874"/>
      <c r="T23" s="874"/>
      <c r="U23" s="874"/>
      <c r="V23" s="874">
        <v>10149</v>
      </c>
      <c r="W23" s="874"/>
      <c r="X23" s="874"/>
      <c r="Y23" s="874"/>
      <c r="Z23" s="874"/>
      <c r="AA23" s="874">
        <v>497</v>
      </c>
      <c r="AB23" s="874"/>
      <c r="AC23" s="874"/>
      <c r="AD23" s="874"/>
      <c r="AE23" s="875"/>
      <c r="AF23" s="876">
        <v>350</v>
      </c>
      <c r="AG23" s="874"/>
      <c r="AH23" s="874"/>
      <c r="AI23" s="874"/>
      <c r="AJ23" s="877"/>
      <c r="AK23" s="878"/>
      <c r="AL23" s="879"/>
      <c r="AM23" s="879"/>
      <c r="AN23" s="879"/>
      <c r="AO23" s="879"/>
      <c r="AP23" s="874">
        <v>11391</v>
      </c>
      <c r="AQ23" s="874"/>
      <c r="AR23" s="874"/>
      <c r="AS23" s="874"/>
      <c r="AT23" s="874"/>
      <c r="AU23" s="880"/>
      <c r="AV23" s="880"/>
      <c r="AW23" s="880"/>
      <c r="AX23" s="880"/>
      <c r="AY23" s="881"/>
      <c r="AZ23" s="889" t="s">
        <v>391</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2" t="s">
        <v>397</v>
      </c>
      <c r="AG26" s="893"/>
      <c r="AH26" s="893"/>
      <c r="AI26" s="893"/>
      <c r="AJ26" s="894"/>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402</v>
      </c>
      <c r="C28" s="812"/>
      <c r="D28" s="812"/>
      <c r="E28" s="812"/>
      <c r="F28" s="812"/>
      <c r="G28" s="812"/>
      <c r="H28" s="812"/>
      <c r="I28" s="812"/>
      <c r="J28" s="812"/>
      <c r="K28" s="812"/>
      <c r="L28" s="812"/>
      <c r="M28" s="812"/>
      <c r="N28" s="812"/>
      <c r="O28" s="812"/>
      <c r="P28" s="813"/>
      <c r="Q28" s="902">
        <v>2320</v>
      </c>
      <c r="R28" s="903"/>
      <c r="S28" s="903"/>
      <c r="T28" s="903"/>
      <c r="U28" s="903"/>
      <c r="V28" s="903">
        <v>2314</v>
      </c>
      <c r="W28" s="903"/>
      <c r="X28" s="903"/>
      <c r="Y28" s="903"/>
      <c r="Z28" s="903"/>
      <c r="AA28" s="903">
        <v>6</v>
      </c>
      <c r="AB28" s="903"/>
      <c r="AC28" s="903"/>
      <c r="AD28" s="903"/>
      <c r="AE28" s="904"/>
      <c r="AF28" s="905">
        <v>6</v>
      </c>
      <c r="AG28" s="903"/>
      <c r="AH28" s="903"/>
      <c r="AI28" s="903"/>
      <c r="AJ28" s="906"/>
      <c r="AK28" s="907">
        <v>209</v>
      </c>
      <c r="AL28" s="898"/>
      <c r="AM28" s="898"/>
      <c r="AN28" s="898"/>
      <c r="AO28" s="898"/>
      <c r="AP28" s="898" t="s">
        <v>582</v>
      </c>
      <c r="AQ28" s="898"/>
      <c r="AR28" s="898"/>
      <c r="AS28" s="898"/>
      <c r="AT28" s="898"/>
      <c r="AU28" s="898" t="s">
        <v>582</v>
      </c>
      <c r="AV28" s="898"/>
      <c r="AW28" s="898"/>
      <c r="AX28" s="898"/>
      <c r="AY28" s="898"/>
      <c r="AZ28" s="899" t="s">
        <v>582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403</v>
      </c>
      <c r="C29" s="836"/>
      <c r="D29" s="836"/>
      <c r="E29" s="836"/>
      <c r="F29" s="836"/>
      <c r="G29" s="836"/>
      <c r="H29" s="836"/>
      <c r="I29" s="836"/>
      <c r="J29" s="836"/>
      <c r="K29" s="836"/>
      <c r="L29" s="836"/>
      <c r="M29" s="836"/>
      <c r="N29" s="836"/>
      <c r="O29" s="836"/>
      <c r="P29" s="837"/>
      <c r="Q29" s="838">
        <v>2673</v>
      </c>
      <c r="R29" s="839"/>
      <c r="S29" s="839"/>
      <c r="T29" s="839"/>
      <c r="U29" s="839"/>
      <c r="V29" s="839">
        <v>2598</v>
      </c>
      <c r="W29" s="839"/>
      <c r="X29" s="839"/>
      <c r="Y29" s="839"/>
      <c r="Z29" s="839"/>
      <c r="AA29" s="839">
        <v>75</v>
      </c>
      <c r="AB29" s="839"/>
      <c r="AC29" s="839"/>
      <c r="AD29" s="839"/>
      <c r="AE29" s="840"/>
      <c r="AF29" s="841">
        <v>75</v>
      </c>
      <c r="AG29" s="842"/>
      <c r="AH29" s="842"/>
      <c r="AI29" s="842"/>
      <c r="AJ29" s="843"/>
      <c r="AK29" s="910">
        <v>361</v>
      </c>
      <c r="AL29" s="911"/>
      <c r="AM29" s="911"/>
      <c r="AN29" s="911"/>
      <c r="AO29" s="911"/>
      <c r="AP29" s="911" t="s">
        <v>582</v>
      </c>
      <c r="AQ29" s="911"/>
      <c r="AR29" s="911"/>
      <c r="AS29" s="911"/>
      <c r="AT29" s="911"/>
      <c r="AU29" s="911" t="s">
        <v>582</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404</v>
      </c>
      <c r="C30" s="836"/>
      <c r="D30" s="836"/>
      <c r="E30" s="836"/>
      <c r="F30" s="836"/>
      <c r="G30" s="836"/>
      <c r="H30" s="836"/>
      <c r="I30" s="836"/>
      <c r="J30" s="836"/>
      <c r="K30" s="836"/>
      <c r="L30" s="836"/>
      <c r="M30" s="836"/>
      <c r="N30" s="836"/>
      <c r="O30" s="836"/>
      <c r="P30" s="837"/>
      <c r="Q30" s="838">
        <v>432</v>
      </c>
      <c r="R30" s="839"/>
      <c r="S30" s="839"/>
      <c r="T30" s="839"/>
      <c r="U30" s="839"/>
      <c r="V30" s="839">
        <v>430</v>
      </c>
      <c r="W30" s="839"/>
      <c r="X30" s="839"/>
      <c r="Y30" s="839"/>
      <c r="Z30" s="839"/>
      <c r="AA30" s="839">
        <v>1</v>
      </c>
      <c r="AB30" s="839"/>
      <c r="AC30" s="839"/>
      <c r="AD30" s="839"/>
      <c r="AE30" s="840"/>
      <c r="AF30" s="841">
        <v>1</v>
      </c>
      <c r="AG30" s="842"/>
      <c r="AH30" s="842"/>
      <c r="AI30" s="842"/>
      <c r="AJ30" s="843"/>
      <c r="AK30" s="910">
        <v>80</v>
      </c>
      <c r="AL30" s="911"/>
      <c r="AM30" s="911"/>
      <c r="AN30" s="911"/>
      <c r="AO30" s="911"/>
      <c r="AP30" s="911" t="s">
        <v>582</v>
      </c>
      <c r="AQ30" s="911"/>
      <c r="AR30" s="911"/>
      <c r="AS30" s="911"/>
      <c r="AT30" s="911"/>
      <c r="AU30" s="911" t="s">
        <v>582</v>
      </c>
      <c r="AV30" s="911"/>
      <c r="AW30" s="911"/>
      <c r="AX30" s="911"/>
      <c r="AY30" s="911"/>
      <c r="AZ30" s="912" t="s">
        <v>582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405</v>
      </c>
      <c r="C31" s="836"/>
      <c r="D31" s="836"/>
      <c r="E31" s="836"/>
      <c r="F31" s="836"/>
      <c r="G31" s="836"/>
      <c r="H31" s="836"/>
      <c r="I31" s="836"/>
      <c r="J31" s="836"/>
      <c r="K31" s="836"/>
      <c r="L31" s="836"/>
      <c r="M31" s="836"/>
      <c r="N31" s="836"/>
      <c r="O31" s="836"/>
      <c r="P31" s="837"/>
      <c r="Q31" s="838">
        <v>30</v>
      </c>
      <c r="R31" s="839"/>
      <c r="S31" s="839"/>
      <c r="T31" s="839"/>
      <c r="U31" s="839"/>
      <c r="V31" s="839">
        <v>30</v>
      </c>
      <c r="W31" s="839"/>
      <c r="X31" s="839"/>
      <c r="Y31" s="839"/>
      <c r="Z31" s="839"/>
      <c r="AA31" s="839" t="s">
        <v>582</v>
      </c>
      <c r="AB31" s="839"/>
      <c r="AC31" s="839"/>
      <c r="AD31" s="839"/>
      <c r="AE31" s="840"/>
      <c r="AF31" s="841" t="s">
        <v>406</v>
      </c>
      <c r="AG31" s="842"/>
      <c r="AH31" s="842"/>
      <c r="AI31" s="842"/>
      <c r="AJ31" s="843"/>
      <c r="AK31" s="910">
        <v>23</v>
      </c>
      <c r="AL31" s="911"/>
      <c r="AM31" s="911"/>
      <c r="AN31" s="911"/>
      <c r="AO31" s="911"/>
      <c r="AP31" s="911" t="s">
        <v>582</v>
      </c>
      <c r="AQ31" s="911"/>
      <c r="AR31" s="911"/>
      <c r="AS31" s="911"/>
      <c r="AT31" s="911"/>
      <c r="AU31" s="911" t="s">
        <v>583</v>
      </c>
      <c r="AV31" s="911"/>
      <c r="AW31" s="911"/>
      <c r="AX31" s="911"/>
      <c r="AY31" s="911"/>
      <c r="AZ31" s="912" t="s">
        <v>582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326</v>
      </c>
      <c r="R32" s="839"/>
      <c r="S32" s="839"/>
      <c r="T32" s="839"/>
      <c r="U32" s="839"/>
      <c r="V32" s="839">
        <v>326</v>
      </c>
      <c r="W32" s="839"/>
      <c r="X32" s="839"/>
      <c r="Y32" s="839"/>
      <c r="Z32" s="839"/>
      <c r="AA32" s="839">
        <v>0</v>
      </c>
      <c r="AB32" s="839"/>
      <c r="AC32" s="839"/>
      <c r="AD32" s="839"/>
      <c r="AE32" s="840"/>
      <c r="AF32" s="841">
        <v>0</v>
      </c>
      <c r="AG32" s="842"/>
      <c r="AH32" s="842"/>
      <c r="AI32" s="842"/>
      <c r="AJ32" s="843"/>
      <c r="AK32" s="910">
        <v>153</v>
      </c>
      <c r="AL32" s="911"/>
      <c r="AM32" s="911"/>
      <c r="AN32" s="911"/>
      <c r="AO32" s="911"/>
      <c r="AP32" s="911">
        <v>90</v>
      </c>
      <c r="AQ32" s="911"/>
      <c r="AR32" s="911"/>
      <c r="AS32" s="911"/>
      <c r="AT32" s="911"/>
      <c r="AU32" s="911">
        <v>47</v>
      </c>
      <c r="AV32" s="911"/>
      <c r="AW32" s="911"/>
      <c r="AX32" s="911"/>
      <c r="AY32" s="911"/>
      <c r="AZ32" s="912" t="s">
        <v>582</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1037</v>
      </c>
      <c r="R33" s="839"/>
      <c r="S33" s="839"/>
      <c r="T33" s="839"/>
      <c r="U33" s="839"/>
      <c r="V33" s="839">
        <v>1073</v>
      </c>
      <c r="W33" s="839"/>
      <c r="X33" s="839"/>
      <c r="Y33" s="839"/>
      <c r="Z33" s="839"/>
      <c r="AA33" s="839">
        <v>-36</v>
      </c>
      <c r="AB33" s="839"/>
      <c r="AC33" s="839"/>
      <c r="AD33" s="839"/>
      <c r="AE33" s="840"/>
      <c r="AF33" s="841">
        <v>625</v>
      </c>
      <c r="AG33" s="842"/>
      <c r="AH33" s="842"/>
      <c r="AI33" s="842"/>
      <c r="AJ33" s="843"/>
      <c r="AK33" s="910">
        <v>139</v>
      </c>
      <c r="AL33" s="911"/>
      <c r="AM33" s="911"/>
      <c r="AN33" s="911"/>
      <c r="AO33" s="911"/>
      <c r="AP33" s="911">
        <v>1488</v>
      </c>
      <c r="AQ33" s="911"/>
      <c r="AR33" s="911"/>
      <c r="AS33" s="911"/>
      <c r="AT33" s="911"/>
      <c r="AU33" s="911">
        <v>930</v>
      </c>
      <c r="AV33" s="911"/>
      <c r="AW33" s="911"/>
      <c r="AX33" s="911"/>
      <c r="AY33" s="911"/>
      <c r="AZ33" s="912" t="s">
        <v>582</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222</v>
      </c>
      <c r="R34" s="839"/>
      <c r="S34" s="839"/>
      <c r="T34" s="839"/>
      <c r="U34" s="839"/>
      <c r="V34" s="839">
        <v>221</v>
      </c>
      <c r="W34" s="839"/>
      <c r="X34" s="839"/>
      <c r="Y34" s="839"/>
      <c r="Z34" s="839"/>
      <c r="AA34" s="839">
        <v>1</v>
      </c>
      <c r="AB34" s="839"/>
      <c r="AC34" s="839"/>
      <c r="AD34" s="839"/>
      <c r="AE34" s="840"/>
      <c r="AF34" s="841">
        <v>1</v>
      </c>
      <c r="AG34" s="842"/>
      <c r="AH34" s="842"/>
      <c r="AI34" s="842"/>
      <c r="AJ34" s="843"/>
      <c r="AK34" s="910">
        <v>28</v>
      </c>
      <c r="AL34" s="911"/>
      <c r="AM34" s="911"/>
      <c r="AN34" s="911"/>
      <c r="AO34" s="911"/>
      <c r="AP34" s="911" t="s">
        <v>582</v>
      </c>
      <c r="AQ34" s="911"/>
      <c r="AR34" s="911"/>
      <c r="AS34" s="911"/>
      <c r="AT34" s="911"/>
      <c r="AU34" s="911" t="s">
        <v>582</v>
      </c>
      <c r="AV34" s="911"/>
      <c r="AW34" s="911"/>
      <c r="AX34" s="911"/>
      <c r="AY34" s="911"/>
      <c r="AZ34" s="912" t="s">
        <v>582</v>
      </c>
      <c r="BA34" s="912"/>
      <c r="BB34" s="912"/>
      <c r="BC34" s="912"/>
      <c r="BD34" s="912"/>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412</v>
      </c>
      <c r="C35" s="836"/>
      <c r="D35" s="836"/>
      <c r="E35" s="836"/>
      <c r="F35" s="836"/>
      <c r="G35" s="836"/>
      <c r="H35" s="836"/>
      <c r="I35" s="836"/>
      <c r="J35" s="836"/>
      <c r="K35" s="836"/>
      <c r="L35" s="836"/>
      <c r="M35" s="836"/>
      <c r="N35" s="836"/>
      <c r="O35" s="836"/>
      <c r="P35" s="837"/>
      <c r="Q35" s="838">
        <v>225</v>
      </c>
      <c r="R35" s="839"/>
      <c r="S35" s="839"/>
      <c r="T35" s="839"/>
      <c r="U35" s="839"/>
      <c r="V35" s="839">
        <v>225</v>
      </c>
      <c r="W35" s="839"/>
      <c r="X35" s="839"/>
      <c r="Y35" s="839"/>
      <c r="Z35" s="839"/>
      <c r="AA35" s="839">
        <v>0</v>
      </c>
      <c r="AB35" s="839"/>
      <c r="AC35" s="839"/>
      <c r="AD35" s="839"/>
      <c r="AE35" s="840"/>
      <c r="AF35" s="841">
        <v>0</v>
      </c>
      <c r="AG35" s="842"/>
      <c r="AH35" s="842"/>
      <c r="AI35" s="842"/>
      <c r="AJ35" s="843"/>
      <c r="AK35" s="910">
        <v>96</v>
      </c>
      <c r="AL35" s="911"/>
      <c r="AM35" s="911"/>
      <c r="AN35" s="911"/>
      <c r="AO35" s="911"/>
      <c r="AP35" s="911">
        <v>1438</v>
      </c>
      <c r="AQ35" s="911"/>
      <c r="AR35" s="911"/>
      <c r="AS35" s="911"/>
      <c r="AT35" s="911"/>
      <c r="AU35" s="911">
        <v>1438</v>
      </c>
      <c r="AV35" s="911"/>
      <c r="AW35" s="911"/>
      <c r="AX35" s="911"/>
      <c r="AY35" s="911"/>
      <c r="AZ35" s="912" t="s">
        <v>582</v>
      </c>
      <c r="BA35" s="912"/>
      <c r="BB35" s="912"/>
      <c r="BC35" s="912"/>
      <c r="BD35" s="912"/>
      <c r="BE35" s="908" t="s">
        <v>411</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413</v>
      </c>
      <c r="C36" s="836"/>
      <c r="D36" s="836"/>
      <c r="E36" s="836"/>
      <c r="F36" s="836"/>
      <c r="G36" s="836"/>
      <c r="H36" s="836"/>
      <c r="I36" s="836"/>
      <c r="J36" s="836"/>
      <c r="K36" s="836"/>
      <c r="L36" s="836"/>
      <c r="M36" s="836"/>
      <c r="N36" s="836"/>
      <c r="O36" s="836"/>
      <c r="P36" s="837"/>
      <c r="Q36" s="838">
        <v>255</v>
      </c>
      <c r="R36" s="839"/>
      <c r="S36" s="839"/>
      <c r="T36" s="839"/>
      <c r="U36" s="839"/>
      <c r="V36" s="839">
        <v>255</v>
      </c>
      <c r="W36" s="839"/>
      <c r="X36" s="839"/>
      <c r="Y36" s="839"/>
      <c r="Z36" s="839"/>
      <c r="AA36" s="839">
        <v>0</v>
      </c>
      <c r="AB36" s="839"/>
      <c r="AC36" s="839"/>
      <c r="AD36" s="839"/>
      <c r="AE36" s="840"/>
      <c r="AF36" s="841">
        <v>0</v>
      </c>
      <c r="AG36" s="842"/>
      <c r="AH36" s="842"/>
      <c r="AI36" s="842"/>
      <c r="AJ36" s="843"/>
      <c r="AK36" s="910">
        <v>212</v>
      </c>
      <c r="AL36" s="911"/>
      <c r="AM36" s="911"/>
      <c r="AN36" s="911"/>
      <c r="AO36" s="911"/>
      <c r="AP36" s="911">
        <v>1560</v>
      </c>
      <c r="AQ36" s="911"/>
      <c r="AR36" s="911"/>
      <c r="AS36" s="911"/>
      <c r="AT36" s="911"/>
      <c r="AU36" s="911">
        <v>1546</v>
      </c>
      <c r="AV36" s="911"/>
      <c r="AW36" s="911"/>
      <c r="AX36" s="911"/>
      <c r="AY36" s="911"/>
      <c r="AZ36" s="912" t="s">
        <v>582</v>
      </c>
      <c r="BA36" s="912"/>
      <c r="BB36" s="912"/>
      <c r="BC36" s="912"/>
      <c r="BD36" s="912"/>
      <c r="BE36" s="908" t="s">
        <v>414</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708</v>
      </c>
      <c r="AG63" s="922"/>
      <c r="AH63" s="922"/>
      <c r="AI63" s="922"/>
      <c r="AJ63" s="923"/>
      <c r="AK63" s="924"/>
      <c r="AL63" s="919"/>
      <c r="AM63" s="919"/>
      <c r="AN63" s="919"/>
      <c r="AO63" s="919"/>
      <c r="AP63" s="922">
        <v>4576</v>
      </c>
      <c r="AQ63" s="922"/>
      <c r="AR63" s="922"/>
      <c r="AS63" s="922"/>
      <c r="AT63" s="922"/>
      <c r="AU63" s="922">
        <v>3961</v>
      </c>
      <c r="AV63" s="922"/>
      <c r="AW63" s="922"/>
      <c r="AX63" s="922"/>
      <c r="AY63" s="922"/>
      <c r="AZ63" s="926"/>
      <c r="BA63" s="926"/>
      <c r="BB63" s="926"/>
      <c r="BC63" s="926"/>
      <c r="BD63" s="926"/>
      <c r="BE63" s="927"/>
      <c r="BF63" s="927"/>
      <c r="BG63" s="927"/>
      <c r="BH63" s="927"/>
      <c r="BI63" s="928"/>
      <c r="BJ63" s="929" t="s">
        <v>417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419</v>
      </c>
      <c r="B66" s="821"/>
      <c r="C66" s="821"/>
      <c r="D66" s="821"/>
      <c r="E66" s="821"/>
      <c r="F66" s="821"/>
      <c r="G66" s="821"/>
      <c r="H66" s="821"/>
      <c r="I66" s="821"/>
      <c r="J66" s="821"/>
      <c r="K66" s="821"/>
      <c r="L66" s="821"/>
      <c r="M66" s="821"/>
      <c r="N66" s="821"/>
      <c r="O66" s="821"/>
      <c r="P66" s="822"/>
      <c r="Q66" s="797" t="s">
        <v>420</v>
      </c>
      <c r="R66" s="798"/>
      <c r="S66" s="798"/>
      <c r="T66" s="798"/>
      <c r="U66" s="799"/>
      <c r="V66" s="797" t="s">
        <v>421</v>
      </c>
      <c r="W66" s="798"/>
      <c r="X66" s="798"/>
      <c r="Y66" s="798"/>
      <c r="Z66" s="799"/>
      <c r="AA66" s="797" t="s">
        <v>422</v>
      </c>
      <c r="AB66" s="798"/>
      <c r="AC66" s="798"/>
      <c r="AD66" s="798"/>
      <c r="AE66" s="799"/>
      <c r="AF66" s="932" t="s">
        <v>423</v>
      </c>
      <c r="AG66" s="893"/>
      <c r="AH66" s="893"/>
      <c r="AI66" s="893"/>
      <c r="AJ66" s="933"/>
      <c r="AK66" s="797" t="s">
        <v>424</v>
      </c>
      <c r="AL66" s="821"/>
      <c r="AM66" s="821"/>
      <c r="AN66" s="821"/>
      <c r="AO66" s="822"/>
      <c r="AP66" s="797" t="s">
        <v>425</v>
      </c>
      <c r="AQ66" s="798"/>
      <c r="AR66" s="798"/>
      <c r="AS66" s="798"/>
      <c r="AT66" s="799"/>
      <c r="AU66" s="797" t="s">
        <v>426</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586</v>
      </c>
      <c r="C68" s="950"/>
      <c r="D68" s="950"/>
      <c r="E68" s="950"/>
      <c r="F68" s="950"/>
      <c r="G68" s="950"/>
      <c r="H68" s="950"/>
      <c r="I68" s="950"/>
      <c r="J68" s="950"/>
      <c r="K68" s="950"/>
      <c r="L68" s="950"/>
      <c r="M68" s="950"/>
      <c r="N68" s="950"/>
      <c r="O68" s="950"/>
      <c r="P68" s="951"/>
      <c r="Q68" s="952">
        <v>8811</v>
      </c>
      <c r="R68" s="946"/>
      <c r="S68" s="946"/>
      <c r="T68" s="946"/>
      <c r="U68" s="946"/>
      <c r="V68" s="946">
        <v>8373</v>
      </c>
      <c r="W68" s="946"/>
      <c r="X68" s="946"/>
      <c r="Y68" s="946"/>
      <c r="Z68" s="946"/>
      <c r="AA68" s="946">
        <v>438</v>
      </c>
      <c r="AB68" s="946"/>
      <c r="AC68" s="946"/>
      <c r="AD68" s="946"/>
      <c r="AE68" s="946"/>
      <c r="AF68" s="946">
        <v>213</v>
      </c>
      <c r="AG68" s="946"/>
      <c r="AH68" s="946"/>
      <c r="AI68" s="946"/>
      <c r="AJ68" s="946"/>
      <c r="AK68" s="946" t="s">
        <v>596</v>
      </c>
      <c r="AL68" s="946"/>
      <c r="AM68" s="946"/>
      <c r="AN68" s="946"/>
      <c r="AO68" s="946"/>
      <c r="AP68" s="946">
        <v>5176</v>
      </c>
      <c r="AQ68" s="946"/>
      <c r="AR68" s="946"/>
      <c r="AS68" s="946"/>
      <c r="AT68" s="946"/>
      <c r="AU68" s="946">
        <v>272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587</v>
      </c>
      <c r="C69" s="954"/>
      <c r="D69" s="954"/>
      <c r="E69" s="954"/>
      <c r="F69" s="954"/>
      <c r="G69" s="954"/>
      <c r="H69" s="954"/>
      <c r="I69" s="954"/>
      <c r="J69" s="954"/>
      <c r="K69" s="954"/>
      <c r="L69" s="954"/>
      <c r="M69" s="954"/>
      <c r="N69" s="954"/>
      <c r="O69" s="954"/>
      <c r="P69" s="955"/>
      <c r="Q69" s="956">
        <v>338</v>
      </c>
      <c r="R69" s="911"/>
      <c r="S69" s="911"/>
      <c r="T69" s="911"/>
      <c r="U69" s="911"/>
      <c r="V69" s="911">
        <v>307</v>
      </c>
      <c r="W69" s="911"/>
      <c r="X69" s="911"/>
      <c r="Y69" s="911"/>
      <c r="Z69" s="911"/>
      <c r="AA69" s="911">
        <v>31</v>
      </c>
      <c r="AB69" s="911"/>
      <c r="AC69" s="911"/>
      <c r="AD69" s="911"/>
      <c r="AE69" s="911"/>
      <c r="AF69" s="911">
        <v>31</v>
      </c>
      <c r="AG69" s="911"/>
      <c r="AH69" s="911"/>
      <c r="AI69" s="911"/>
      <c r="AJ69" s="911"/>
      <c r="AK69" s="911">
        <v>27</v>
      </c>
      <c r="AL69" s="911"/>
      <c r="AM69" s="911"/>
      <c r="AN69" s="911"/>
      <c r="AO69" s="911"/>
      <c r="AP69" s="911" t="s">
        <v>596</v>
      </c>
      <c r="AQ69" s="911"/>
      <c r="AR69" s="911"/>
      <c r="AS69" s="911"/>
      <c r="AT69" s="911"/>
      <c r="AU69" s="911" t="s">
        <v>596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588</v>
      </c>
      <c r="C70" s="954"/>
      <c r="D70" s="954"/>
      <c r="E70" s="954"/>
      <c r="F70" s="954"/>
      <c r="G70" s="954"/>
      <c r="H70" s="954"/>
      <c r="I70" s="954"/>
      <c r="J70" s="954"/>
      <c r="K70" s="954"/>
      <c r="L70" s="954"/>
      <c r="M70" s="954"/>
      <c r="N70" s="954"/>
      <c r="O70" s="954"/>
      <c r="P70" s="955"/>
      <c r="Q70" s="956">
        <v>650</v>
      </c>
      <c r="R70" s="911"/>
      <c r="S70" s="911"/>
      <c r="T70" s="911"/>
      <c r="U70" s="911"/>
      <c r="V70" s="911">
        <v>625</v>
      </c>
      <c r="W70" s="911"/>
      <c r="X70" s="911"/>
      <c r="Y70" s="911"/>
      <c r="Z70" s="911"/>
      <c r="AA70" s="911">
        <v>25</v>
      </c>
      <c r="AB70" s="911"/>
      <c r="AC70" s="911"/>
      <c r="AD70" s="911"/>
      <c r="AE70" s="911"/>
      <c r="AF70" s="911">
        <v>25</v>
      </c>
      <c r="AG70" s="911"/>
      <c r="AH70" s="911"/>
      <c r="AI70" s="911"/>
      <c r="AJ70" s="911"/>
      <c r="AK70" s="911" t="s">
        <v>596</v>
      </c>
      <c r="AL70" s="911"/>
      <c r="AM70" s="911"/>
      <c r="AN70" s="911"/>
      <c r="AO70" s="911"/>
      <c r="AP70" s="911">
        <v>91</v>
      </c>
      <c r="AQ70" s="911"/>
      <c r="AR70" s="911"/>
      <c r="AS70" s="911"/>
      <c r="AT70" s="911"/>
      <c r="AU70" s="911">
        <v>41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589</v>
      </c>
      <c r="C71" s="954"/>
      <c r="D71" s="954"/>
      <c r="E71" s="954"/>
      <c r="F71" s="954"/>
      <c r="G71" s="954"/>
      <c r="H71" s="954"/>
      <c r="I71" s="954"/>
      <c r="J71" s="954"/>
      <c r="K71" s="954"/>
      <c r="L71" s="954"/>
      <c r="M71" s="954"/>
      <c r="N71" s="954"/>
      <c r="O71" s="954"/>
      <c r="P71" s="955"/>
      <c r="Q71" s="956">
        <v>8555</v>
      </c>
      <c r="R71" s="911"/>
      <c r="S71" s="911"/>
      <c r="T71" s="911"/>
      <c r="U71" s="911"/>
      <c r="V71" s="911">
        <v>7259</v>
      </c>
      <c r="W71" s="911"/>
      <c r="X71" s="911"/>
      <c r="Y71" s="911"/>
      <c r="Z71" s="911"/>
      <c r="AA71" s="911">
        <v>1296</v>
      </c>
      <c r="AB71" s="911"/>
      <c r="AC71" s="911"/>
      <c r="AD71" s="911"/>
      <c r="AE71" s="911"/>
      <c r="AF71" s="911">
        <v>5925</v>
      </c>
      <c r="AG71" s="911"/>
      <c r="AH71" s="911"/>
      <c r="AI71" s="911"/>
      <c r="AJ71" s="911"/>
      <c r="AK71" s="911">
        <v>31</v>
      </c>
      <c r="AL71" s="911"/>
      <c r="AM71" s="911"/>
      <c r="AN71" s="911"/>
      <c r="AO71" s="911"/>
      <c r="AP71" s="911">
        <v>11394</v>
      </c>
      <c r="AQ71" s="911"/>
      <c r="AR71" s="911"/>
      <c r="AS71" s="911"/>
      <c r="AT71" s="911"/>
      <c r="AU71" s="911">
        <v>27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590</v>
      </c>
      <c r="C72" s="954"/>
      <c r="D72" s="954"/>
      <c r="E72" s="954"/>
      <c r="F72" s="954"/>
      <c r="G72" s="954"/>
      <c r="H72" s="954"/>
      <c r="I72" s="954"/>
      <c r="J72" s="954"/>
      <c r="K72" s="954"/>
      <c r="L72" s="954"/>
      <c r="M72" s="954"/>
      <c r="N72" s="954"/>
      <c r="O72" s="954"/>
      <c r="P72" s="955"/>
      <c r="Q72" s="956">
        <v>510</v>
      </c>
      <c r="R72" s="911"/>
      <c r="S72" s="911"/>
      <c r="T72" s="911"/>
      <c r="U72" s="911"/>
      <c r="V72" s="911">
        <v>474</v>
      </c>
      <c r="W72" s="911"/>
      <c r="X72" s="911"/>
      <c r="Y72" s="911"/>
      <c r="Z72" s="911"/>
      <c r="AA72" s="911">
        <v>35</v>
      </c>
      <c r="AB72" s="911"/>
      <c r="AC72" s="911"/>
      <c r="AD72" s="911"/>
      <c r="AE72" s="911"/>
      <c r="AF72" s="911">
        <v>35</v>
      </c>
      <c r="AG72" s="911"/>
      <c r="AH72" s="911"/>
      <c r="AI72" s="911"/>
      <c r="AJ72" s="911"/>
      <c r="AK72" s="911">
        <v>24</v>
      </c>
      <c r="AL72" s="911"/>
      <c r="AM72" s="911"/>
      <c r="AN72" s="911"/>
      <c r="AO72" s="911"/>
      <c r="AP72" s="911" t="s">
        <v>596</v>
      </c>
      <c r="AQ72" s="911"/>
      <c r="AR72" s="911"/>
      <c r="AS72" s="911"/>
      <c r="AT72" s="911"/>
      <c r="AU72" s="911" t="s">
        <v>596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591</v>
      </c>
      <c r="C73" s="954"/>
      <c r="D73" s="954"/>
      <c r="E73" s="954"/>
      <c r="F73" s="954"/>
      <c r="G73" s="954"/>
      <c r="H73" s="954"/>
      <c r="I73" s="954"/>
      <c r="J73" s="954"/>
      <c r="K73" s="954"/>
      <c r="L73" s="954"/>
      <c r="M73" s="954"/>
      <c r="N73" s="954"/>
      <c r="O73" s="954"/>
      <c r="P73" s="955"/>
      <c r="Q73" s="956">
        <v>169461</v>
      </c>
      <c r="R73" s="911"/>
      <c r="S73" s="911"/>
      <c r="T73" s="911"/>
      <c r="U73" s="911"/>
      <c r="V73" s="911">
        <v>164687</v>
      </c>
      <c r="W73" s="911"/>
      <c r="X73" s="911"/>
      <c r="Y73" s="911"/>
      <c r="Z73" s="911"/>
      <c r="AA73" s="911">
        <v>4774</v>
      </c>
      <c r="AB73" s="911"/>
      <c r="AC73" s="911"/>
      <c r="AD73" s="911"/>
      <c r="AE73" s="911"/>
      <c r="AF73" s="911">
        <v>4771</v>
      </c>
      <c r="AG73" s="911"/>
      <c r="AH73" s="911"/>
      <c r="AI73" s="911"/>
      <c r="AJ73" s="911"/>
      <c r="AK73" s="911">
        <v>5487</v>
      </c>
      <c r="AL73" s="911"/>
      <c r="AM73" s="911"/>
      <c r="AN73" s="911"/>
      <c r="AO73" s="911"/>
      <c r="AP73" s="911" t="s">
        <v>596</v>
      </c>
      <c r="AQ73" s="911"/>
      <c r="AR73" s="911"/>
      <c r="AS73" s="911"/>
      <c r="AT73" s="911"/>
      <c r="AU73" s="911" t="s">
        <v>596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592</v>
      </c>
      <c r="C74" s="954"/>
      <c r="D74" s="954"/>
      <c r="E74" s="954"/>
      <c r="F74" s="954"/>
      <c r="G74" s="954"/>
      <c r="H74" s="954"/>
      <c r="I74" s="954"/>
      <c r="J74" s="954"/>
      <c r="K74" s="954"/>
      <c r="L74" s="954"/>
      <c r="M74" s="954"/>
      <c r="N74" s="954"/>
      <c r="O74" s="954"/>
      <c r="P74" s="955"/>
      <c r="Q74" s="959">
        <v>887</v>
      </c>
      <c r="R74" s="960"/>
      <c r="S74" s="960"/>
      <c r="T74" s="960"/>
      <c r="U74" s="910"/>
      <c r="V74" s="961">
        <v>870</v>
      </c>
      <c r="W74" s="960"/>
      <c r="X74" s="960"/>
      <c r="Y74" s="960"/>
      <c r="Z74" s="910"/>
      <c r="AA74" s="961">
        <v>17</v>
      </c>
      <c r="AB74" s="960"/>
      <c r="AC74" s="960"/>
      <c r="AD74" s="960"/>
      <c r="AE74" s="910"/>
      <c r="AF74" s="961">
        <v>17</v>
      </c>
      <c r="AG74" s="960"/>
      <c r="AH74" s="960"/>
      <c r="AI74" s="960"/>
      <c r="AJ74" s="910"/>
      <c r="AK74" s="961">
        <v>10</v>
      </c>
      <c r="AL74" s="960"/>
      <c r="AM74" s="960"/>
      <c r="AN74" s="960"/>
      <c r="AO74" s="910"/>
      <c r="AP74" s="961" t="s">
        <v>596</v>
      </c>
      <c r="AQ74" s="960"/>
      <c r="AR74" s="960"/>
      <c r="AS74" s="960"/>
      <c r="AT74" s="910"/>
      <c r="AU74" s="961" t="s">
        <v>596</v>
      </c>
      <c r="AV74" s="960"/>
      <c r="AW74" s="960"/>
      <c r="AX74" s="960"/>
      <c r="AY74" s="910"/>
      <c r="AZ74" s="962"/>
      <c r="BA74" s="963"/>
      <c r="BB74" s="963"/>
      <c r="BC74" s="963"/>
      <c r="BD74" s="964"/>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593</v>
      </c>
      <c r="C75" s="954"/>
      <c r="D75" s="954"/>
      <c r="E75" s="954"/>
      <c r="F75" s="954"/>
      <c r="G75" s="954"/>
      <c r="H75" s="954"/>
      <c r="I75" s="954"/>
      <c r="J75" s="954"/>
      <c r="K75" s="954"/>
      <c r="L75" s="954"/>
      <c r="M75" s="954"/>
      <c r="N75" s="954"/>
      <c r="O75" s="954"/>
      <c r="P75" s="955"/>
      <c r="Q75" s="959">
        <v>9725</v>
      </c>
      <c r="R75" s="960"/>
      <c r="S75" s="960"/>
      <c r="T75" s="960"/>
      <c r="U75" s="910"/>
      <c r="V75" s="961">
        <v>8703</v>
      </c>
      <c r="W75" s="960"/>
      <c r="X75" s="960"/>
      <c r="Y75" s="960"/>
      <c r="Z75" s="910"/>
      <c r="AA75" s="961">
        <v>1021</v>
      </c>
      <c r="AB75" s="960"/>
      <c r="AC75" s="960"/>
      <c r="AD75" s="960"/>
      <c r="AE75" s="910"/>
      <c r="AF75" s="961">
        <v>1021</v>
      </c>
      <c r="AG75" s="960"/>
      <c r="AH75" s="960"/>
      <c r="AI75" s="960"/>
      <c r="AJ75" s="910"/>
      <c r="AK75" s="961" t="s">
        <v>596</v>
      </c>
      <c r="AL75" s="960"/>
      <c r="AM75" s="960"/>
      <c r="AN75" s="960"/>
      <c r="AO75" s="910"/>
      <c r="AP75" s="961" t="s">
        <v>596</v>
      </c>
      <c r="AQ75" s="960"/>
      <c r="AR75" s="960"/>
      <c r="AS75" s="960"/>
      <c r="AT75" s="910"/>
      <c r="AU75" s="961" t="s">
        <v>597</v>
      </c>
      <c r="AV75" s="960"/>
      <c r="AW75" s="960"/>
      <c r="AX75" s="960"/>
      <c r="AY75" s="910"/>
      <c r="AZ75" s="962"/>
      <c r="BA75" s="963"/>
      <c r="BB75" s="963"/>
      <c r="BC75" s="963"/>
      <c r="BD75" s="964"/>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594</v>
      </c>
      <c r="C76" s="954"/>
      <c r="D76" s="954"/>
      <c r="E76" s="954"/>
      <c r="F76" s="954"/>
      <c r="G76" s="954"/>
      <c r="H76" s="954"/>
      <c r="I76" s="954"/>
      <c r="J76" s="954"/>
      <c r="K76" s="954"/>
      <c r="L76" s="954"/>
      <c r="M76" s="954"/>
      <c r="N76" s="954"/>
      <c r="O76" s="954"/>
      <c r="P76" s="955"/>
      <c r="Q76" s="959">
        <v>24</v>
      </c>
      <c r="R76" s="960"/>
      <c r="S76" s="960"/>
      <c r="T76" s="960"/>
      <c r="U76" s="910"/>
      <c r="V76" s="961">
        <v>9</v>
      </c>
      <c r="W76" s="960"/>
      <c r="X76" s="960"/>
      <c r="Y76" s="960"/>
      <c r="Z76" s="910"/>
      <c r="AA76" s="961">
        <v>15</v>
      </c>
      <c r="AB76" s="960"/>
      <c r="AC76" s="960"/>
      <c r="AD76" s="960"/>
      <c r="AE76" s="910"/>
      <c r="AF76" s="961">
        <v>5</v>
      </c>
      <c r="AG76" s="960"/>
      <c r="AH76" s="960"/>
      <c r="AI76" s="960"/>
      <c r="AJ76" s="910"/>
      <c r="AK76" s="961" t="s">
        <v>596</v>
      </c>
      <c r="AL76" s="960"/>
      <c r="AM76" s="960"/>
      <c r="AN76" s="960"/>
      <c r="AO76" s="910"/>
      <c r="AP76" s="961" t="s">
        <v>596</v>
      </c>
      <c r="AQ76" s="960"/>
      <c r="AR76" s="960"/>
      <c r="AS76" s="960"/>
      <c r="AT76" s="910"/>
      <c r="AU76" s="961" t="s">
        <v>596</v>
      </c>
      <c r="AV76" s="960"/>
      <c r="AW76" s="960"/>
      <c r="AX76" s="960"/>
      <c r="AY76" s="910"/>
      <c r="AZ76" s="962"/>
      <c r="BA76" s="963"/>
      <c r="BB76" s="963"/>
      <c r="BC76" s="963"/>
      <c r="BD76" s="964"/>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595</v>
      </c>
      <c r="C77" s="954"/>
      <c r="D77" s="954"/>
      <c r="E77" s="954"/>
      <c r="F77" s="954"/>
      <c r="G77" s="954"/>
      <c r="H77" s="954"/>
      <c r="I77" s="954"/>
      <c r="J77" s="954"/>
      <c r="K77" s="954"/>
      <c r="L77" s="954"/>
      <c r="M77" s="954"/>
      <c r="N77" s="954"/>
      <c r="O77" s="954"/>
      <c r="P77" s="955"/>
      <c r="Q77" s="959">
        <v>177</v>
      </c>
      <c r="R77" s="960"/>
      <c r="S77" s="960"/>
      <c r="T77" s="960"/>
      <c r="U77" s="910"/>
      <c r="V77" s="961">
        <v>173</v>
      </c>
      <c r="W77" s="960"/>
      <c r="X77" s="960"/>
      <c r="Y77" s="960"/>
      <c r="Z77" s="910"/>
      <c r="AA77" s="961">
        <v>4</v>
      </c>
      <c r="AB77" s="960"/>
      <c r="AC77" s="960"/>
      <c r="AD77" s="960"/>
      <c r="AE77" s="910"/>
      <c r="AF77" s="961">
        <v>4</v>
      </c>
      <c r="AG77" s="960"/>
      <c r="AH77" s="960"/>
      <c r="AI77" s="960"/>
      <c r="AJ77" s="910"/>
      <c r="AK77" s="961" t="s">
        <v>596</v>
      </c>
      <c r="AL77" s="960"/>
      <c r="AM77" s="960"/>
      <c r="AN77" s="960"/>
      <c r="AO77" s="910"/>
      <c r="AP77" s="961" t="s">
        <v>596</v>
      </c>
      <c r="AQ77" s="960"/>
      <c r="AR77" s="960"/>
      <c r="AS77" s="960"/>
      <c r="AT77" s="910"/>
      <c r="AU77" s="961" t="s">
        <v>596</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427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12047</v>
      </c>
      <c r="AG88" s="922"/>
      <c r="AH88" s="922"/>
      <c r="AI88" s="922"/>
      <c r="AJ88" s="922"/>
      <c r="AK88" s="919"/>
      <c r="AL88" s="919"/>
      <c r="AM88" s="919"/>
      <c r="AN88" s="919"/>
      <c r="AO88" s="919"/>
      <c r="AP88" s="922">
        <v>16661</v>
      </c>
      <c r="AQ88" s="922"/>
      <c r="AR88" s="922"/>
      <c r="AS88" s="922"/>
      <c r="AT88" s="922"/>
      <c r="AU88" s="922">
        <v>340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428</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10</v>
      </c>
      <c r="CS102" s="930"/>
      <c r="CT102" s="930"/>
      <c r="CU102" s="930"/>
      <c r="CV102" s="976"/>
      <c r="CW102" s="975"/>
      <c r="CX102" s="930"/>
      <c r="CY102" s="930"/>
      <c r="CZ102" s="930"/>
      <c r="DA102" s="976"/>
      <c r="DB102" s="975"/>
      <c r="DC102" s="930"/>
      <c r="DD102" s="930"/>
      <c r="DE102" s="930"/>
      <c r="DF102" s="976"/>
      <c r="DG102" s="975"/>
      <c r="DH102" s="930"/>
      <c r="DI102" s="930"/>
      <c r="DJ102" s="930"/>
      <c r="DK102" s="976"/>
      <c r="DL102" s="975"/>
      <c r="DM102" s="930"/>
      <c r="DN102" s="930"/>
      <c r="DO102" s="930"/>
      <c r="DP102" s="976"/>
      <c r="DQ102" s="975"/>
      <c r="DR102" s="930"/>
      <c r="DS102" s="930"/>
      <c r="DT102" s="930"/>
      <c r="DU102" s="976"/>
      <c r="DV102" s="999"/>
      <c r="DW102" s="1000"/>
      <c r="DX102" s="1000"/>
      <c r="DY102" s="1000"/>
      <c r="DZ102" s="100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429</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430</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4" t="s">
        <v>433</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434</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15">
      <c r="A109" s="997" t="s">
        <v>435</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436</v>
      </c>
      <c r="AB109" s="978"/>
      <c r="AC109" s="978"/>
      <c r="AD109" s="978"/>
      <c r="AE109" s="979"/>
      <c r="AF109" s="977" t="s">
        <v>307</v>
      </c>
      <c r="AG109" s="978"/>
      <c r="AH109" s="978"/>
      <c r="AI109" s="978"/>
      <c r="AJ109" s="979"/>
      <c r="AK109" s="977" t="s">
        <v>306</v>
      </c>
      <c r="AL109" s="978"/>
      <c r="AM109" s="978"/>
      <c r="AN109" s="978"/>
      <c r="AO109" s="979"/>
      <c r="AP109" s="977" t="s">
        <v>437</v>
      </c>
      <c r="AQ109" s="978"/>
      <c r="AR109" s="978"/>
      <c r="AS109" s="978"/>
      <c r="AT109" s="980"/>
      <c r="AU109" s="997" t="s">
        <v>435</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436</v>
      </c>
      <c r="BR109" s="978"/>
      <c r="BS109" s="978"/>
      <c r="BT109" s="978"/>
      <c r="BU109" s="979"/>
      <c r="BV109" s="977" t="s">
        <v>307</v>
      </c>
      <c r="BW109" s="978"/>
      <c r="BX109" s="978"/>
      <c r="BY109" s="978"/>
      <c r="BZ109" s="979"/>
      <c r="CA109" s="977" t="s">
        <v>306</v>
      </c>
      <c r="CB109" s="978"/>
      <c r="CC109" s="978"/>
      <c r="CD109" s="978"/>
      <c r="CE109" s="979"/>
      <c r="CF109" s="998" t="s">
        <v>437</v>
      </c>
      <c r="CG109" s="998"/>
      <c r="CH109" s="998"/>
      <c r="CI109" s="998"/>
      <c r="CJ109" s="998"/>
      <c r="CK109" s="977" t="s">
        <v>438</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436</v>
      </c>
      <c r="DH109" s="978"/>
      <c r="DI109" s="978"/>
      <c r="DJ109" s="978"/>
      <c r="DK109" s="979"/>
      <c r="DL109" s="977" t="s">
        <v>307</v>
      </c>
      <c r="DM109" s="978"/>
      <c r="DN109" s="978"/>
      <c r="DO109" s="978"/>
      <c r="DP109" s="979"/>
      <c r="DQ109" s="977" t="s">
        <v>306</v>
      </c>
      <c r="DR109" s="978"/>
      <c r="DS109" s="978"/>
      <c r="DT109" s="978"/>
      <c r="DU109" s="979"/>
      <c r="DV109" s="977" t="s">
        <v>437</v>
      </c>
      <c r="DW109" s="978"/>
      <c r="DX109" s="978"/>
      <c r="DY109" s="978"/>
      <c r="DZ109" s="980"/>
    </row>
    <row r="110" spans="1:131" s="246" customFormat="1" ht="26.25" customHeight="1" x14ac:dyDescent="0.15">
      <c r="A110" s="981" t="s">
        <v>439</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1634476</v>
      </c>
      <c r="AB110" s="985"/>
      <c r="AC110" s="985"/>
      <c r="AD110" s="985"/>
      <c r="AE110" s="986"/>
      <c r="AF110" s="987">
        <v>1548095</v>
      </c>
      <c r="AG110" s="985"/>
      <c r="AH110" s="985"/>
      <c r="AI110" s="985"/>
      <c r="AJ110" s="986"/>
      <c r="AK110" s="987">
        <v>1427652</v>
      </c>
      <c r="AL110" s="985"/>
      <c r="AM110" s="985"/>
      <c r="AN110" s="985"/>
      <c r="AO110" s="986"/>
      <c r="AP110" s="988">
        <v>25.9</v>
      </c>
      <c r="AQ110" s="989"/>
      <c r="AR110" s="989"/>
      <c r="AS110" s="989"/>
      <c r="AT110" s="990"/>
      <c r="AU110" s="991" t="s">
        <v>72</v>
      </c>
      <c r="AV110" s="992"/>
      <c r="AW110" s="992"/>
      <c r="AX110" s="992"/>
      <c r="AY110" s="992"/>
      <c r="AZ110" s="1033" t="s">
        <v>440</v>
      </c>
      <c r="BA110" s="982"/>
      <c r="BB110" s="982"/>
      <c r="BC110" s="982"/>
      <c r="BD110" s="982"/>
      <c r="BE110" s="982"/>
      <c r="BF110" s="982"/>
      <c r="BG110" s="982"/>
      <c r="BH110" s="982"/>
      <c r="BI110" s="982"/>
      <c r="BJ110" s="982"/>
      <c r="BK110" s="982"/>
      <c r="BL110" s="982"/>
      <c r="BM110" s="982"/>
      <c r="BN110" s="982"/>
      <c r="BO110" s="982"/>
      <c r="BP110" s="983"/>
      <c r="BQ110" s="1019">
        <v>12528507</v>
      </c>
      <c r="BR110" s="1020"/>
      <c r="BS110" s="1020"/>
      <c r="BT110" s="1020"/>
      <c r="BU110" s="1020"/>
      <c r="BV110" s="1020">
        <v>11921564</v>
      </c>
      <c r="BW110" s="1020"/>
      <c r="BX110" s="1020"/>
      <c r="BY110" s="1020"/>
      <c r="BZ110" s="1020"/>
      <c r="CA110" s="1020">
        <v>11390650</v>
      </c>
      <c r="CB110" s="1020"/>
      <c r="CC110" s="1020"/>
      <c r="CD110" s="1020"/>
      <c r="CE110" s="1020"/>
      <c r="CF110" s="1034">
        <v>206.8</v>
      </c>
      <c r="CG110" s="1035"/>
      <c r="CH110" s="1035"/>
      <c r="CI110" s="1035"/>
      <c r="CJ110" s="1035"/>
      <c r="CK110" s="1036" t="s">
        <v>441</v>
      </c>
      <c r="CL110" s="1037"/>
      <c r="CM110" s="1016" t="s">
        <v>442</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391</v>
      </c>
      <c r="DH110" s="1020"/>
      <c r="DI110" s="1020"/>
      <c r="DJ110" s="1020"/>
      <c r="DK110" s="1020"/>
      <c r="DL110" s="1020" t="s">
        <v>391</v>
      </c>
      <c r="DM110" s="1020"/>
      <c r="DN110" s="1020"/>
      <c r="DO110" s="1020"/>
      <c r="DP110" s="1020"/>
      <c r="DQ110" s="1020" t="s">
        <v>391</v>
      </c>
      <c r="DR110" s="1020"/>
      <c r="DS110" s="1020"/>
      <c r="DT110" s="1020"/>
      <c r="DU110" s="1020"/>
      <c r="DV110" s="1021" t="s">
        <v>443</v>
      </c>
      <c r="DW110" s="1021"/>
      <c r="DX110" s="1021"/>
      <c r="DY110" s="1021"/>
      <c r="DZ110" s="1022"/>
    </row>
    <row r="111" spans="1:131" s="246" customFormat="1" ht="26.25" customHeight="1" x14ac:dyDescent="0.15">
      <c r="A111" s="1023" t="s">
        <v>444</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391</v>
      </c>
      <c r="AB111" s="1027"/>
      <c r="AC111" s="1027"/>
      <c r="AD111" s="1027"/>
      <c r="AE111" s="1028"/>
      <c r="AF111" s="1029" t="s">
        <v>406</v>
      </c>
      <c r="AG111" s="1027"/>
      <c r="AH111" s="1027"/>
      <c r="AI111" s="1027"/>
      <c r="AJ111" s="1028"/>
      <c r="AK111" s="1029" t="s">
        <v>443</v>
      </c>
      <c r="AL111" s="1027"/>
      <c r="AM111" s="1027"/>
      <c r="AN111" s="1027"/>
      <c r="AO111" s="1028"/>
      <c r="AP111" s="1030" t="s">
        <v>443</v>
      </c>
      <c r="AQ111" s="1031"/>
      <c r="AR111" s="1031"/>
      <c r="AS111" s="1031"/>
      <c r="AT111" s="1032"/>
      <c r="AU111" s="993"/>
      <c r="AV111" s="994"/>
      <c r="AW111" s="994"/>
      <c r="AX111" s="994"/>
      <c r="AY111" s="994"/>
      <c r="AZ111" s="1042" t="s">
        <v>445</v>
      </c>
      <c r="BA111" s="1043"/>
      <c r="BB111" s="1043"/>
      <c r="BC111" s="1043"/>
      <c r="BD111" s="1043"/>
      <c r="BE111" s="1043"/>
      <c r="BF111" s="1043"/>
      <c r="BG111" s="1043"/>
      <c r="BH111" s="1043"/>
      <c r="BI111" s="1043"/>
      <c r="BJ111" s="1043"/>
      <c r="BK111" s="1043"/>
      <c r="BL111" s="1043"/>
      <c r="BM111" s="1043"/>
      <c r="BN111" s="1043"/>
      <c r="BO111" s="1043"/>
      <c r="BP111" s="1044"/>
      <c r="BQ111" s="1012" t="s">
        <v>406</v>
      </c>
      <c r="BR111" s="1013"/>
      <c r="BS111" s="1013"/>
      <c r="BT111" s="1013"/>
      <c r="BU111" s="1013"/>
      <c r="BV111" s="1013" t="s">
        <v>391</v>
      </c>
      <c r="BW111" s="1013"/>
      <c r="BX111" s="1013"/>
      <c r="BY111" s="1013"/>
      <c r="BZ111" s="1013"/>
      <c r="CA111" s="1013" t="s">
        <v>406</v>
      </c>
      <c r="CB111" s="1013"/>
      <c r="CC111" s="1013"/>
      <c r="CD111" s="1013"/>
      <c r="CE111" s="1013"/>
      <c r="CF111" s="1007" t="s">
        <v>391</v>
      </c>
      <c r="CG111" s="1008"/>
      <c r="CH111" s="1008"/>
      <c r="CI111" s="1008"/>
      <c r="CJ111" s="1008"/>
      <c r="CK111" s="1038"/>
      <c r="CL111" s="1039"/>
      <c r="CM111" s="1009" t="s">
        <v>446</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391</v>
      </c>
      <c r="DH111" s="1013"/>
      <c r="DI111" s="1013"/>
      <c r="DJ111" s="1013"/>
      <c r="DK111" s="1013"/>
      <c r="DL111" s="1013" t="s">
        <v>391</v>
      </c>
      <c r="DM111" s="1013"/>
      <c r="DN111" s="1013"/>
      <c r="DO111" s="1013"/>
      <c r="DP111" s="1013"/>
      <c r="DQ111" s="1013" t="s">
        <v>443</v>
      </c>
      <c r="DR111" s="1013"/>
      <c r="DS111" s="1013"/>
      <c r="DT111" s="1013"/>
      <c r="DU111" s="1013"/>
      <c r="DV111" s="1014" t="s">
        <v>391</v>
      </c>
      <c r="DW111" s="1014"/>
      <c r="DX111" s="1014"/>
      <c r="DY111" s="1014"/>
      <c r="DZ111" s="1015"/>
    </row>
    <row r="112" spans="1:131" s="246" customFormat="1" ht="26.25" customHeight="1" x14ac:dyDescent="0.15">
      <c r="A112" s="1045" t="s">
        <v>447</v>
      </c>
      <c r="B112" s="1046"/>
      <c r="C112" s="1043" t="s">
        <v>448</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391</v>
      </c>
      <c r="AB112" s="1052"/>
      <c r="AC112" s="1052"/>
      <c r="AD112" s="1052"/>
      <c r="AE112" s="1053"/>
      <c r="AF112" s="1054" t="s">
        <v>391</v>
      </c>
      <c r="AG112" s="1052"/>
      <c r="AH112" s="1052"/>
      <c r="AI112" s="1052"/>
      <c r="AJ112" s="1053"/>
      <c r="AK112" s="1054" t="s">
        <v>391</v>
      </c>
      <c r="AL112" s="1052"/>
      <c r="AM112" s="1052"/>
      <c r="AN112" s="1052"/>
      <c r="AO112" s="1053"/>
      <c r="AP112" s="1055" t="s">
        <v>391</v>
      </c>
      <c r="AQ112" s="1056"/>
      <c r="AR112" s="1056"/>
      <c r="AS112" s="1056"/>
      <c r="AT112" s="1057"/>
      <c r="AU112" s="993"/>
      <c r="AV112" s="994"/>
      <c r="AW112" s="994"/>
      <c r="AX112" s="994"/>
      <c r="AY112" s="994"/>
      <c r="AZ112" s="1042" t="s">
        <v>449</v>
      </c>
      <c r="BA112" s="1043"/>
      <c r="BB112" s="1043"/>
      <c r="BC112" s="1043"/>
      <c r="BD112" s="1043"/>
      <c r="BE112" s="1043"/>
      <c r="BF112" s="1043"/>
      <c r="BG112" s="1043"/>
      <c r="BH112" s="1043"/>
      <c r="BI112" s="1043"/>
      <c r="BJ112" s="1043"/>
      <c r="BK112" s="1043"/>
      <c r="BL112" s="1043"/>
      <c r="BM112" s="1043"/>
      <c r="BN112" s="1043"/>
      <c r="BO112" s="1043"/>
      <c r="BP112" s="1044"/>
      <c r="BQ112" s="1012">
        <v>4304451</v>
      </c>
      <c r="BR112" s="1013"/>
      <c r="BS112" s="1013"/>
      <c r="BT112" s="1013"/>
      <c r="BU112" s="1013"/>
      <c r="BV112" s="1013">
        <v>4103959</v>
      </c>
      <c r="BW112" s="1013"/>
      <c r="BX112" s="1013"/>
      <c r="BY112" s="1013"/>
      <c r="BZ112" s="1013"/>
      <c r="CA112" s="1013">
        <v>3959964</v>
      </c>
      <c r="CB112" s="1013"/>
      <c r="CC112" s="1013"/>
      <c r="CD112" s="1013"/>
      <c r="CE112" s="1013"/>
      <c r="CF112" s="1007">
        <v>71.900000000000006</v>
      </c>
      <c r="CG112" s="1008"/>
      <c r="CH112" s="1008"/>
      <c r="CI112" s="1008"/>
      <c r="CJ112" s="1008"/>
      <c r="CK112" s="1038"/>
      <c r="CL112" s="1039"/>
      <c r="CM112" s="1009" t="s">
        <v>450</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406</v>
      </c>
      <c r="DH112" s="1013"/>
      <c r="DI112" s="1013"/>
      <c r="DJ112" s="1013"/>
      <c r="DK112" s="1013"/>
      <c r="DL112" s="1013" t="s">
        <v>391</v>
      </c>
      <c r="DM112" s="1013"/>
      <c r="DN112" s="1013"/>
      <c r="DO112" s="1013"/>
      <c r="DP112" s="1013"/>
      <c r="DQ112" s="1013" t="s">
        <v>391</v>
      </c>
      <c r="DR112" s="1013"/>
      <c r="DS112" s="1013"/>
      <c r="DT112" s="1013"/>
      <c r="DU112" s="1013"/>
      <c r="DV112" s="1014" t="s">
        <v>391</v>
      </c>
      <c r="DW112" s="1014"/>
      <c r="DX112" s="1014"/>
      <c r="DY112" s="1014"/>
      <c r="DZ112" s="1015"/>
    </row>
    <row r="113" spans="1:130" s="246" customFormat="1" ht="26.25" customHeight="1" x14ac:dyDescent="0.15">
      <c r="A113" s="1047"/>
      <c r="B113" s="1048"/>
      <c r="C113" s="1043" t="s">
        <v>451</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284216</v>
      </c>
      <c r="AB113" s="1027"/>
      <c r="AC113" s="1027"/>
      <c r="AD113" s="1027"/>
      <c r="AE113" s="1028"/>
      <c r="AF113" s="1029">
        <v>283202</v>
      </c>
      <c r="AG113" s="1027"/>
      <c r="AH113" s="1027"/>
      <c r="AI113" s="1027"/>
      <c r="AJ113" s="1028"/>
      <c r="AK113" s="1029">
        <v>290763</v>
      </c>
      <c r="AL113" s="1027"/>
      <c r="AM113" s="1027"/>
      <c r="AN113" s="1027"/>
      <c r="AO113" s="1028"/>
      <c r="AP113" s="1030">
        <v>5.3</v>
      </c>
      <c r="AQ113" s="1031"/>
      <c r="AR113" s="1031"/>
      <c r="AS113" s="1031"/>
      <c r="AT113" s="1032"/>
      <c r="AU113" s="993"/>
      <c r="AV113" s="994"/>
      <c r="AW113" s="994"/>
      <c r="AX113" s="994"/>
      <c r="AY113" s="994"/>
      <c r="AZ113" s="1042" t="s">
        <v>452</v>
      </c>
      <c r="BA113" s="1043"/>
      <c r="BB113" s="1043"/>
      <c r="BC113" s="1043"/>
      <c r="BD113" s="1043"/>
      <c r="BE113" s="1043"/>
      <c r="BF113" s="1043"/>
      <c r="BG113" s="1043"/>
      <c r="BH113" s="1043"/>
      <c r="BI113" s="1043"/>
      <c r="BJ113" s="1043"/>
      <c r="BK113" s="1043"/>
      <c r="BL113" s="1043"/>
      <c r="BM113" s="1043"/>
      <c r="BN113" s="1043"/>
      <c r="BO113" s="1043"/>
      <c r="BP113" s="1044"/>
      <c r="BQ113" s="1012">
        <v>405812</v>
      </c>
      <c r="BR113" s="1013"/>
      <c r="BS113" s="1013"/>
      <c r="BT113" s="1013"/>
      <c r="BU113" s="1013"/>
      <c r="BV113" s="1013">
        <v>356495</v>
      </c>
      <c r="BW113" s="1013"/>
      <c r="BX113" s="1013"/>
      <c r="BY113" s="1013"/>
      <c r="BZ113" s="1013"/>
      <c r="CA113" s="1013">
        <v>340065</v>
      </c>
      <c r="CB113" s="1013"/>
      <c r="CC113" s="1013"/>
      <c r="CD113" s="1013"/>
      <c r="CE113" s="1013"/>
      <c r="CF113" s="1007">
        <v>6.2</v>
      </c>
      <c r="CG113" s="1008"/>
      <c r="CH113" s="1008"/>
      <c r="CI113" s="1008"/>
      <c r="CJ113" s="1008"/>
      <c r="CK113" s="1038"/>
      <c r="CL113" s="1039"/>
      <c r="CM113" s="1009" t="s">
        <v>453</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391</v>
      </c>
      <c r="DH113" s="1052"/>
      <c r="DI113" s="1052"/>
      <c r="DJ113" s="1052"/>
      <c r="DK113" s="1053"/>
      <c r="DL113" s="1054" t="s">
        <v>391</v>
      </c>
      <c r="DM113" s="1052"/>
      <c r="DN113" s="1052"/>
      <c r="DO113" s="1052"/>
      <c r="DP113" s="1053"/>
      <c r="DQ113" s="1054" t="s">
        <v>391</v>
      </c>
      <c r="DR113" s="1052"/>
      <c r="DS113" s="1052"/>
      <c r="DT113" s="1052"/>
      <c r="DU113" s="1053"/>
      <c r="DV113" s="1055" t="s">
        <v>391</v>
      </c>
      <c r="DW113" s="1056"/>
      <c r="DX113" s="1056"/>
      <c r="DY113" s="1056"/>
      <c r="DZ113" s="1057"/>
    </row>
    <row r="114" spans="1:130" s="246" customFormat="1" ht="26.25" customHeight="1" x14ac:dyDescent="0.15">
      <c r="A114" s="1047"/>
      <c r="B114" s="1048"/>
      <c r="C114" s="1043" t="s">
        <v>454</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69118</v>
      </c>
      <c r="AB114" s="1052"/>
      <c r="AC114" s="1052"/>
      <c r="AD114" s="1052"/>
      <c r="AE114" s="1053"/>
      <c r="AF114" s="1054">
        <v>69037</v>
      </c>
      <c r="AG114" s="1052"/>
      <c r="AH114" s="1052"/>
      <c r="AI114" s="1052"/>
      <c r="AJ114" s="1053"/>
      <c r="AK114" s="1054">
        <v>67821</v>
      </c>
      <c r="AL114" s="1052"/>
      <c r="AM114" s="1052"/>
      <c r="AN114" s="1052"/>
      <c r="AO114" s="1053"/>
      <c r="AP114" s="1055">
        <v>1.2</v>
      </c>
      <c r="AQ114" s="1056"/>
      <c r="AR114" s="1056"/>
      <c r="AS114" s="1056"/>
      <c r="AT114" s="1057"/>
      <c r="AU114" s="993"/>
      <c r="AV114" s="994"/>
      <c r="AW114" s="994"/>
      <c r="AX114" s="994"/>
      <c r="AY114" s="994"/>
      <c r="AZ114" s="1042" t="s">
        <v>455</v>
      </c>
      <c r="BA114" s="1043"/>
      <c r="BB114" s="1043"/>
      <c r="BC114" s="1043"/>
      <c r="BD114" s="1043"/>
      <c r="BE114" s="1043"/>
      <c r="BF114" s="1043"/>
      <c r="BG114" s="1043"/>
      <c r="BH114" s="1043"/>
      <c r="BI114" s="1043"/>
      <c r="BJ114" s="1043"/>
      <c r="BK114" s="1043"/>
      <c r="BL114" s="1043"/>
      <c r="BM114" s="1043"/>
      <c r="BN114" s="1043"/>
      <c r="BO114" s="1043"/>
      <c r="BP114" s="1044"/>
      <c r="BQ114" s="1012">
        <v>1360237</v>
      </c>
      <c r="BR114" s="1013"/>
      <c r="BS114" s="1013"/>
      <c r="BT114" s="1013"/>
      <c r="BU114" s="1013"/>
      <c r="BV114" s="1013">
        <v>1273264</v>
      </c>
      <c r="BW114" s="1013"/>
      <c r="BX114" s="1013"/>
      <c r="BY114" s="1013"/>
      <c r="BZ114" s="1013"/>
      <c r="CA114" s="1013">
        <v>1253723</v>
      </c>
      <c r="CB114" s="1013"/>
      <c r="CC114" s="1013"/>
      <c r="CD114" s="1013"/>
      <c r="CE114" s="1013"/>
      <c r="CF114" s="1007">
        <v>22.8</v>
      </c>
      <c r="CG114" s="1008"/>
      <c r="CH114" s="1008"/>
      <c r="CI114" s="1008"/>
      <c r="CJ114" s="1008"/>
      <c r="CK114" s="1038"/>
      <c r="CL114" s="1039"/>
      <c r="CM114" s="1009" t="s">
        <v>456</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391</v>
      </c>
      <c r="DH114" s="1052"/>
      <c r="DI114" s="1052"/>
      <c r="DJ114" s="1052"/>
      <c r="DK114" s="1053"/>
      <c r="DL114" s="1054" t="s">
        <v>391</v>
      </c>
      <c r="DM114" s="1052"/>
      <c r="DN114" s="1052"/>
      <c r="DO114" s="1052"/>
      <c r="DP114" s="1053"/>
      <c r="DQ114" s="1054" t="s">
        <v>391</v>
      </c>
      <c r="DR114" s="1052"/>
      <c r="DS114" s="1052"/>
      <c r="DT114" s="1052"/>
      <c r="DU114" s="1053"/>
      <c r="DV114" s="1055" t="s">
        <v>391</v>
      </c>
      <c r="DW114" s="1056"/>
      <c r="DX114" s="1056"/>
      <c r="DY114" s="1056"/>
      <c r="DZ114" s="1057"/>
    </row>
    <row r="115" spans="1:130" s="246" customFormat="1" ht="26.25" customHeight="1" x14ac:dyDescent="0.15">
      <c r="A115" s="1047"/>
      <c r="B115" s="1048"/>
      <c r="C115" s="1043" t="s">
        <v>457</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406</v>
      </c>
      <c r="AB115" s="1027"/>
      <c r="AC115" s="1027"/>
      <c r="AD115" s="1027"/>
      <c r="AE115" s="1028"/>
      <c r="AF115" s="1029" t="s">
        <v>391</v>
      </c>
      <c r="AG115" s="1027"/>
      <c r="AH115" s="1027"/>
      <c r="AI115" s="1027"/>
      <c r="AJ115" s="1028"/>
      <c r="AK115" s="1029" t="s">
        <v>391</v>
      </c>
      <c r="AL115" s="1027"/>
      <c r="AM115" s="1027"/>
      <c r="AN115" s="1027"/>
      <c r="AO115" s="1028"/>
      <c r="AP115" s="1030" t="s">
        <v>391</v>
      </c>
      <c r="AQ115" s="1031"/>
      <c r="AR115" s="1031"/>
      <c r="AS115" s="1031"/>
      <c r="AT115" s="1032"/>
      <c r="AU115" s="993"/>
      <c r="AV115" s="994"/>
      <c r="AW115" s="994"/>
      <c r="AX115" s="994"/>
      <c r="AY115" s="994"/>
      <c r="AZ115" s="1042" t="s">
        <v>458</v>
      </c>
      <c r="BA115" s="1043"/>
      <c r="BB115" s="1043"/>
      <c r="BC115" s="1043"/>
      <c r="BD115" s="1043"/>
      <c r="BE115" s="1043"/>
      <c r="BF115" s="1043"/>
      <c r="BG115" s="1043"/>
      <c r="BH115" s="1043"/>
      <c r="BI115" s="1043"/>
      <c r="BJ115" s="1043"/>
      <c r="BK115" s="1043"/>
      <c r="BL115" s="1043"/>
      <c r="BM115" s="1043"/>
      <c r="BN115" s="1043"/>
      <c r="BO115" s="1043"/>
      <c r="BP115" s="1044"/>
      <c r="BQ115" s="1012" t="s">
        <v>391</v>
      </c>
      <c r="BR115" s="1013"/>
      <c r="BS115" s="1013"/>
      <c r="BT115" s="1013"/>
      <c r="BU115" s="1013"/>
      <c r="BV115" s="1013" t="s">
        <v>406</v>
      </c>
      <c r="BW115" s="1013"/>
      <c r="BX115" s="1013"/>
      <c r="BY115" s="1013"/>
      <c r="BZ115" s="1013"/>
      <c r="CA115" s="1013" t="s">
        <v>391</v>
      </c>
      <c r="CB115" s="1013"/>
      <c r="CC115" s="1013"/>
      <c r="CD115" s="1013"/>
      <c r="CE115" s="1013"/>
      <c r="CF115" s="1007" t="s">
        <v>391</v>
      </c>
      <c r="CG115" s="1008"/>
      <c r="CH115" s="1008"/>
      <c r="CI115" s="1008"/>
      <c r="CJ115" s="1008"/>
      <c r="CK115" s="1038"/>
      <c r="CL115" s="1039"/>
      <c r="CM115" s="1042" t="s">
        <v>459</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391</v>
      </c>
      <c r="DH115" s="1052"/>
      <c r="DI115" s="1052"/>
      <c r="DJ115" s="1052"/>
      <c r="DK115" s="1053"/>
      <c r="DL115" s="1054" t="s">
        <v>391</v>
      </c>
      <c r="DM115" s="1052"/>
      <c r="DN115" s="1052"/>
      <c r="DO115" s="1052"/>
      <c r="DP115" s="1053"/>
      <c r="DQ115" s="1054" t="s">
        <v>391</v>
      </c>
      <c r="DR115" s="1052"/>
      <c r="DS115" s="1052"/>
      <c r="DT115" s="1052"/>
      <c r="DU115" s="1053"/>
      <c r="DV115" s="1055" t="s">
        <v>391</v>
      </c>
      <c r="DW115" s="1056"/>
      <c r="DX115" s="1056"/>
      <c r="DY115" s="1056"/>
      <c r="DZ115" s="1057"/>
    </row>
    <row r="116" spans="1:130" s="246" customFormat="1" ht="26.25" customHeight="1" x14ac:dyDescent="0.15">
      <c r="A116" s="1049"/>
      <c r="B116" s="1050"/>
      <c r="C116" s="1058" t="s">
        <v>460</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391</v>
      </c>
      <c r="AB116" s="1052"/>
      <c r="AC116" s="1052"/>
      <c r="AD116" s="1052"/>
      <c r="AE116" s="1053"/>
      <c r="AF116" s="1054" t="s">
        <v>391</v>
      </c>
      <c r="AG116" s="1052"/>
      <c r="AH116" s="1052"/>
      <c r="AI116" s="1052"/>
      <c r="AJ116" s="1053"/>
      <c r="AK116" s="1054" t="s">
        <v>391</v>
      </c>
      <c r="AL116" s="1052"/>
      <c r="AM116" s="1052"/>
      <c r="AN116" s="1052"/>
      <c r="AO116" s="1053"/>
      <c r="AP116" s="1055" t="s">
        <v>391</v>
      </c>
      <c r="AQ116" s="1056"/>
      <c r="AR116" s="1056"/>
      <c r="AS116" s="1056"/>
      <c r="AT116" s="1057"/>
      <c r="AU116" s="993"/>
      <c r="AV116" s="994"/>
      <c r="AW116" s="994"/>
      <c r="AX116" s="994"/>
      <c r="AY116" s="994"/>
      <c r="AZ116" s="1060" t="s">
        <v>461</v>
      </c>
      <c r="BA116" s="1061"/>
      <c r="BB116" s="1061"/>
      <c r="BC116" s="1061"/>
      <c r="BD116" s="1061"/>
      <c r="BE116" s="1061"/>
      <c r="BF116" s="1061"/>
      <c r="BG116" s="1061"/>
      <c r="BH116" s="1061"/>
      <c r="BI116" s="1061"/>
      <c r="BJ116" s="1061"/>
      <c r="BK116" s="1061"/>
      <c r="BL116" s="1061"/>
      <c r="BM116" s="1061"/>
      <c r="BN116" s="1061"/>
      <c r="BO116" s="1061"/>
      <c r="BP116" s="1062"/>
      <c r="BQ116" s="1012" t="s">
        <v>391</v>
      </c>
      <c r="BR116" s="1013"/>
      <c r="BS116" s="1013"/>
      <c r="BT116" s="1013"/>
      <c r="BU116" s="1013"/>
      <c r="BV116" s="1013" t="s">
        <v>391</v>
      </c>
      <c r="BW116" s="1013"/>
      <c r="BX116" s="1013"/>
      <c r="BY116" s="1013"/>
      <c r="BZ116" s="1013"/>
      <c r="CA116" s="1013" t="s">
        <v>391</v>
      </c>
      <c r="CB116" s="1013"/>
      <c r="CC116" s="1013"/>
      <c r="CD116" s="1013"/>
      <c r="CE116" s="1013"/>
      <c r="CF116" s="1007" t="s">
        <v>391</v>
      </c>
      <c r="CG116" s="1008"/>
      <c r="CH116" s="1008"/>
      <c r="CI116" s="1008"/>
      <c r="CJ116" s="1008"/>
      <c r="CK116" s="1038"/>
      <c r="CL116" s="1039"/>
      <c r="CM116" s="1009" t="s">
        <v>462</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391</v>
      </c>
      <c r="DH116" s="1052"/>
      <c r="DI116" s="1052"/>
      <c r="DJ116" s="1052"/>
      <c r="DK116" s="1053"/>
      <c r="DL116" s="1054" t="s">
        <v>391</v>
      </c>
      <c r="DM116" s="1052"/>
      <c r="DN116" s="1052"/>
      <c r="DO116" s="1052"/>
      <c r="DP116" s="1053"/>
      <c r="DQ116" s="1054" t="s">
        <v>391</v>
      </c>
      <c r="DR116" s="1052"/>
      <c r="DS116" s="1052"/>
      <c r="DT116" s="1052"/>
      <c r="DU116" s="1053"/>
      <c r="DV116" s="1055" t="s">
        <v>391</v>
      </c>
      <c r="DW116" s="1056"/>
      <c r="DX116" s="1056"/>
      <c r="DY116" s="1056"/>
      <c r="DZ116" s="1057"/>
    </row>
    <row r="117" spans="1:130" s="246" customFormat="1" ht="26.25" customHeight="1" x14ac:dyDescent="0.15">
      <c r="A117" s="997" t="s">
        <v>188</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463</v>
      </c>
      <c r="Z117" s="979"/>
      <c r="AA117" s="1069">
        <v>1987810</v>
      </c>
      <c r="AB117" s="1070"/>
      <c r="AC117" s="1070"/>
      <c r="AD117" s="1070"/>
      <c r="AE117" s="1071"/>
      <c r="AF117" s="1072">
        <v>1900334</v>
      </c>
      <c r="AG117" s="1070"/>
      <c r="AH117" s="1070"/>
      <c r="AI117" s="1070"/>
      <c r="AJ117" s="1071"/>
      <c r="AK117" s="1072">
        <v>1786236</v>
      </c>
      <c r="AL117" s="1070"/>
      <c r="AM117" s="1070"/>
      <c r="AN117" s="1070"/>
      <c r="AO117" s="1071"/>
      <c r="AP117" s="1073"/>
      <c r="AQ117" s="1074"/>
      <c r="AR117" s="1074"/>
      <c r="AS117" s="1074"/>
      <c r="AT117" s="1075"/>
      <c r="AU117" s="993"/>
      <c r="AV117" s="994"/>
      <c r="AW117" s="994"/>
      <c r="AX117" s="994"/>
      <c r="AY117" s="994"/>
      <c r="AZ117" s="1060" t="s">
        <v>464</v>
      </c>
      <c r="BA117" s="1061"/>
      <c r="BB117" s="1061"/>
      <c r="BC117" s="1061"/>
      <c r="BD117" s="1061"/>
      <c r="BE117" s="1061"/>
      <c r="BF117" s="1061"/>
      <c r="BG117" s="1061"/>
      <c r="BH117" s="1061"/>
      <c r="BI117" s="1061"/>
      <c r="BJ117" s="1061"/>
      <c r="BK117" s="1061"/>
      <c r="BL117" s="1061"/>
      <c r="BM117" s="1061"/>
      <c r="BN117" s="1061"/>
      <c r="BO117" s="1061"/>
      <c r="BP117" s="1062"/>
      <c r="BQ117" s="1012" t="s">
        <v>391</v>
      </c>
      <c r="BR117" s="1013"/>
      <c r="BS117" s="1013"/>
      <c r="BT117" s="1013"/>
      <c r="BU117" s="1013"/>
      <c r="BV117" s="1013" t="s">
        <v>128</v>
      </c>
      <c r="BW117" s="1013"/>
      <c r="BX117" s="1013"/>
      <c r="BY117" s="1013"/>
      <c r="BZ117" s="1013"/>
      <c r="CA117" s="1013" t="s">
        <v>465</v>
      </c>
      <c r="CB117" s="1013"/>
      <c r="CC117" s="1013"/>
      <c r="CD117" s="1013"/>
      <c r="CE117" s="1013"/>
      <c r="CF117" s="1007" t="s">
        <v>391</v>
      </c>
      <c r="CG117" s="1008"/>
      <c r="CH117" s="1008"/>
      <c r="CI117" s="1008"/>
      <c r="CJ117" s="1008"/>
      <c r="CK117" s="1038"/>
      <c r="CL117" s="1039"/>
      <c r="CM117" s="1009" t="s">
        <v>466</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391</v>
      </c>
      <c r="DH117" s="1052"/>
      <c r="DI117" s="1052"/>
      <c r="DJ117" s="1052"/>
      <c r="DK117" s="1053"/>
      <c r="DL117" s="1054" t="s">
        <v>128</v>
      </c>
      <c r="DM117" s="1052"/>
      <c r="DN117" s="1052"/>
      <c r="DO117" s="1052"/>
      <c r="DP117" s="1053"/>
      <c r="DQ117" s="1054" t="s">
        <v>128</v>
      </c>
      <c r="DR117" s="1052"/>
      <c r="DS117" s="1052"/>
      <c r="DT117" s="1052"/>
      <c r="DU117" s="1053"/>
      <c r="DV117" s="1055" t="s">
        <v>391</v>
      </c>
      <c r="DW117" s="1056"/>
      <c r="DX117" s="1056"/>
      <c r="DY117" s="1056"/>
      <c r="DZ117" s="1057"/>
    </row>
    <row r="118" spans="1:130" s="246" customFormat="1" ht="26.25" customHeight="1" x14ac:dyDescent="0.15">
      <c r="A118" s="997" t="s">
        <v>438</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436</v>
      </c>
      <c r="AB118" s="978"/>
      <c r="AC118" s="978"/>
      <c r="AD118" s="978"/>
      <c r="AE118" s="979"/>
      <c r="AF118" s="977" t="s">
        <v>307</v>
      </c>
      <c r="AG118" s="978"/>
      <c r="AH118" s="978"/>
      <c r="AI118" s="978"/>
      <c r="AJ118" s="979"/>
      <c r="AK118" s="977" t="s">
        <v>306</v>
      </c>
      <c r="AL118" s="978"/>
      <c r="AM118" s="978"/>
      <c r="AN118" s="978"/>
      <c r="AO118" s="979"/>
      <c r="AP118" s="1064" t="s">
        <v>437</v>
      </c>
      <c r="AQ118" s="1065"/>
      <c r="AR118" s="1065"/>
      <c r="AS118" s="1065"/>
      <c r="AT118" s="1066"/>
      <c r="AU118" s="993"/>
      <c r="AV118" s="994"/>
      <c r="AW118" s="994"/>
      <c r="AX118" s="994"/>
      <c r="AY118" s="994"/>
      <c r="AZ118" s="1067" t="s">
        <v>467</v>
      </c>
      <c r="BA118" s="1058"/>
      <c r="BB118" s="1058"/>
      <c r="BC118" s="1058"/>
      <c r="BD118" s="1058"/>
      <c r="BE118" s="1058"/>
      <c r="BF118" s="1058"/>
      <c r="BG118" s="1058"/>
      <c r="BH118" s="1058"/>
      <c r="BI118" s="1058"/>
      <c r="BJ118" s="1058"/>
      <c r="BK118" s="1058"/>
      <c r="BL118" s="1058"/>
      <c r="BM118" s="1058"/>
      <c r="BN118" s="1058"/>
      <c r="BO118" s="1058"/>
      <c r="BP118" s="1059"/>
      <c r="BQ118" s="1090" t="s">
        <v>128</v>
      </c>
      <c r="BR118" s="1091"/>
      <c r="BS118" s="1091"/>
      <c r="BT118" s="1091"/>
      <c r="BU118" s="1091"/>
      <c r="BV118" s="1091" t="s">
        <v>391</v>
      </c>
      <c r="BW118" s="1091"/>
      <c r="BX118" s="1091"/>
      <c r="BY118" s="1091"/>
      <c r="BZ118" s="1091"/>
      <c r="CA118" s="1091" t="s">
        <v>128</v>
      </c>
      <c r="CB118" s="1091"/>
      <c r="CC118" s="1091"/>
      <c r="CD118" s="1091"/>
      <c r="CE118" s="1091"/>
      <c r="CF118" s="1007" t="s">
        <v>128</v>
      </c>
      <c r="CG118" s="1008"/>
      <c r="CH118" s="1008"/>
      <c r="CI118" s="1008"/>
      <c r="CJ118" s="1008"/>
      <c r="CK118" s="1038"/>
      <c r="CL118" s="1039"/>
      <c r="CM118" s="1009" t="s">
        <v>468</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128</v>
      </c>
      <c r="DH118" s="1052"/>
      <c r="DI118" s="1052"/>
      <c r="DJ118" s="1052"/>
      <c r="DK118" s="1053"/>
      <c r="DL118" s="1054" t="s">
        <v>128</v>
      </c>
      <c r="DM118" s="1052"/>
      <c r="DN118" s="1052"/>
      <c r="DO118" s="1052"/>
      <c r="DP118" s="1053"/>
      <c r="DQ118" s="1054" t="s">
        <v>128</v>
      </c>
      <c r="DR118" s="1052"/>
      <c r="DS118" s="1052"/>
      <c r="DT118" s="1052"/>
      <c r="DU118" s="1053"/>
      <c r="DV118" s="1055" t="s">
        <v>391</v>
      </c>
      <c r="DW118" s="1056"/>
      <c r="DX118" s="1056"/>
      <c r="DY118" s="1056"/>
      <c r="DZ118" s="1057"/>
    </row>
    <row r="119" spans="1:130" s="246" customFormat="1" ht="26.25" customHeight="1" x14ac:dyDescent="0.15">
      <c r="A119" s="1151" t="s">
        <v>441</v>
      </c>
      <c r="B119" s="1037"/>
      <c r="C119" s="1016" t="s">
        <v>442</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128</v>
      </c>
      <c r="AB119" s="985"/>
      <c r="AC119" s="985"/>
      <c r="AD119" s="985"/>
      <c r="AE119" s="986"/>
      <c r="AF119" s="987" t="s">
        <v>391</v>
      </c>
      <c r="AG119" s="985"/>
      <c r="AH119" s="985"/>
      <c r="AI119" s="985"/>
      <c r="AJ119" s="986"/>
      <c r="AK119" s="987" t="s">
        <v>128</v>
      </c>
      <c r="AL119" s="985"/>
      <c r="AM119" s="985"/>
      <c r="AN119" s="985"/>
      <c r="AO119" s="986"/>
      <c r="AP119" s="988" t="s">
        <v>128</v>
      </c>
      <c r="AQ119" s="989"/>
      <c r="AR119" s="989"/>
      <c r="AS119" s="989"/>
      <c r="AT119" s="990"/>
      <c r="AU119" s="995"/>
      <c r="AV119" s="996"/>
      <c r="AW119" s="996"/>
      <c r="AX119" s="996"/>
      <c r="AY119" s="996"/>
      <c r="AZ119" s="277" t="s">
        <v>188</v>
      </c>
      <c r="BA119" s="277"/>
      <c r="BB119" s="277"/>
      <c r="BC119" s="277"/>
      <c r="BD119" s="277"/>
      <c r="BE119" s="277"/>
      <c r="BF119" s="277"/>
      <c r="BG119" s="277"/>
      <c r="BH119" s="277"/>
      <c r="BI119" s="277"/>
      <c r="BJ119" s="277"/>
      <c r="BK119" s="277"/>
      <c r="BL119" s="277"/>
      <c r="BM119" s="277"/>
      <c r="BN119" s="277"/>
      <c r="BO119" s="1068" t="s">
        <v>469</v>
      </c>
      <c r="BP119" s="1099"/>
      <c r="BQ119" s="1090">
        <v>18599007</v>
      </c>
      <c r="BR119" s="1091"/>
      <c r="BS119" s="1091"/>
      <c r="BT119" s="1091"/>
      <c r="BU119" s="1091"/>
      <c r="BV119" s="1091">
        <v>17655282</v>
      </c>
      <c r="BW119" s="1091"/>
      <c r="BX119" s="1091"/>
      <c r="BY119" s="1091"/>
      <c r="BZ119" s="1091"/>
      <c r="CA119" s="1091">
        <v>16944402</v>
      </c>
      <c r="CB119" s="1091"/>
      <c r="CC119" s="1091"/>
      <c r="CD119" s="1091"/>
      <c r="CE119" s="1091"/>
      <c r="CF119" s="1092"/>
      <c r="CG119" s="1093"/>
      <c r="CH119" s="1093"/>
      <c r="CI119" s="1093"/>
      <c r="CJ119" s="1094"/>
      <c r="CK119" s="1040"/>
      <c r="CL119" s="1041"/>
      <c r="CM119" s="1095" t="s">
        <v>470</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391</v>
      </c>
      <c r="DH119" s="1077"/>
      <c r="DI119" s="1077"/>
      <c r="DJ119" s="1077"/>
      <c r="DK119" s="1078"/>
      <c r="DL119" s="1076" t="s">
        <v>128</v>
      </c>
      <c r="DM119" s="1077"/>
      <c r="DN119" s="1077"/>
      <c r="DO119" s="1077"/>
      <c r="DP119" s="1078"/>
      <c r="DQ119" s="1076" t="s">
        <v>128</v>
      </c>
      <c r="DR119" s="1077"/>
      <c r="DS119" s="1077"/>
      <c r="DT119" s="1077"/>
      <c r="DU119" s="1078"/>
      <c r="DV119" s="1079" t="s">
        <v>128</v>
      </c>
      <c r="DW119" s="1080"/>
      <c r="DX119" s="1080"/>
      <c r="DY119" s="1080"/>
      <c r="DZ119" s="1081"/>
    </row>
    <row r="120" spans="1:130" s="246" customFormat="1" ht="26.25" customHeight="1" x14ac:dyDescent="0.15">
      <c r="A120" s="1152"/>
      <c r="B120" s="1039"/>
      <c r="C120" s="1009" t="s">
        <v>446</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128</v>
      </c>
      <c r="AB120" s="1052"/>
      <c r="AC120" s="1052"/>
      <c r="AD120" s="1052"/>
      <c r="AE120" s="1053"/>
      <c r="AF120" s="1054" t="s">
        <v>391</v>
      </c>
      <c r="AG120" s="1052"/>
      <c r="AH120" s="1052"/>
      <c r="AI120" s="1052"/>
      <c r="AJ120" s="1053"/>
      <c r="AK120" s="1054" t="s">
        <v>391</v>
      </c>
      <c r="AL120" s="1052"/>
      <c r="AM120" s="1052"/>
      <c r="AN120" s="1052"/>
      <c r="AO120" s="1053"/>
      <c r="AP120" s="1055" t="s">
        <v>391</v>
      </c>
      <c r="AQ120" s="1056"/>
      <c r="AR120" s="1056"/>
      <c r="AS120" s="1056"/>
      <c r="AT120" s="1057"/>
      <c r="AU120" s="1082" t="s">
        <v>471</v>
      </c>
      <c r="AV120" s="1083"/>
      <c r="AW120" s="1083"/>
      <c r="AX120" s="1083"/>
      <c r="AY120" s="1084"/>
      <c r="AZ120" s="1033" t="s">
        <v>472</v>
      </c>
      <c r="BA120" s="982"/>
      <c r="BB120" s="982"/>
      <c r="BC120" s="982"/>
      <c r="BD120" s="982"/>
      <c r="BE120" s="982"/>
      <c r="BF120" s="982"/>
      <c r="BG120" s="982"/>
      <c r="BH120" s="982"/>
      <c r="BI120" s="982"/>
      <c r="BJ120" s="982"/>
      <c r="BK120" s="982"/>
      <c r="BL120" s="982"/>
      <c r="BM120" s="982"/>
      <c r="BN120" s="982"/>
      <c r="BO120" s="982"/>
      <c r="BP120" s="983"/>
      <c r="BQ120" s="1019">
        <v>8716066</v>
      </c>
      <c r="BR120" s="1020"/>
      <c r="BS120" s="1020"/>
      <c r="BT120" s="1020"/>
      <c r="BU120" s="1020"/>
      <c r="BV120" s="1020">
        <v>9211096</v>
      </c>
      <c r="BW120" s="1020"/>
      <c r="BX120" s="1020"/>
      <c r="BY120" s="1020"/>
      <c r="BZ120" s="1020"/>
      <c r="CA120" s="1020">
        <v>9713087</v>
      </c>
      <c r="CB120" s="1020"/>
      <c r="CC120" s="1020"/>
      <c r="CD120" s="1020"/>
      <c r="CE120" s="1020"/>
      <c r="CF120" s="1034">
        <v>176.3</v>
      </c>
      <c r="CG120" s="1035"/>
      <c r="CH120" s="1035"/>
      <c r="CI120" s="1035"/>
      <c r="CJ120" s="1035"/>
      <c r="CK120" s="1100" t="s">
        <v>473</v>
      </c>
      <c r="CL120" s="1101"/>
      <c r="CM120" s="1101"/>
      <c r="CN120" s="1101"/>
      <c r="CO120" s="1102"/>
      <c r="CP120" s="1108" t="s">
        <v>474</v>
      </c>
      <c r="CQ120" s="1109"/>
      <c r="CR120" s="1109"/>
      <c r="CS120" s="1109"/>
      <c r="CT120" s="1109"/>
      <c r="CU120" s="1109"/>
      <c r="CV120" s="1109"/>
      <c r="CW120" s="1109"/>
      <c r="CX120" s="1109"/>
      <c r="CY120" s="1109"/>
      <c r="CZ120" s="1109"/>
      <c r="DA120" s="1109"/>
      <c r="DB120" s="1109"/>
      <c r="DC120" s="1109"/>
      <c r="DD120" s="1109"/>
      <c r="DE120" s="1109"/>
      <c r="DF120" s="1110"/>
      <c r="DG120" s="1019">
        <v>1909222</v>
      </c>
      <c r="DH120" s="1020"/>
      <c r="DI120" s="1020"/>
      <c r="DJ120" s="1020"/>
      <c r="DK120" s="1020"/>
      <c r="DL120" s="1020">
        <v>1676687</v>
      </c>
      <c r="DM120" s="1020"/>
      <c r="DN120" s="1020"/>
      <c r="DO120" s="1020"/>
      <c r="DP120" s="1020"/>
      <c r="DQ120" s="1020">
        <v>1545534</v>
      </c>
      <c r="DR120" s="1020"/>
      <c r="DS120" s="1020"/>
      <c r="DT120" s="1020"/>
      <c r="DU120" s="1020"/>
      <c r="DV120" s="1021">
        <v>28.1</v>
      </c>
      <c r="DW120" s="1021"/>
      <c r="DX120" s="1021"/>
      <c r="DY120" s="1021"/>
      <c r="DZ120" s="1022"/>
    </row>
    <row r="121" spans="1:130" s="246" customFormat="1" ht="26.25" customHeight="1" x14ac:dyDescent="0.15">
      <c r="A121" s="1152"/>
      <c r="B121" s="1039"/>
      <c r="C121" s="1060" t="s">
        <v>475</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391</v>
      </c>
      <c r="AB121" s="1052"/>
      <c r="AC121" s="1052"/>
      <c r="AD121" s="1052"/>
      <c r="AE121" s="1053"/>
      <c r="AF121" s="1054" t="s">
        <v>391</v>
      </c>
      <c r="AG121" s="1052"/>
      <c r="AH121" s="1052"/>
      <c r="AI121" s="1052"/>
      <c r="AJ121" s="1053"/>
      <c r="AK121" s="1054" t="s">
        <v>128</v>
      </c>
      <c r="AL121" s="1052"/>
      <c r="AM121" s="1052"/>
      <c r="AN121" s="1052"/>
      <c r="AO121" s="1053"/>
      <c r="AP121" s="1055" t="s">
        <v>128</v>
      </c>
      <c r="AQ121" s="1056"/>
      <c r="AR121" s="1056"/>
      <c r="AS121" s="1056"/>
      <c r="AT121" s="1057"/>
      <c r="AU121" s="1085"/>
      <c r="AV121" s="1086"/>
      <c r="AW121" s="1086"/>
      <c r="AX121" s="1086"/>
      <c r="AY121" s="1087"/>
      <c r="AZ121" s="1042" t="s">
        <v>476</v>
      </c>
      <c r="BA121" s="1043"/>
      <c r="BB121" s="1043"/>
      <c r="BC121" s="1043"/>
      <c r="BD121" s="1043"/>
      <c r="BE121" s="1043"/>
      <c r="BF121" s="1043"/>
      <c r="BG121" s="1043"/>
      <c r="BH121" s="1043"/>
      <c r="BI121" s="1043"/>
      <c r="BJ121" s="1043"/>
      <c r="BK121" s="1043"/>
      <c r="BL121" s="1043"/>
      <c r="BM121" s="1043"/>
      <c r="BN121" s="1043"/>
      <c r="BO121" s="1043"/>
      <c r="BP121" s="1044"/>
      <c r="BQ121" s="1012">
        <v>260150</v>
      </c>
      <c r="BR121" s="1013"/>
      <c r="BS121" s="1013"/>
      <c r="BT121" s="1013"/>
      <c r="BU121" s="1013"/>
      <c r="BV121" s="1013">
        <v>214410</v>
      </c>
      <c r="BW121" s="1013"/>
      <c r="BX121" s="1013"/>
      <c r="BY121" s="1013"/>
      <c r="BZ121" s="1013"/>
      <c r="CA121" s="1013">
        <v>174188</v>
      </c>
      <c r="CB121" s="1013"/>
      <c r="CC121" s="1013"/>
      <c r="CD121" s="1013"/>
      <c r="CE121" s="1013"/>
      <c r="CF121" s="1007">
        <v>3.2</v>
      </c>
      <c r="CG121" s="1008"/>
      <c r="CH121" s="1008"/>
      <c r="CI121" s="1008"/>
      <c r="CJ121" s="1008"/>
      <c r="CK121" s="1103"/>
      <c r="CL121" s="1104"/>
      <c r="CM121" s="1104"/>
      <c r="CN121" s="1104"/>
      <c r="CO121" s="1105"/>
      <c r="CP121" s="1113" t="s">
        <v>477</v>
      </c>
      <c r="CQ121" s="1114"/>
      <c r="CR121" s="1114"/>
      <c r="CS121" s="1114"/>
      <c r="CT121" s="1114"/>
      <c r="CU121" s="1114"/>
      <c r="CV121" s="1114"/>
      <c r="CW121" s="1114"/>
      <c r="CX121" s="1114"/>
      <c r="CY121" s="1114"/>
      <c r="CZ121" s="1114"/>
      <c r="DA121" s="1114"/>
      <c r="DB121" s="1114"/>
      <c r="DC121" s="1114"/>
      <c r="DD121" s="1114"/>
      <c r="DE121" s="1114"/>
      <c r="DF121" s="1115"/>
      <c r="DG121" s="1012">
        <v>1363300</v>
      </c>
      <c r="DH121" s="1013"/>
      <c r="DI121" s="1013"/>
      <c r="DJ121" s="1013"/>
      <c r="DK121" s="1013"/>
      <c r="DL121" s="1013">
        <v>1413741</v>
      </c>
      <c r="DM121" s="1013"/>
      <c r="DN121" s="1013"/>
      <c r="DO121" s="1013"/>
      <c r="DP121" s="1013"/>
      <c r="DQ121" s="1013">
        <v>1437692</v>
      </c>
      <c r="DR121" s="1013"/>
      <c r="DS121" s="1013"/>
      <c r="DT121" s="1013"/>
      <c r="DU121" s="1013"/>
      <c r="DV121" s="1014">
        <v>26.1</v>
      </c>
      <c r="DW121" s="1014"/>
      <c r="DX121" s="1014"/>
      <c r="DY121" s="1014"/>
      <c r="DZ121" s="1015"/>
    </row>
    <row r="122" spans="1:130" s="246" customFormat="1" ht="26.25" customHeight="1" x14ac:dyDescent="0.15">
      <c r="A122" s="1152"/>
      <c r="B122" s="1039"/>
      <c r="C122" s="1009" t="s">
        <v>456</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391</v>
      </c>
      <c r="AB122" s="1052"/>
      <c r="AC122" s="1052"/>
      <c r="AD122" s="1052"/>
      <c r="AE122" s="1053"/>
      <c r="AF122" s="1054" t="s">
        <v>391</v>
      </c>
      <c r="AG122" s="1052"/>
      <c r="AH122" s="1052"/>
      <c r="AI122" s="1052"/>
      <c r="AJ122" s="1053"/>
      <c r="AK122" s="1054" t="s">
        <v>128</v>
      </c>
      <c r="AL122" s="1052"/>
      <c r="AM122" s="1052"/>
      <c r="AN122" s="1052"/>
      <c r="AO122" s="1053"/>
      <c r="AP122" s="1055" t="s">
        <v>391</v>
      </c>
      <c r="AQ122" s="1056"/>
      <c r="AR122" s="1056"/>
      <c r="AS122" s="1056"/>
      <c r="AT122" s="1057"/>
      <c r="AU122" s="1085"/>
      <c r="AV122" s="1086"/>
      <c r="AW122" s="1086"/>
      <c r="AX122" s="1086"/>
      <c r="AY122" s="1087"/>
      <c r="AZ122" s="1067" t="s">
        <v>478</v>
      </c>
      <c r="BA122" s="1058"/>
      <c r="BB122" s="1058"/>
      <c r="BC122" s="1058"/>
      <c r="BD122" s="1058"/>
      <c r="BE122" s="1058"/>
      <c r="BF122" s="1058"/>
      <c r="BG122" s="1058"/>
      <c r="BH122" s="1058"/>
      <c r="BI122" s="1058"/>
      <c r="BJ122" s="1058"/>
      <c r="BK122" s="1058"/>
      <c r="BL122" s="1058"/>
      <c r="BM122" s="1058"/>
      <c r="BN122" s="1058"/>
      <c r="BO122" s="1058"/>
      <c r="BP122" s="1059"/>
      <c r="BQ122" s="1090">
        <v>12054754</v>
      </c>
      <c r="BR122" s="1091"/>
      <c r="BS122" s="1091"/>
      <c r="BT122" s="1091"/>
      <c r="BU122" s="1091"/>
      <c r="BV122" s="1091">
        <v>11699502</v>
      </c>
      <c r="BW122" s="1091"/>
      <c r="BX122" s="1091"/>
      <c r="BY122" s="1091"/>
      <c r="BZ122" s="1091"/>
      <c r="CA122" s="1091">
        <v>10951405</v>
      </c>
      <c r="CB122" s="1091"/>
      <c r="CC122" s="1091"/>
      <c r="CD122" s="1091"/>
      <c r="CE122" s="1091"/>
      <c r="CF122" s="1111">
        <v>198.8</v>
      </c>
      <c r="CG122" s="1112"/>
      <c r="CH122" s="1112"/>
      <c r="CI122" s="1112"/>
      <c r="CJ122" s="1112"/>
      <c r="CK122" s="1103"/>
      <c r="CL122" s="1104"/>
      <c r="CM122" s="1104"/>
      <c r="CN122" s="1104"/>
      <c r="CO122" s="1105"/>
      <c r="CP122" s="1113" t="s">
        <v>479</v>
      </c>
      <c r="CQ122" s="1114"/>
      <c r="CR122" s="1114"/>
      <c r="CS122" s="1114"/>
      <c r="CT122" s="1114"/>
      <c r="CU122" s="1114"/>
      <c r="CV122" s="1114"/>
      <c r="CW122" s="1114"/>
      <c r="CX122" s="1114"/>
      <c r="CY122" s="1114"/>
      <c r="CZ122" s="1114"/>
      <c r="DA122" s="1114"/>
      <c r="DB122" s="1114"/>
      <c r="DC122" s="1114"/>
      <c r="DD122" s="1114"/>
      <c r="DE122" s="1114"/>
      <c r="DF122" s="1115"/>
      <c r="DG122" s="1012">
        <v>967489</v>
      </c>
      <c r="DH122" s="1013"/>
      <c r="DI122" s="1013"/>
      <c r="DJ122" s="1013"/>
      <c r="DK122" s="1013"/>
      <c r="DL122" s="1013">
        <v>952916</v>
      </c>
      <c r="DM122" s="1013"/>
      <c r="DN122" s="1013"/>
      <c r="DO122" s="1013"/>
      <c r="DP122" s="1013"/>
      <c r="DQ122" s="1013">
        <v>929938</v>
      </c>
      <c r="DR122" s="1013"/>
      <c r="DS122" s="1013"/>
      <c r="DT122" s="1013"/>
      <c r="DU122" s="1013"/>
      <c r="DV122" s="1014">
        <v>16.899999999999999</v>
      </c>
      <c r="DW122" s="1014"/>
      <c r="DX122" s="1014"/>
      <c r="DY122" s="1014"/>
      <c r="DZ122" s="1015"/>
    </row>
    <row r="123" spans="1:130" s="246" customFormat="1" ht="26.25" customHeight="1" x14ac:dyDescent="0.15">
      <c r="A123" s="1152"/>
      <c r="B123" s="1039"/>
      <c r="C123" s="1009" t="s">
        <v>462</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128</v>
      </c>
      <c r="AB123" s="1052"/>
      <c r="AC123" s="1052"/>
      <c r="AD123" s="1052"/>
      <c r="AE123" s="1053"/>
      <c r="AF123" s="1054" t="s">
        <v>391</v>
      </c>
      <c r="AG123" s="1052"/>
      <c r="AH123" s="1052"/>
      <c r="AI123" s="1052"/>
      <c r="AJ123" s="1053"/>
      <c r="AK123" s="1054" t="s">
        <v>128</v>
      </c>
      <c r="AL123" s="1052"/>
      <c r="AM123" s="1052"/>
      <c r="AN123" s="1052"/>
      <c r="AO123" s="1053"/>
      <c r="AP123" s="1055" t="s">
        <v>128</v>
      </c>
      <c r="AQ123" s="1056"/>
      <c r="AR123" s="1056"/>
      <c r="AS123" s="1056"/>
      <c r="AT123" s="1057"/>
      <c r="AU123" s="1088"/>
      <c r="AV123" s="1089"/>
      <c r="AW123" s="1089"/>
      <c r="AX123" s="1089"/>
      <c r="AY123" s="1089"/>
      <c r="AZ123" s="277" t="s">
        <v>188</v>
      </c>
      <c r="BA123" s="277"/>
      <c r="BB123" s="277"/>
      <c r="BC123" s="277"/>
      <c r="BD123" s="277"/>
      <c r="BE123" s="277"/>
      <c r="BF123" s="277"/>
      <c r="BG123" s="277"/>
      <c r="BH123" s="277"/>
      <c r="BI123" s="277"/>
      <c r="BJ123" s="277"/>
      <c r="BK123" s="277"/>
      <c r="BL123" s="277"/>
      <c r="BM123" s="277"/>
      <c r="BN123" s="277"/>
      <c r="BO123" s="1068" t="s">
        <v>480</v>
      </c>
      <c r="BP123" s="1099"/>
      <c r="BQ123" s="1158">
        <v>21030970</v>
      </c>
      <c r="BR123" s="1159"/>
      <c r="BS123" s="1159"/>
      <c r="BT123" s="1159"/>
      <c r="BU123" s="1159"/>
      <c r="BV123" s="1159">
        <v>21125008</v>
      </c>
      <c r="BW123" s="1159"/>
      <c r="BX123" s="1159"/>
      <c r="BY123" s="1159"/>
      <c r="BZ123" s="1159"/>
      <c r="CA123" s="1159">
        <v>20838680</v>
      </c>
      <c r="CB123" s="1159"/>
      <c r="CC123" s="1159"/>
      <c r="CD123" s="1159"/>
      <c r="CE123" s="1159"/>
      <c r="CF123" s="1092"/>
      <c r="CG123" s="1093"/>
      <c r="CH123" s="1093"/>
      <c r="CI123" s="1093"/>
      <c r="CJ123" s="1094"/>
      <c r="CK123" s="1103"/>
      <c r="CL123" s="1104"/>
      <c r="CM123" s="1104"/>
      <c r="CN123" s="1104"/>
      <c r="CO123" s="1105"/>
      <c r="CP123" s="1113" t="s">
        <v>481</v>
      </c>
      <c r="CQ123" s="1114"/>
      <c r="CR123" s="1114"/>
      <c r="CS123" s="1114"/>
      <c r="CT123" s="1114"/>
      <c r="CU123" s="1114"/>
      <c r="CV123" s="1114"/>
      <c r="CW123" s="1114"/>
      <c r="CX123" s="1114"/>
      <c r="CY123" s="1114"/>
      <c r="CZ123" s="1114"/>
      <c r="DA123" s="1114"/>
      <c r="DB123" s="1114"/>
      <c r="DC123" s="1114"/>
      <c r="DD123" s="1114"/>
      <c r="DE123" s="1114"/>
      <c r="DF123" s="1115"/>
      <c r="DG123" s="1051">
        <v>64440</v>
      </c>
      <c r="DH123" s="1052"/>
      <c r="DI123" s="1052"/>
      <c r="DJ123" s="1052"/>
      <c r="DK123" s="1053"/>
      <c r="DL123" s="1054">
        <v>60615</v>
      </c>
      <c r="DM123" s="1052"/>
      <c r="DN123" s="1052"/>
      <c r="DO123" s="1052"/>
      <c r="DP123" s="1053"/>
      <c r="DQ123" s="1054">
        <v>46800</v>
      </c>
      <c r="DR123" s="1052"/>
      <c r="DS123" s="1052"/>
      <c r="DT123" s="1052"/>
      <c r="DU123" s="1053"/>
      <c r="DV123" s="1055">
        <v>0.8</v>
      </c>
      <c r="DW123" s="1056"/>
      <c r="DX123" s="1056"/>
      <c r="DY123" s="1056"/>
      <c r="DZ123" s="1057"/>
    </row>
    <row r="124" spans="1:130" s="246" customFormat="1" ht="26.25" customHeight="1" thickBot="1" x14ac:dyDescent="0.2">
      <c r="A124" s="1152"/>
      <c r="B124" s="1039"/>
      <c r="C124" s="1009" t="s">
        <v>466</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391</v>
      </c>
      <c r="AB124" s="1052"/>
      <c r="AC124" s="1052"/>
      <c r="AD124" s="1052"/>
      <c r="AE124" s="1053"/>
      <c r="AF124" s="1054" t="s">
        <v>128</v>
      </c>
      <c r="AG124" s="1052"/>
      <c r="AH124" s="1052"/>
      <c r="AI124" s="1052"/>
      <c r="AJ124" s="1053"/>
      <c r="AK124" s="1054" t="s">
        <v>128</v>
      </c>
      <c r="AL124" s="1052"/>
      <c r="AM124" s="1052"/>
      <c r="AN124" s="1052"/>
      <c r="AO124" s="1053"/>
      <c r="AP124" s="1055" t="s">
        <v>391</v>
      </c>
      <c r="AQ124" s="1056"/>
      <c r="AR124" s="1056"/>
      <c r="AS124" s="1056"/>
      <c r="AT124" s="1057"/>
      <c r="AU124" s="1154" t="s">
        <v>482</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t="s">
        <v>128</v>
      </c>
      <c r="BR124" s="1121"/>
      <c r="BS124" s="1121"/>
      <c r="BT124" s="1121"/>
      <c r="BU124" s="1121"/>
      <c r="BV124" s="1121" t="s">
        <v>128</v>
      </c>
      <c r="BW124" s="1121"/>
      <c r="BX124" s="1121"/>
      <c r="BY124" s="1121"/>
      <c r="BZ124" s="1121"/>
      <c r="CA124" s="1121" t="s">
        <v>128</v>
      </c>
      <c r="CB124" s="1121"/>
      <c r="CC124" s="1121"/>
      <c r="CD124" s="1121"/>
      <c r="CE124" s="1121"/>
      <c r="CF124" s="1122"/>
      <c r="CG124" s="1123"/>
      <c r="CH124" s="1123"/>
      <c r="CI124" s="1123"/>
      <c r="CJ124" s="1124"/>
      <c r="CK124" s="1106"/>
      <c r="CL124" s="1106"/>
      <c r="CM124" s="1106"/>
      <c r="CN124" s="1106"/>
      <c r="CO124" s="1107"/>
      <c r="CP124" s="1113" t="s">
        <v>483</v>
      </c>
      <c r="CQ124" s="1114"/>
      <c r="CR124" s="1114"/>
      <c r="CS124" s="1114"/>
      <c r="CT124" s="1114"/>
      <c r="CU124" s="1114"/>
      <c r="CV124" s="1114"/>
      <c r="CW124" s="1114"/>
      <c r="CX124" s="1114"/>
      <c r="CY124" s="1114"/>
      <c r="CZ124" s="1114"/>
      <c r="DA124" s="1114"/>
      <c r="DB124" s="1114"/>
      <c r="DC124" s="1114"/>
      <c r="DD124" s="1114"/>
      <c r="DE124" s="1114"/>
      <c r="DF124" s="1115"/>
      <c r="DG124" s="1098" t="s">
        <v>391</v>
      </c>
      <c r="DH124" s="1077"/>
      <c r="DI124" s="1077"/>
      <c r="DJ124" s="1077"/>
      <c r="DK124" s="1078"/>
      <c r="DL124" s="1076" t="s">
        <v>128</v>
      </c>
      <c r="DM124" s="1077"/>
      <c r="DN124" s="1077"/>
      <c r="DO124" s="1077"/>
      <c r="DP124" s="1078"/>
      <c r="DQ124" s="1076" t="s">
        <v>391</v>
      </c>
      <c r="DR124" s="1077"/>
      <c r="DS124" s="1077"/>
      <c r="DT124" s="1077"/>
      <c r="DU124" s="1078"/>
      <c r="DV124" s="1079" t="s">
        <v>465</v>
      </c>
      <c r="DW124" s="1080"/>
      <c r="DX124" s="1080"/>
      <c r="DY124" s="1080"/>
      <c r="DZ124" s="1081"/>
    </row>
    <row r="125" spans="1:130" s="246" customFormat="1" ht="26.25" customHeight="1" x14ac:dyDescent="0.15">
      <c r="A125" s="1152"/>
      <c r="B125" s="1039"/>
      <c r="C125" s="1009" t="s">
        <v>468</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128</v>
      </c>
      <c r="AB125" s="1052"/>
      <c r="AC125" s="1052"/>
      <c r="AD125" s="1052"/>
      <c r="AE125" s="1053"/>
      <c r="AF125" s="1054" t="s">
        <v>128</v>
      </c>
      <c r="AG125" s="1052"/>
      <c r="AH125" s="1052"/>
      <c r="AI125" s="1052"/>
      <c r="AJ125" s="1053"/>
      <c r="AK125" s="1054" t="s">
        <v>391</v>
      </c>
      <c r="AL125" s="1052"/>
      <c r="AM125" s="1052"/>
      <c r="AN125" s="1052"/>
      <c r="AO125" s="1053"/>
      <c r="AP125" s="1055" t="s">
        <v>128</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484</v>
      </c>
      <c r="CL125" s="1101"/>
      <c r="CM125" s="1101"/>
      <c r="CN125" s="1101"/>
      <c r="CO125" s="1102"/>
      <c r="CP125" s="1033" t="s">
        <v>485</v>
      </c>
      <c r="CQ125" s="982"/>
      <c r="CR125" s="982"/>
      <c r="CS125" s="982"/>
      <c r="CT125" s="982"/>
      <c r="CU125" s="982"/>
      <c r="CV125" s="982"/>
      <c r="CW125" s="982"/>
      <c r="CX125" s="982"/>
      <c r="CY125" s="982"/>
      <c r="CZ125" s="982"/>
      <c r="DA125" s="982"/>
      <c r="DB125" s="982"/>
      <c r="DC125" s="982"/>
      <c r="DD125" s="982"/>
      <c r="DE125" s="982"/>
      <c r="DF125" s="983"/>
      <c r="DG125" s="1019" t="s">
        <v>128</v>
      </c>
      <c r="DH125" s="1020"/>
      <c r="DI125" s="1020"/>
      <c r="DJ125" s="1020"/>
      <c r="DK125" s="1020"/>
      <c r="DL125" s="1020" t="s">
        <v>128</v>
      </c>
      <c r="DM125" s="1020"/>
      <c r="DN125" s="1020"/>
      <c r="DO125" s="1020"/>
      <c r="DP125" s="1020"/>
      <c r="DQ125" s="1020" t="s">
        <v>391</v>
      </c>
      <c r="DR125" s="1020"/>
      <c r="DS125" s="1020"/>
      <c r="DT125" s="1020"/>
      <c r="DU125" s="1020"/>
      <c r="DV125" s="1021" t="s">
        <v>391</v>
      </c>
      <c r="DW125" s="1021"/>
      <c r="DX125" s="1021"/>
      <c r="DY125" s="1021"/>
      <c r="DZ125" s="1022"/>
    </row>
    <row r="126" spans="1:130" s="246" customFormat="1" ht="26.25" customHeight="1" thickBot="1" x14ac:dyDescent="0.2">
      <c r="A126" s="1152"/>
      <c r="B126" s="1039"/>
      <c r="C126" s="1009" t="s">
        <v>470</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128</v>
      </c>
      <c r="AB126" s="1052"/>
      <c r="AC126" s="1052"/>
      <c r="AD126" s="1052"/>
      <c r="AE126" s="1053"/>
      <c r="AF126" s="1054" t="s">
        <v>128</v>
      </c>
      <c r="AG126" s="1052"/>
      <c r="AH126" s="1052"/>
      <c r="AI126" s="1052"/>
      <c r="AJ126" s="1053"/>
      <c r="AK126" s="1054" t="s">
        <v>391</v>
      </c>
      <c r="AL126" s="1052"/>
      <c r="AM126" s="1052"/>
      <c r="AN126" s="1052"/>
      <c r="AO126" s="1053"/>
      <c r="AP126" s="1055" t="s">
        <v>128</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486</v>
      </c>
      <c r="CQ126" s="1043"/>
      <c r="CR126" s="1043"/>
      <c r="CS126" s="1043"/>
      <c r="CT126" s="1043"/>
      <c r="CU126" s="1043"/>
      <c r="CV126" s="1043"/>
      <c r="CW126" s="1043"/>
      <c r="CX126" s="1043"/>
      <c r="CY126" s="1043"/>
      <c r="CZ126" s="1043"/>
      <c r="DA126" s="1043"/>
      <c r="DB126" s="1043"/>
      <c r="DC126" s="1043"/>
      <c r="DD126" s="1043"/>
      <c r="DE126" s="1043"/>
      <c r="DF126" s="1044"/>
      <c r="DG126" s="1012" t="s">
        <v>391</v>
      </c>
      <c r="DH126" s="1013"/>
      <c r="DI126" s="1013"/>
      <c r="DJ126" s="1013"/>
      <c r="DK126" s="1013"/>
      <c r="DL126" s="1013" t="s">
        <v>391</v>
      </c>
      <c r="DM126" s="1013"/>
      <c r="DN126" s="1013"/>
      <c r="DO126" s="1013"/>
      <c r="DP126" s="1013"/>
      <c r="DQ126" s="1013" t="s">
        <v>391</v>
      </c>
      <c r="DR126" s="1013"/>
      <c r="DS126" s="1013"/>
      <c r="DT126" s="1013"/>
      <c r="DU126" s="1013"/>
      <c r="DV126" s="1014" t="s">
        <v>128</v>
      </c>
      <c r="DW126" s="1014"/>
      <c r="DX126" s="1014"/>
      <c r="DY126" s="1014"/>
      <c r="DZ126" s="1015"/>
    </row>
    <row r="127" spans="1:130" s="246" customFormat="1" ht="26.25" customHeight="1" x14ac:dyDescent="0.15">
      <c r="A127" s="1153"/>
      <c r="B127" s="1041"/>
      <c r="C127" s="1095" t="s">
        <v>487</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128</v>
      </c>
      <c r="AB127" s="1052"/>
      <c r="AC127" s="1052"/>
      <c r="AD127" s="1052"/>
      <c r="AE127" s="1053"/>
      <c r="AF127" s="1054" t="s">
        <v>128</v>
      </c>
      <c r="AG127" s="1052"/>
      <c r="AH127" s="1052"/>
      <c r="AI127" s="1052"/>
      <c r="AJ127" s="1053"/>
      <c r="AK127" s="1054" t="s">
        <v>128</v>
      </c>
      <c r="AL127" s="1052"/>
      <c r="AM127" s="1052"/>
      <c r="AN127" s="1052"/>
      <c r="AO127" s="1053"/>
      <c r="AP127" s="1055" t="s">
        <v>128</v>
      </c>
      <c r="AQ127" s="1056"/>
      <c r="AR127" s="1056"/>
      <c r="AS127" s="1056"/>
      <c r="AT127" s="1057"/>
      <c r="AU127" s="282"/>
      <c r="AV127" s="282"/>
      <c r="AW127" s="282"/>
      <c r="AX127" s="1125" t="s">
        <v>488</v>
      </c>
      <c r="AY127" s="1126"/>
      <c r="AZ127" s="1126"/>
      <c r="BA127" s="1126"/>
      <c r="BB127" s="1126"/>
      <c r="BC127" s="1126"/>
      <c r="BD127" s="1126"/>
      <c r="BE127" s="1127"/>
      <c r="BF127" s="1128" t="s">
        <v>489</v>
      </c>
      <c r="BG127" s="1126"/>
      <c r="BH127" s="1126"/>
      <c r="BI127" s="1126"/>
      <c r="BJ127" s="1126"/>
      <c r="BK127" s="1126"/>
      <c r="BL127" s="1127"/>
      <c r="BM127" s="1128" t="s">
        <v>490</v>
      </c>
      <c r="BN127" s="1126"/>
      <c r="BO127" s="1126"/>
      <c r="BP127" s="1126"/>
      <c r="BQ127" s="1126"/>
      <c r="BR127" s="1126"/>
      <c r="BS127" s="1127"/>
      <c r="BT127" s="1128" t="s">
        <v>491</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492</v>
      </c>
      <c r="CQ127" s="1043"/>
      <c r="CR127" s="1043"/>
      <c r="CS127" s="1043"/>
      <c r="CT127" s="1043"/>
      <c r="CU127" s="1043"/>
      <c r="CV127" s="1043"/>
      <c r="CW127" s="1043"/>
      <c r="CX127" s="1043"/>
      <c r="CY127" s="1043"/>
      <c r="CZ127" s="1043"/>
      <c r="DA127" s="1043"/>
      <c r="DB127" s="1043"/>
      <c r="DC127" s="1043"/>
      <c r="DD127" s="1043"/>
      <c r="DE127" s="1043"/>
      <c r="DF127" s="1044"/>
      <c r="DG127" s="1012" t="s">
        <v>128</v>
      </c>
      <c r="DH127" s="1013"/>
      <c r="DI127" s="1013"/>
      <c r="DJ127" s="1013"/>
      <c r="DK127" s="1013"/>
      <c r="DL127" s="1013" t="s">
        <v>391</v>
      </c>
      <c r="DM127" s="1013"/>
      <c r="DN127" s="1013"/>
      <c r="DO127" s="1013"/>
      <c r="DP127" s="1013"/>
      <c r="DQ127" s="1013" t="s">
        <v>391</v>
      </c>
      <c r="DR127" s="1013"/>
      <c r="DS127" s="1013"/>
      <c r="DT127" s="1013"/>
      <c r="DU127" s="1013"/>
      <c r="DV127" s="1014" t="s">
        <v>391</v>
      </c>
      <c r="DW127" s="1014"/>
      <c r="DX127" s="1014"/>
      <c r="DY127" s="1014"/>
      <c r="DZ127" s="1015"/>
    </row>
    <row r="128" spans="1:130" s="246" customFormat="1" ht="26.25" customHeight="1" thickBot="1" x14ac:dyDescent="0.2">
      <c r="A128" s="1136" t="s">
        <v>493</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494</v>
      </c>
      <c r="X128" s="1138"/>
      <c r="Y128" s="1138"/>
      <c r="Z128" s="1139"/>
      <c r="AA128" s="1140">
        <v>57442</v>
      </c>
      <c r="AB128" s="1141"/>
      <c r="AC128" s="1141"/>
      <c r="AD128" s="1141"/>
      <c r="AE128" s="1142"/>
      <c r="AF128" s="1143">
        <v>49500</v>
      </c>
      <c r="AG128" s="1141"/>
      <c r="AH128" s="1141"/>
      <c r="AI128" s="1141"/>
      <c r="AJ128" s="1142"/>
      <c r="AK128" s="1143">
        <v>43306</v>
      </c>
      <c r="AL128" s="1141"/>
      <c r="AM128" s="1141"/>
      <c r="AN128" s="1141"/>
      <c r="AO128" s="1142"/>
      <c r="AP128" s="1144"/>
      <c r="AQ128" s="1145"/>
      <c r="AR128" s="1145"/>
      <c r="AS128" s="1145"/>
      <c r="AT128" s="1146"/>
      <c r="AU128" s="282"/>
      <c r="AV128" s="282"/>
      <c r="AW128" s="282"/>
      <c r="AX128" s="981" t="s">
        <v>495</v>
      </c>
      <c r="AY128" s="982"/>
      <c r="AZ128" s="982"/>
      <c r="BA128" s="982"/>
      <c r="BB128" s="982"/>
      <c r="BC128" s="982"/>
      <c r="BD128" s="982"/>
      <c r="BE128" s="983"/>
      <c r="BF128" s="1147" t="s">
        <v>128</v>
      </c>
      <c r="BG128" s="1148"/>
      <c r="BH128" s="1148"/>
      <c r="BI128" s="1148"/>
      <c r="BJ128" s="1148"/>
      <c r="BK128" s="1148"/>
      <c r="BL128" s="1149"/>
      <c r="BM128" s="1147">
        <v>14.11</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496</v>
      </c>
      <c r="CQ128" s="1130"/>
      <c r="CR128" s="1130"/>
      <c r="CS128" s="1130"/>
      <c r="CT128" s="1130"/>
      <c r="CU128" s="1130"/>
      <c r="CV128" s="1130"/>
      <c r="CW128" s="1130"/>
      <c r="CX128" s="1130"/>
      <c r="CY128" s="1130"/>
      <c r="CZ128" s="1130"/>
      <c r="DA128" s="1130"/>
      <c r="DB128" s="1130"/>
      <c r="DC128" s="1130"/>
      <c r="DD128" s="1130"/>
      <c r="DE128" s="1130"/>
      <c r="DF128" s="1131"/>
      <c r="DG128" s="1132" t="s">
        <v>128</v>
      </c>
      <c r="DH128" s="1133"/>
      <c r="DI128" s="1133"/>
      <c r="DJ128" s="1133"/>
      <c r="DK128" s="1133"/>
      <c r="DL128" s="1133" t="s">
        <v>391</v>
      </c>
      <c r="DM128" s="1133"/>
      <c r="DN128" s="1133"/>
      <c r="DO128" s="1133"/>
      <c r="DP128" s="1133"/>
      <c r="DQ128" s="1133" t="s">
        <v>128</v>
      </c>
      <c r="DR128" s="1133"/>
      <c r="DS128" s="1133"/>
      <c r="DT128" s="1133"/>
      <c r="DU128" s="1133"/>
      <c r="DV128" s="1134" t="s">
        <v>128</v>
      </c>
      <c r="DW128" s="1134"/>
      <c r="DX128" s="1134"/>
      <c r="DY128" s="1134"/>
      <c r="DZ128" s="1135"/>
    </row>
    <row r="129" spans="1:131" s="246" customFormat="1" ht="26.25" customHeight="1" x14ac:dyDescent="0.15">
      <c r="A129" s="1023" t="s">
        <v>106</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497</v>
      </c>
      <c r="X129" s="1167"/>
      <c r="Y129" s="1167"/>
      <c r="Z129" s="1168"/>
      <c r="AA129" s="1051">
        <v>7258881</v>
      </c>
      <c r="AB129" s="1052"/>
      <c r="AC129" s="1052"/>
      <c r="AD129" s="1052"/>
      <c r="AE129" s="1053"/>
      <c r="AF129" s="1054">
        <v>6987644</v>
      </c>
      <c r="AG129" s="1052"/>
      <c r="AH129" s="1052"/>
      <c r="AI129" s="1052"/>
      <c r="AJ129" s="1053"/>
      <c r="AK129" s="1054">
        <v>6831847</v>
      </c>
      <c r="AL129" s="1052"/>
      <c r="AM129" s="1052"/>
      <c r="AN129" s="1052"/>
      <c r="AO129" s="1053"/>
      <c r="AP129" s="1169"/>
      <c r="AQ129" s="1170"/>
      <c r="AR129" s="1170"/>
      <c r="AS129" s="1170"/>
      <c r="AT129" s="1171"/>
      <c r="AU129" s="284"/>
      <c r="AV129" s="284"/>
      <c r="AW129" s="284"/>
      <c r="AX129" s="1160" t="s">
        <v>498</v>
      </c>
      <c r="AY129" s="1043"/>
      <c r="AZ129" s="1043"/>
      <c r="BA129" s="1043"/>
      <c r="BB129" s="1043"/>
      <c r="BC129" s="1043"/>
      <c r="BD129" s="1043"/>
      <c r="BE129" s="1044"/>
      <c r="BF129" s="1161" t="s">
        <v>128</v>
      </c>
      <c r="BG129" s="1162"/>
      <c r="BH129" s="1162"/>
      <c r="BI129" s="1162"/>
      <c r="BJ129" s="1162"/>
      <c r="BK129" s="1162"/>
      <c r="BL129" s="1163"/>
      <c r="BM129" s="1161">
        <v>19.11</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3" t="s">
        <v>499</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500</v>
      </c>
      <c r="X130" s="1167"/>
      <c r="Y130" s="1167"/>
      <c r="Z130" s="1168"/>
      <c r="AA130" s="1051">
        <v>1424576</v>
      </c>
      <c r="AB130" s="1052"/>
      <c r="AC130" s="1052"/>
      <c r="AD130" s="1052"/>
      <c r="AE130" s="1053"/>
      <c r="AF130" s="1054">
        <v>1383184</v>
      </c>
      <c r="AG130" s="1052"/>
      <c r="AH130" s="1052"/>
      <c r="AI130" s="1052"/>
      <c r="AJ130" s="1053"/>
      <c r="AK130" s="1054">
        <v>1323366</v>
      </c>
      <c r="AL130" s="1052"/>
      <c r="AM130" s="1052"/>
      <c r="AN130" s="1052"/>
      <c r="AO130" s="1053"/>
      <c r="AP130" s="1169"/>
      <c r="AQ130" s="1170"/>
      <c r="AR130" s="1170"/>
      <c r="AS130" s="1170"/>
      <c r="AT130" s="1171"/>
      <c r="AU130" s="284"/>
      <c r="AV130" s="284"/>
      <c r="AW130" s="284"/>
      <c r="AX130" s="1160" t="s">
        <v>501</v>
      </c>
      <c r="AY130" s="1043"/>
      <c r="AZ130" s="1043"/>
      <c r="BA130" s="1043"/>
      <c r="BB130" s="1043"/>
      <c r="BC130" s="1043"/>
      <c r="BD130" s="1043"/>
      <c r="BE130" s="1044"/>
      <c r="BF130" s="1197">
        <v>8.1999999999999993</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502</v>
      </c>
      <c r="X131" s="1205"/>
      <c r="Y131" s="1205"/>
      <c r="Z131" s="1206"/>
      <c r="AA131" s="1098">
        <v>5834305</v>
      </c>
      <c r="AB131" s="1077"/>
      <c r="AC131" s="1077"/>
      <c r="AD131" s="1077"/>
      <c r="AE131" s="1078"/>
      <c r="AF131" s="1076">
        <v>5604460</v>
      </c>
      <c r="AG131" s="1077"/>
      <c r="AH131" s="1077"/>
      <c r="AI131" s="1077"/>
      <c r="AJ131" s="1078"/>
      <c r="AK131" s="1076">
        <v>5508481</v>
      </c>
      <c r="AL131" s="1077"/>
      <c r="AM131" s="1077"/>
      <c r="AN131" s="1077"/>
      <c r="AO131" s="1078"/>
      <c r="AP131" s="1207"/>
      <c r="AQ131" s="1208"/>
      <c r="AR131" s="1208"/>
      <c r="AS131" s="1208"/>
      <c r="AT131" s="1209"/>
      <c r="AU131" s="284"/>
      <c r="AV131" s="284"/>
      <c r="AW131" s="284"/>
      <c r="AX131" s="1179" t="s">
        <v>503</v>
      </c>
      <c r="AY131" s="1130"/>
      <c r="AZ131" s="1130"/>
      <c r="BA131" s="1130"/>
      <c r="BB131" s="1130"/>
      <c r="BC131" s="1130"/>
      <c r="BD131" s="1130"/>
      <c r="BE131" s="1131"/>
      <c r="BF131" s="1180" t="s">
        <v>391</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6" t="s">
        <v>504</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505</v>
      </c>
      <c r="W132" s="1190"/>
      <c r="X132" s="1190"/>
      <c r="Y132" s="1190"/>
      <c r="Z132" s="1191"/>
      <c r="AA132" s="1192">
        <v>8.6692759460000008</v>
      </c>
      <c r="AB132" s="1193"/>
      <c r="AC132" s="1193"/>
      <c r="AD132" s="1193"/>
      <c r="AE132" s="1194"/>
      <c r="AF132" s="1195">
        <v>8.3442472599999995</v>
      </c>
      <c r="AG132" s="1193"/>
      <c r="AH132" s="1193"/>
      <c r="AI132" s="1193"/>
      <c r="AJ132" s="1194"/>
      <c r="AK132" s="1195">
        <v>7.616691425</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506</v>
      </c>
      <c r="W133" s="1173"/>
      <c r="X133" s="1173"/>
      <c r="Y133" s="1173"/>
      <c r="Z133" s="1174"/>
      <c r="AA133" s="1175">
        <v>9.6999999999999993</v>
      </c>
      <c r="AB133" s="1176"/>
      <c r="AC133" s="1176"/>
      <c r="AD133" s="1176"/>
      <c r="AE133" s="1177"/>
      <c r="AF133" s="1175">
        <v>8.6</v>
      </c>
      <c r="AG133" s="1176"/>
      <c r="AH133" s="1176"/>
      <c r="AI133" s="1176"/>
      <c r="AJ133" s="1177"/>
      <c r="AK133" s="1175">
        <v>8.1999999999999993</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2nmyl34A0dwCYJs1gO42JMP3QpVXMGfxk050PdvufLbvveV7tiUzDeeAaKBRB8xec0mfsfaBG3YGuiDz0BhJw==" saltValue="t6Hd+rzxp2kO7mfqxx7V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I6R5fh5QOtMl7VwriAKtroPJPNkUF+Bhz3wnCQWLjBReVYfT2M4K/jwOVk42RkwJc8ifYno7Zh3sCfarWQFkw==" saltValue="LqQFuomHVkI8mnnMqY3J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sJf/a1Oj7vNDxuz9PbqtUEk/EG2FNXayxTNNI9pwobO4vmSokvN+NWB8eBR6cs3F5oy0GhU03me1CQ2z3N/rw==" saltValue="qAbCR9uOkGhFWw18hBPFz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515</v>
      </c>
      <c r="AL9" s="1216"/>
      <c r="AM9" s="1216"/>
      <c r="AN9" s="1217"/>
      <c r="AO9" s="312">
        <v>1292728</v>
      </c>
      <c r="AP9" s="312">
        <v>70819</v>
      </c>
      <c r="AQ9" s="313">
        <v>91459</v>
      </c>
      <c r="AR9" s="314">
        <v>-22.6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516</v>
      </c>
      <c r="AL10" s="1216"/>
      <c r="AM10" s="1216"/>
      <c r="AN10" s="1217"/>
      <c r="AO10" s="315">
        <v>146486</v>
      </c>
      <c r="AP10" s="315">
        <v>8025</v>
      </c>
      <c r="AQ10" s="316">
        <v>7901</v>
      </c>
      <c r="AR10" s="317">
        <v>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517</v>
      </c>
      <c r="AL11" s="1216"/>
      <c r="AM11" s="1216"/>
      <c r="AN11" s="1217"/>
      <c r="AO11" s="315">
        <v>312811</v>
      </c>
      <c r="AP11" s="315">
        <v>17137</v>
      </c>
      <c r="AQ11" s="316">
        <v>14810</v>
      </c>
      <c r="AR11" s="317">
        <v>15.7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518</v>
      </c>
      <c r="AL12" s="1216"/>
      <c r="AM12" s="1216"/>
      <c r="AN12" s="1217"/>
      <c r="AO12" s="315">
        <v>11860</v>
      </c>
      <c r="AP12" s="315">
        <v>650</v>
      </c>
      <c r="AQ12" s="316">
        <v>2479</v>
      </c>
      <c r="AR12" s="317">
        <v>-73.8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519</v>
      </c>
      <c r="AL13" s="1216"/>
      <c r="AM13" s="1216"/>
      <c r="AN13" s="1217"/>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521</v>
      </c>
      <c r="AL14" s="1216"/>
      <c r="AM14" s="1216"/>
      <c r="AN14" s="1217"/>
      <c r="AO14" s="315">
        <v>167381</v>
      </c>
      <c r="AP14" s="315">
        <v>9170</v>
      </c>
      <c r="AQ14" s="316">
        <v>6599</v>
      </c>
      <c r="AR14" s="317">
        <v>39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522</v>
      </c>
      <c r="AL15" s="1216"/>
      <c r="AM15" s="1216"/>
      <c r="AN15" s="1217"/>
      <c r="AO15" s="315">
        <v>36135</v>
      </c>
      <c r="AP15" s="315">
        <v>1980</v>
      </c>
      <c r="AQ15" s="316">
        <v>2390</v>
      </c>
      <c r="AR15" s="317">
        <v>-17.2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523</v>
      </c>
      <c r="AL16" s="1219"/>
      <c r="AM16" s="1219"/>
      <c r="AN16" s="1220"/>
      <c r="AO16" s="315">
        <v>-133514</v>
      </c>
      <c r="AP16" s="315">
        <v>-7314</v>
      </c>
      <c r="AQ16" s="316">
        <v>-8364</v>
      </c>
      <c r="AR16" s="317">
        <v>-12.6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188</v>
      </c>
      <c r="AL17" s="1219"/>
      <c r="AM17" s="1219"/>
      <c r="AN17" s="1220"/>
      <c r="AO17" s="315">
        <v>1833887</v>
      </c>
      <c r="AP17" s="315">
        <v>100465</v>
      </c>
      <c r="AQ17" s="316">
        <v>117274</v>
      </c>
      <c r="AR17" s="317">
        <v>-14.3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528</v>
      </c>
      <c r="AL21" s="1211"/>
      <c r="AM21" s="1211"/>
      <c r="AN21" s="1212"/>
      <c r="AO21" s="327">
        <v>8.98</v>
      </c>
      <c r="AP21" s="328">
        <v>10.89</v>
      </c>
      <c r="AQ21" s="329">
        <v>-1.91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529</v>
      </c>
      <c r="AL22" s="1211"/>
      <c r="AM22" s="1211"/>
      <c r="AN22" s="1212"/>
      <c r="AO22" s="332">
        <v>92.5</v>
      </c>
      <c r="AP22" s="333">
        <v>95.2</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533</v>
      </c>
      <c r="AL32" s="1227"/>
      <c r="AM32" s="1227"/>
      <c r="AN32" s="1228"/>
      <c r="AO32" s="342">
        <v>1427652</v>
      </c>
      <c r="AP32" s="342">
        <v>78210</v>
      </c>
      <c r="AQ32" s="343">
        <v>72398</v>
      </c>
      <c r="AR32" s="344">
        <v>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534</v>
      </c>
      <c r="AL33" s="1227"/>
      <c r="AM33" s="1227"/>
      <c r="AN33" s="1228"/>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535</v>
      </c>
      <c r="AL34" s="1227"/>
      <c r="AM34" s="1227"/>
      <c r="AN34" s="1228"/>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536</v>
      </c>
      <c r="AL35" s="1227"/>
      <c r="AM35" s="1227"/>
      <c r="AN35" s="1228"/>
      <c r="AO35" s="342">
        <v>290763</v>
      </c>
      <c r="AP35" s="342">
        <v>15929</v>
      </c>
      <c r="AQ35" s="343">
        <v>20018</v>
      </c>
      <c r="AR35" s="344">
        <v>-20.399999999999999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537</v>
      </c>
      <c r="AL36" s="1227"/>
      <c r="AM36" s="1227"/>
      <c r="AN36" s="1228"/>
      <c r="AO36" s="342">
        <v>67821</v>
      </c>
      <c r="AP36" s="342">
        <v>3715</v>
      </c>
      <c r="AQ36" s="343">
        <v>2674</v>
      </c>
      <c r="AR36" s="344">
        <v>38.9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538</v>
      </c>
      <c r="AL37" s="1227"/>
      <c r="AM37" s="1227"/>
      <c r="AN37" s="1228"/>
      <c r="AO37" s="342" t="s">
        <v>520</v>
      </c>
      <c r="AP37" s="342" t="s">
        <v>520</v>
      </c>
      <c r="AQ37" s="343">
        <v>1011</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539</v>
      </c>
      <c r="AL38" s="1230"/>
      <c r="AM38" s="1230"/>
      <c r="AN38" s="1231"/>
      <c r="AO38" s="345" t="s">
        <v>520</v>
      </c>
      <c r="AP38" s="345" t="s">
        <v>520</v>
      </c>
      <c r="AQ38" s="346">
        <v>5</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540</v>
      </c>
      <c r="AL39" s="1230"/>
      <c r="AM39" s="1230"/>
      <c r="AN39" s="1231"/>
      <c r="AO39" s="342">
        <v>-43306</v>
      </c>
      <c r="AP39" s="342">
        <v>-2372</v>
      </c>
      <c r="AQ39" s="343">
        <v>-2985</v>
      </c>
      <c r="AR39" s="344">
        <v>-20.5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541</v>
      </c>
      <c r="AL40" s="1227"/>
      <c r="AM40" s="1227"/>
      <c r="AN40" s="1228"/>
      <c r="AO40" s="342">
        <v>-1323366</v>
      </c>
      <c r="AP40" s="342">
        <v>-72497</v>
      </c>
      <c r="AQ40" s="343">
        <v>-64844</v>
      </c>
      <c r="AR40" s="344">
        <v>11.8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301</v>
      </c>
      <c r="AL41" s="1233"/>
      <c r="AM41" s="1233"/>
      <c r="AN41" s="1234"/>
      <c r="AO41" s="342">
        <v>419564</v>
      </c>
      <c r="AP41" s="342">
        <v>22985</v>
      </c>
      <c r="AQ41" s="343">
        <v>28277</v>
      </c>
      <c r="AR41" s="344">
        <v>-18.7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510</v>
      </c>
      <c r="AN49" s="1223" t="s">
        <v>545</v>
      </c>
      <c r="AO49" s="1224"/>
      <c r="AP49" s="1224"/>
      <c r="AQ49" s="1224"/>
      <c r="AR49" s="122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1667406</v>
      </c>
      <c r="AN51" s="364">
        <v>85272</v>
      </c>
      <c r="AO51" s="365">
        <v>69.099999999999994</v>
      </c>
      <c r="AP51" s="366">
        <v>101693</v>
      </c>
      <c r="AQ51" s="367">
        <v>-13.9</v>
      </c>
      <c r="AR51" s="368">
        <v>83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667748</v>
      </c>
      <c r="AN52" s="372">
        <v>34149</v>
      </c>
      <c r="AO52" s="373">
        <v>28.3</v>
      </c>
      <c r="AP52" s="374">
        <v>51066</v>
      </c>
      <c r="AQ52" s="375">
        <v>-6.5</v>
      </c>
      <c r="AR52" s="376">
        <v>34.799999999999997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1131626</v>
      </c>
      <c r="AN53" s="364">
        <v>58503</v>
      </c>
      <c r="AO53" s="365">
        <v>-31.4</v>
      </c>
      <c r="AP53" s="366">
        <v>96635</v>
      </c>
      <c r="AQ53" s="367">
        <v>-5</v>
      </c>
      <c r="AR53" s="368">
        <v>-26.4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591998</v>
      </c>
      <c r="AN54" s="372">
        <v>30605</v>
      </c>
      <c r="AO54" s="373">
        <v>-10.4</v>
      </c>
      <c r="AP54" s="374">
        <v>44408</v>
      </c>
      <c r="AQ54" s="375">
        <v>-13</v>
      </c>
      <c r="AR54" s="376">
        <v>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1168272</v>
      </c>
      <c r="AN55" s="364">
        <v>61588</v>
      </c>
      <c r="AO55" s="365">
        <v>5.3</v>
      </c>
      <c r="AP55" s="366">
        <v>97062</v>
      </c>
      <c r="AQ55" s="367">
        <v>0.4</v>
      </c>
      <c r="AR55" s="368">
        <v>4.9000000000000004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576278</v>
      </c>
      <c r="AN56" s="372">
        <v>30380</v>
      </c>
      <c r="AO56" s="373">
        <v>-0.7</v>
      </c>
      <c r="AP56" s="374">
        <v>50112</v>
      </c>
      <c r="AQ56" s="375">
        <v>12.8</v>
      </c>
      <c r="AR56" s="376">
        <v>-13.5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1214756</v>
      </c>
      <c r="AN57" s="364">
        <v>65313</v>
      </c>
      <c r="AO57" s="365">
        <v>6</v>
      </c>
      <c r="AP57" s="366">
        <v>106005</v>
      </c>
      <c r="AQ57" s="367">
        <v>9.1999999999999993</v>
      </c>
      <c r="AR57" s="368">
        <v>-3.2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678116</v>
      </c>
      <c r="AN58" s="372">
        <v>36460</v>
      </c>
      <c r="AO58" s="373">
        <v>20</v>
      </c>
      <c r="AP58" s="374">
        <v>58359</v>
      </c>
      <c r="AQ58" s="375">
        <v>16.5</v>
      </c>
      <c r="AR58" s="376">
        <v>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1134874</v>
      </c>
      <c r="AN59" s="364">
        <v>62171</v>
      </c>
      <c r="AO59" s="365">
        <v>-4.8</v>
      </c>
      <c r="AP59" s="366">
        <v>98507</v>
      </c>
      <c r="AQ59" s="367">
        <v>-7.1</v>
      </c>
      <c r="AR59" s="368">
        <v>2.2999999999999998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770251</v>
      </c>
      <c r="AN60" s="372">
        <v>42196</v>
      </c>
      <c r="AO60" s="373">
        <v>15.7</v>
      </c>
      <c r="AP60" s="374">
        <v>47567</v>
      </c>
      <c r="AQ60" s="375">
        <v>-18.5</v>
      </c>
      <c r="AR60" s="376">
        <v>34.200000000000003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1263387</v>
      </c>
      <c r="AN61" s="379">
        <v>66569</v>
      </c>
      <c r="AO61" s="380">
        <v>8.8000000000000007</v>
      </c>
      <c r="AP61" s="381">
        <v>99980</v>
      </c>
      <c r="AQ61" s="382">
        <v>-3.3</v>
      </c>
      <c r="AR61" s="368">
        <v>12.1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656878</v>
      </c>
      <c r="AN62" s="372">
        <v>34758</v>
      </c>
      <c r="AO62" s="373">
        <v>10.6</v>
      </c>
      <c r="AP62" s="374">
        <v>50302</v>
      </c>
      <c r="AQ62" s="375">
        <v>-1.7</v>
      </c>
      <c r="AR62" s="376">
        <v>12.3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PvI+3gse/gxAYB3pNoIRWw16iYYTq0KWLYo2aPrKEJTRm+FIWiIxlusOehf/nHOPJfM0g+6QiKDSAdR8OcETQ==" saltValue="v5/jNqFS979PInHXyph1u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oXce716/sH3FLxiHpTVjAeBpGqdQ1DCkf+W+xk1siDlIQrpXlUggbEpDv0c1CpxKAEGwxw5hE09fHmUxlFJbg==" saltValue="RKq/VjWMwOjKRmkd7IaK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VW7JAKR4xmNIImayRxQR9BhBQldvTdwG/PWL3lmxMHVrTXlvjD5Hq3rm1xTarDkH0gB3We9DF6w3UjUDfU72g==" saltValue="j74uzfN98dkncxMyAnoy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5" t="s">
        <v>3</v>
      </c>
      <c r="D47" s="1235"/>
      <c r="E47" s="1236"/>
      <c r="F47" s="11">
        <v>15.81</v>
      </c>
      <c r="G47" s="12">
        <v>18.03</v>
      </c>
      <c r="H47" s="12">
        <v>21.45</v>
      </c>
      <c r="I47" s="12">
        <v>25.72</v>
      </c>
      <c r="J47" s="13">
        <v>30.41</v>
      </c>
    </row>
    <row r="48" spans="2:10" ht="57.75" customHeight="1" x14ac:dyDescent="0.15">
      <c r="B48" s="14"/>
      <c r="C48" s="1237" t="s">
        <v>4</v>
      </c>
      <c r="D48" s="1237"/>
      <c r="E48" s="1238"/>
      <c r="F48" s="15">
        <v>3.82</v>
      </c>
      <c r="G48" s="16">
        <v>4</v>
      </c>
      <c r="H48" s="16">
        <v>4.7300000000000004</v>
      </c>
      <c r="I48" s="16">
        <v>5.55</v>
      </c>
      <c r="J48" s="17">
        <v>5.12</v>
      </c>
    </row>
    <row r="49" spans="2:10" ht="57.75" customHeight="1" thickBot="1" x14ac:dyDescent="0.2">
      <c r="B49" s="18"/>
      <c r="C49" s="1239" t="s">
        <v>5</v>
      </c>
      <c r="D49" s="1239"/>
      <c r="E49" s="1240"/>
      <c r="F49" s="19">
        <v>3.71</v>
      </c>
      <c r="G49" s="20">
        <v>3.98</v>
      </c>
      <c r="H49" s="20">
        <v>0.56000000000000005</v>
      </c>
      <c r="I49" s="20">
        <v>0.64</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Y+PP2hY/SUouMt/VpUkomw5HjLNAq7lLGQxSf34G7TtOZHaoEby2JHhj9d/NcWbDZyJei4FScBNvtGgK2tdiA==" saltValue="8Cb/L9khj7YR7HsEjue4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201301</dc:creator>
  <cp:lastModifiedBy>　</cp:lastModifiedBy>
  <dcterms:created xsi:type="dcterms:W3CDTF">2020-08-25T00:40:06Z</dcterms:created>
  <dcterms:modified xsi:type="dcterms:W3CDTF">2020-09-17T07:38:23Z</dcterms:modified>
</cp:coreProperties>
</file>