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l="1"/>
  <c r="BE36"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<sst xmlns="http://schemas.openxmlformats.org/spreadsheetml/2006/main" count="1121" uniqueCount="575">
  <si>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</si>
  <si>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</si>
  <si>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</si>
  <si>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</si>
  <si>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</si>
  <si>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</si>
  <si>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</si>
  <si>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</si>
  <si>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</si>
  <si>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</si>
  <si>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</si>
  <si>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</si>
  <si>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</si>
  <si>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</si>
  <si>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</si>
  <si>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</si>
  <si>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</si>
  <si>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</si>
  <si>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</si>
  <si>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</si>
  <si>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</si>
  <si>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</si>
  <si>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</si>
  <si>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</si>
  <si>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</si>
  <si>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</si>
  <si>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</si>
  <si>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</si>
  <si>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</si>
  <si>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</si>
  <si>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</si>
  <si>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</si>
  <si>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</si>
  <si>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</si>
  <si>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</si>
  <si>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</si>
  <si>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</si>
  <si>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</si>
  <si>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</si>
  <si>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</si>
  <si>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</si>
  <si>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</si>
  <si>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</si>
  <si>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</si>
  <si>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</si>
  <si>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</si>
  <si>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</si>
  <si>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</si>
  <si>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</si>
  <si>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</si>
  <si>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</si>
  <si>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</si>
  <si>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</si>
  <si>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</si>
  <si>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</si>
  <si>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</si>
  <si>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</si>
  <si>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</si>
  <si>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</si>
  <si>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</si>
  <si>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</si>
  <si>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</si>
  <si>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</si>
  <si>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</si>
  <si>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</si>
  <si>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</si>
  <si>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</si>
  <si>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</si>
  <si>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</si>
  <si>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</si>
  <si>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</si>
  <si>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</si>
  <si>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</si>
  <si>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</si>
  <si>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</si>
  <si>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</si>
  <si>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</si>
  <si>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</si>
  <si>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</si>
  <si>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</si>
  <si>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</si>
  <si>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</si>
  <si>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</si>
  <si>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</si>
  <si>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</si>
  <si>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</si>
  <si>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</si>
  <si>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</si>
  <si>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</si>
  <si>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</si>
  <si>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</si>
  <si>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</si>
  <si>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</si>
  <si>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</si>
  <si>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</si>
  <si>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</si>
  <si>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</si>
  <si>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</si>
  <si>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</si>
  <si>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</si>
  <si>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</si>
  <si>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</si>
  <si>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</si>
  <si>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</si>
  <si>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</si>
  <si>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</si>
  <si>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</si>
  <si>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</si>
  <si>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</si>
  <si>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</si>
  <si>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</si>
  <si>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</si>
  <si>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</si>
  <si>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</si>
  <si>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</si>
  <si>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</si>
  <si>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</si>
  <si>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</si>
  <si>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</si>
  <si>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</si>
  <si>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</si>
  <si>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</si>
  <si>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</si>
  <si>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</si>
  <si>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</si>
  <si>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</si>
  <si>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</si>
  <si>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</si>
  <si>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</si>
  <si>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</si>
  <si>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</si>
  <si>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</si>
  <si>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</si>
  <si>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</si>
  <si>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</si>
  <si>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</si>
  <si>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</si>
  <si>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</si>
  <si>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</si>
  <si>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</si>
  <si>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</si>
  <si>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</si>
  <si>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</si>
  <si>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</si>
  <si>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</si>
  <si>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</si>
  <si>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</si>
  <si>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</si>
  <si>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</si>
  <si>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</si>
  <si>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</si>
  <si>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</si>
  <si>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</si>
  <si>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</si>
  <si>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</si>
  <si>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</si>
  <si>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</si>
  <si>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</si>
  <si>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</si>
  <si>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</si>
  <si>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</si>
  <si>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</si>
  <si>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</si>
  <si>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</si>
  <si>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</si>
  <si>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</si>
  <si>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</si>
  <si>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</si>
  <si>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</si>
  <si>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</si>
  <si>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</si>
  <si>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</si>
  <si>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</si>
  <si>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</si>
  <si>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</si>
  <si>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</si>
  <si>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</si>
  <si>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</si>
  <si>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</si>
  <si>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</si>
  <si>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</si>
  <si>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</si>
  <si>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</si>
  <si>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</si>
  <si>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</si>
  <si>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</si>
  <si>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</si>
  <si>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</si>
  <si>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</si>
  <si>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</si>
  <si>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</si>
  <si>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</si>
  <si>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</si>
  <si>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</si>
  <si>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</si>
  <si>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</si>
  <si>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</si>
  <si>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青森県南部町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</si>
  <si>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</si>
  <si>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</si>
  <si>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</si>
  <si>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</si>
  <si>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</si>
  <si>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</si>
  <si>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</si>
  <si>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</si>
  <si>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</si>
  <si>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</si>
  <si>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</si>
  <si>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</si>
  <si>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</si>
  <si>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</si>
  <si>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</si>
  <si>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</si>
  <si>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</si>
  <si>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</si>
  <si>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</si>
  <si>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</si>
  <si>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</si>
  <si>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</si>
  <si>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</si>
  <si>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</si>
  <si>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</si>
  <si>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</si>
  <si>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</si>
  <si>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</si>
  <si>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</si>
  <si>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</si>
  <si>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</si>
  <si>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</si>
  <si>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</si>
  <si>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</si>
  <si>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</si>
  <si>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</si>
  <si>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</si>
  <si>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</si>
  <si>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</si>
  <si>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</si>
  <si>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</si>
  <si>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</si>
  <si>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</si>
  <si>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</si>
  <si>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</si>
  <si>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</si>
  <si>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</si>
  <si>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</si>
  <si>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</si>
  <si>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</si>
  <si>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</si>
  <si>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</si>
  <si>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</si>
  <si>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</si>
  <si>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</si>
  <si>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</si>
  <si>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</si>
  <si>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</si>
  <si>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</si>
  <si>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</si>
  <si>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</si>
  <si>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</si>
  <si>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</si>
  <si>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</si>
  <si>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</si>
  <si>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</si>
  <si>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</si>
  <si>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</si>
  <si>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</si>
  <si>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</si>
  <si>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</si>
  <si>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</si>
  <si>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</si>
  <si>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</si>
  <si>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</si>
  <si>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</si>
  <si>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</si>
  <si>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</si>
  <si>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</si>
  <si>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</si>
  <si>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</si>
  <si>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</si>
  <si>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</si>
  <si>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</si>
  <si>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</si>
  <si>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</si>
  <si>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</si>
  <si>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</si>
  <si>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</si>
  <si>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</si>
  <si>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</si>
  <si>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</si>
  <si>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</si>
  <si>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</si>
  <si>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</si>
  <si>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</si>
  <si>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</si>
  <si>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</si>
  <si>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</si>
  <si>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</si>
  <si>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</si>
  <si>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</si>
  <si>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</si>
  <si>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</si>
  <si>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</si>
  <si>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</si>
  <si>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</si>
  <si>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</si>
  <si>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</si>
  <si>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</si>
  <si>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</si>
  <si>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</si>
  <si>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</si>
  <si>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</si>
  <si>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</si>
  <si>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</si>
  <si>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</si>
  <si>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</si>
  <si>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</si>
  <si>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</si>
  <si>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</si>
  <si>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</si>
  <si>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</si>
  <si>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</si>
  <si>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</si>
  <si>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</si>
  <si>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</si>
  <si>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</si>
  <si>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</si>
  <si>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</si>
  <si>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</si>
  <si>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</si>
  <si>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</si>
  <si>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</si>
  <si>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</si>
  <si>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</si>
  <si>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</si>
  <si>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</si>
  <si>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</si>
  <si>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</si>
  <si>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</si>
  <si>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</si>
  <si>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</si>
  <si>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</si>
  <si>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</si>
  <si>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</si>
  <si>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</si>
  <si>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</si>
  <si>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青森県南部町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</si>
  <si>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</si>
  <si>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</si>
  <si>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</si>
  <si>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</si>
  <si>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</si>
  <si>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</si>
  <si>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</si>
  <si>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</si>
  <si>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</si>
  <si>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</si>
  <si>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</si>
  <si>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</si>
  <si>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</si>
  <si>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</si>
  <si>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</si>
  <si>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</si>
  <si>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</si>
  <si>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</si>
  <si>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</si>
  <si>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</si>
  <si>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南部町学校給食センター特別会計</t>
    <phoneticPr fontId="5"/>
  </si>
  <si>
    <t>南部町農林漁業体験実習館事業特別会計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</si>
  <si>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</si>
  <si>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</si>
  <si>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</si>
  <si>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</si>
  <si>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</si>
  <si>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</si>
  <si>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</si>
  <si>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</si>
  <si>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</si>
  <si>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</si>
  <si>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</si>
  <si>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</si>
  <si>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</si>
  <si>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南部町国民健康保険特別会計</t>
    <phoneticPr fontId="5"/>
  </si>
  <si>
    <t>南部町介護保険特別会計</t>
    <phoneticPr fontId="5"/>
  </si>
  <si>
    <t>南部町後期高齢者医療特別会計</t>
    <phoneticPr fontId="5"/>
  </si>
  <si>
    <t>南部町介護サービス事業特別会計</t>
    <phoneticPr fontId="5"/>
  </si>
  <si>
    <t>南部町介護老人保健施設特別会計</t>
    <phoneticPr fontId="5"/>
  </si>
  <si>
    <t>南部町病院事業会計</t>
    <phoneticPr fontId="5"/>
  </si>
  <si>
    <t>法適用企業</t>
    <phoneticPr fontId="5"/>
  </si>
  <si>
    <t>南部町営地方卸売市場特別会計</t>
    <phoneticPr fontId="5"/>
  </si>
  <si>
    <t>法非適用企業</t>
    <phoneticPr fontId="5"/>
  </si>
  <si>
    <t>南部町公共下水道事業特別会計</t>
    <phoneticPr fontId="5"/>
  </si>
  <si>
    <t>南部町農業集落排水事業特別会計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</si>
  <si>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</si>
  <si>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</si>
  <si>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</si>
  <si>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</si>
  <si>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</si>
  <si>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</si>
  <si>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</si>
  <si>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</si>
  <si>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</si>
  <si>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</si>
  <si>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</si>
  <si>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</si>
  <si>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</si>
  <si>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</si>
  <si>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</si>
  <si>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</si>
  <si>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</si>
  <si>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</si>
  <si>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</si>
  <si>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</si>
  <si>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</si>
  <si>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</si>
  <si>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</si>
  <si>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</si>
  <si>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</si>
  <si>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</si>
  <si>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</si>
  <si>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</si>
  <si>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</si>
  <si>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</si>
  <si>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</si>
  <si>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</si>
  <si>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</si>
  <si>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</si>
  <si>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</si>
  <si>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</si>
  <si>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</si>
  <si>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</si>
  <si>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</si>
  <si>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</si>
  <si>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</si>
  <si>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</si>
  <si>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</si>
  <si>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</si>
  <si>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</si>
  <si>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</si>
  <si>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</si>
  <si>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</si>
  <si>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</si>
  <si>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</si>
  <si>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</si>
  <si>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</si>
  <si>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</si>
  <si>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</si>
  <si>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</si>
  <si>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</si>
  <si>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</si>
  <si>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</si>
  <si>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</si>
  <si>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</si>
  <si>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</si>
  <si>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</si>
  <si>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</si>
  <si>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</si>
  <si>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</si>
  <si>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</si>
  <si>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</si>
  <si>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</si>
  <si>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</si>
  <si>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</si>
  <si>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</si>
  <si>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</si>
  <si>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</si>
  <si>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</si>
  <si>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</si>
  <si>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</si>
  <si>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</si>
  <si>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</si>
  <si>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</si>
  <si>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</si>
  <si>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</si>
  <si>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</si>
  <si>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</si>
  <si>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</si>
  <si>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</si>
  <si>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</si>
  <si>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</si>
  <si>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</si>
  <si>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</si>
  <si>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</si>
  <si>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</si>
  <si>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</si>
  <si>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</si>
  <si>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</si>
  <si>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</si>
  <si>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</si>
  <si>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</si>
  <si>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</si>
  <si>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</si>
  <si>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</si>
  <si>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</si>
  <si>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</si>
  <si>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</si>
  <si>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</si>
  <si>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</si>
  <si>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</si>
  <si>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</si>
  <si>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</si>
  <si>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</si>
  <si>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</si>
  <si>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</si>
  <si>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</si>
  <si>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</si>
  <si>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</si>
  <si>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</si>
  <si>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</si>
  <si>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</si>
  <si>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</si>
  <si>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</si>
  <si>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</si>
  <si>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</si>
  <si>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</si>
  <si>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</si>
  <si>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</si>
  <si>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</si>
  <si>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</si>
  <si>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</si>
  <si>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</si>
  <si>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</si>
  <si>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</si>
  <si>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</si>
  <si>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</si>
  <si>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</si>
  <si>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</si>
  <si>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</si>
  <si>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</si>
  <si>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</si>
  <si>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</si>
  <si>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</si>
  <si>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0.54</t>
  </si>
  <si>
    <t>▲ 1.15</t>
  </si>
  <si>
    <t>南部町病院事業会計</t>
  </si>
  <si>
    <t>一般会計</t>
  </si>
  <si>
    <t>南部町国民健康保険特別会計</t>
  </si>
  <si>
    <t>南部町介護保険特別会計</t>
  </si>
  <si>
    <t>南部町営地方卸売市場特別会計</t>
  </si>
  <si>
    <t>南部町介護老人保健施設特別会計</t>
  </si>
  <si>
    <t>南部町農林漁業体験実習館事業特別会計</t>
  </si>
  <si>
    <t>南部町学校給食センター特別会計</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</si>
  <si>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</si>
  <si>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</si>
  <si>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0"/>
  </si>
  <si>
    <t>三戸郡福祉事務組合</t>
    <rPh sb="0" eb="3">
      <t>サンノヘグン</t>
    </rPh>
    <rPh sb="3" eb="5">
      <t>フクシ</t>
    </rPh>
    <rPh sb="5" eb="7">
      <t>ジム</t>
    </rPh>
    <rPh sb="7" eb="9">
      <t>クミアイ</t>
    </rPh>
    <phoneticPr fontId="30"/>
  </si>
  <si>
    <t>三戸地区環境整備事務組合</t>
    <rPh sb="0" eb="2">
      <t>サンノヘ</t>
    </rPh>
    <rPh sb="2" eb="4">
      <t>チク</t>
    </rPh>
    <rPh sb="4" eb="6">
      <t>カンキョウ</t>
    </rPh>
    <rPh sb="6" eb="8">
      <t>セイビ</t>
    </rPh>
    <rPh sb="8" eb="10">
      <t>ジム</t>
    </rPh>
    <rPh sb="10" eb="12">
      <t>クミアイ</t>
    </rPh>
    <phoneticPr fontId="30"/>
  </si>
  <si>
    <t>八戸圏域水道企業団</t>
    <rPh sb="0" eb="2">
      <t>ハチノヘ</t>
    </rPh>
    <rPh sb="2" eb="4">
      <t>ケンイキ</t>
    </rPh>
    <rPh sb="4" eb="6">
      <t>スイドウ</t>
    </rPh>
    <rPh sb="6" eb="8">
      <t>キギョウ</t>
    </rPh>
    <rPh sb="8" eb="9">
      <t>ダン</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</si>
  <si>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</si>
  <si>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0"/>
  </si>
  <si>
    <t>青森県市町村総合事務組合</t>
    <rPh sb="0" eb="3">
      <t>アオモリケン</t>
    </rPh>
    <rPh sb="3" eb="6">
      <t>シチョウソン</t>
    </rPh>
    <rPh sb="6" eb="8">
      <t>ソウゴウ</t>
    </rPh>
    <rPh sb="8" eb="10">
      <t>ジム</t>
    </rPh>
    <rPh sb="10" eb="12">
      <t>クミアイ</t>
    </rPh>
    <phoneticPr fontId="30"/>
  </si>
  <si>
    <t>青森県市町村職員退職組合</t>
    <rPh sb="0" eb="3">
      <t>アオモリケン</t>
    </rPh>
    <rPh sb="3" eb="6">
      <t>シチョウソン</t>
    </rPh>
    <rPh sb="6" eb="8">
      <t>ショクイン</t>
    </rPh>
    <rPh sb="8" eb="10">
      <t>タイショク</t>
    </rPh>
    <rPh sb="10" eb="12">
      <t>クミアイ</t>
    </rPh>
    <phoneticPr fontId="30"/>
  </si>
  <si>
    <t>田子高原広域事務組合</t>
    <rPh sb="0" eb="2">
      <t>タッコ</t>
    </rPh>
    <rPh sb="2" eb="4">
      <t>コウゲン</t>
    </rPh>
    <rPh sb="4" eb="6">
      <t>コウイキ</t>
    </rPh>
    <rPh sb="6" eb="8">
      <t>ジム</t>
    </rPh>
    <rPh sb="8" eb="10">
      <t>クミアイ</t>
    </rPh>
    <phoneticPr fontId="30"/>
  </si>
  <si>
    <t>青森県交通災害共済組合</t>
    <rPh sb="0" eb="3">
      <t>アオモリケン</t>
    </rPh>
    <rPh sb="3" eb="5">
      <t>コウツウ</t>
    </rPh>
    <rPh sb="5" eb="7">
      <t>サイガイ</t>
    </rPh>
    <rPh sb="7" eb="9">
      <t>キョウサイ</t>
    </rPh>
    <rPh sb="9" eb="11">
      <t>クミアイ</t>
    </rPh>
    <phoneticPr fontId="30"/>
  </si>
  <si>
    <t>南部町健康増進公社</t>
    <rPh sb="0" eb="3">
      <t>ナンブチョウ</t>
    </rPh>
    <rPh sb="3" eb="5">
      <t>ケンコウ</t>
    </rPh>
    <rPh sb="5" eb="7">
      <t>ゾウシン</t>
    </rPh>
    <rPh sb="7" eb="9">
      <t>コウシャ</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</si>
  <si>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</si>
  <si>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</si>
  <si>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</si>
  <si>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</si>
  <si>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</si>
  <si>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</si>
  <si>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</si>
  <si>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</si>
  <si>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</si>
  <si>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低い状況にあるのは、町村合併以降、老朽化している施設の統廃合や更新を計画的に取り組んでいることによるものと推測され、将来負担比率については、繰上償還や基金積立を積極的に実施していることによるものと推測される。</t>
    <rPh sb="1" eb="3">
      <t>ユウケイ</t>
    </rPh>
    <rPh sb="3" eb="5">
      <t>コテイ</t>
    </rPh>
    <rPh sb="5" eb="7">
      <t>シサン</t>
    </rPh>
    <rPh sb="7" eb="9">
      <t>ゲンカ</t>
    </rPh>
    <rPh sb="9" eb="11">
      <t>ショウキャク</t>
    </rPh>
    <rPh sb="11" eb="12">
      <t>リツ</t>
    </rPh>
    <rPh sb="13" eb="14">
      <t>ヒク</t>
    </rPh>
    <rPh sb="15" eb="17">
      <t>ジョウキョウ</t>
    </rPh>
    <rPh sb="23" eb="25">
      <t>チョウソン</t>
    </rPh>
    <rPh sb="25" eb="27">
      <t>ガッペイ</t>
    </rPh>
    <rPh sb="27" eb="29">
      <t>イコウ</t>
    </rPh>
    <rPh sb="30" eb="33">
      <t>ロウキュウカ</t>
    </rPh>
    <rPh sb="37" eb="39">
      <t>シセツ</t>
    </rPh>
    <rPh sb="40" eb="43">
      <t>トウハイゴウ</t>
    </rPh>
    <rPh sb="44" eb="46">
      <t>コウシン</t>
    </rPh>
    <rPh sb="47" eb="50">
      <t>ケイカクテキ</t>
    </rPh>
    <rPh sb="51" eb="52">
      <t>ト</t>
    </rPh>
    <rPh sb="53" eb="54">
      <t>ク</t>
    </rPh>
    <rPh sb="66" eb="68">
      <t>スイソク</t>
    </rPh>
    <rPh sb="71" eb="73">
      <t>ショウライ</t>
    </rPh>
    <rPh sb="73" eb="75">
      <t>フタン</t>
    </rPh>
    <rPh sb="75" eb="77">
      <t>ヒリツ</t>
    </rPh>
    <rPh sb="83" eb="85">
      <t>クリアゲ</t>
    </rPh>
    <rPh sb="85" eb="87">
      <t>ショウカン</t>
    </rPh>
    <rPh sb="88" eb="90">
      <t>キキン</t>
    </rPh>
    <rPh sb="90" eb="92">
      <t>ツミタテ</t>
    </rPh>
    <rPh sb="93" eb="96">
      <t>セッキョクテキ</t>
    </rPh>
    <rPh sb="97" eb="99">
      <t>ジッシ</t>
    </rPh>
    <rPh sb="111" eb="113">
      <t>スイソク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</si>
  <si>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</si>
  <si>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</si>
  <si>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</si>
  <si>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</si>
  <si>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</si>
  <si>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</si>
  <si>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</si>
  <si>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これは、繰上償還と基金積立を積極的に実施していることによるものである。今後、下水道整備事業に係る新発債の発行により公営企業債の元利償還金に対する繰出金の増加が見込まれるため、普通会計の新発債の発行抑制を実施し、公債費の適正化に取り組んでいく必要があ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3" eb="45">
      <t>クリアゲ</t>
    </rPh>
    <rPh sb="45" eb="47">
      <t>ショウカン</t>
    </rPh>
    <rPh sb="48" eb="50">
      <t>キキン</t>
    </rPh>
    <rPh sb="50" eb="52">
      <t>ツミタテ</t>
    </rPh>
    <rPh sb="53" eb="56">
      <t>セッキョクテキ</t>
    </rPh>
    <rPh sb="57" eb="59">
      <t>ジッシ</t>
    </rPh>
    <rPh sb="74" eb="76">
      <t>コンゴ</t>
    </rPh>
    <rPh sb="77" eb="80">
      <t>ゲスイドウ</t>
    </rPh>
    <rPh sb="80" eb="82">
      <t>セイビ</t>
    </rPh>
    <rPh sb="82" eb="84">
      <t>ジギョウ</t>
    </rPh>
    <rPh sb="85" eb="86">
      <t>カカ</t>
    </rPh>
    <rPh sb="87" eb="88">
      <t>シン</t>
    </rPh>
    <rPh sb="88" eb="89">
      <t>ハツ</t>
    </rPh>
    <rPh sb="89" eb="90">
      <t>サイ</t>
    </rPh>
    <rPh sb="91" eb="93">
      <t>ハッコウ</t>
    </rPh>
    <rPh sb="96" eb="98">
      <t>コウエイ</t>
    </rPh>
    <rPh sb="98" eb="100">
      <t>キギョウ</t>
    </rPh>
    <rPh sb="100" eb="101">
      <t>サイ</t>
    </rPh>
    <rPh sb="102" eb="104">
      <t>ガンリ</t>
    </rPh>
    <rPh sb="104" eb="107">
      <t>ショウカンキン</t>
    </rPh>
    <rPh sb="108" eb="109">
      <t>タイ</t>
    </rPh>
    <rPh sb="111" eb="113">
      <t>クリダ</t>
    </rPh>
    <rPh sb="113" eb="114">
      <t>キン</t>
    </rPh>
    <rPh sb="115" eb="117">
      <t>ゾウカ</t>
    </rPh>
    <rPh sb="118" eb="120">
      <t>ミコ</t>
    </rPh>
    <rPh sb="126" eb="128">
      <t>フツウ</t>
    </rPh>
    <rPh sb="128" eb="130">
      <t>カイケイ</t>
    </rPh>
    <rPh sb="131" eb="132">
      <t>シン</t>
    </rPh>
    <rPh sb="132" eb="133">
      <t>ハツ</t>
    </rPh>
    <rPh sb="133" eb="134">
      <t>サイ</t>
    </rPh>
    <rPh sb="135" eb="137">
      <t>ハッコウ</t>
    </rPh>
    <rPh sb="137" eb="139">
      <t>ヨクセイ</t>
    </rPh>
    <rPh sb="140" eb="142">
      <t>ジッシ</t>
    </rPh>
    <rPh sb="144" eb="147">
      <t>コウサイヒ</t>
    </rPh>
    <rPh sb="148" eb="150">
      <t>テキセイ</t>
    </rPh>
    <rPh sb="150" eb="151">
      <t>カ</t>
    </rPh>
    <rPh sb="152" eb="153">
      <t>ト</t>
    </rPh>
    <rPh sb="154" eb="155">
      <t>ク</t>
    </rPh>
    <rPh sb="159" eb="161">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</si>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</sst>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A767-477C-BBA7-C79045DE20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46061</c:v>
                </c:pt>
                <c:pt idx="1">
                  <c:v>50415</c:v>
                </c:pt>
                <c:pt idx="2">
                  <c:v>85272</c:v>
                </c:pt>
                <c:pt idx="3">
                  <c:v>58503</c:v>
                </c:pt>
                <c:pt idx="4">
                  <c:v>61588</c:v>
                </c:pt>
              </c:numCache>
            </c:numRef>
          </c:val>
          <c:smooth val="0"/>
          <c:extLst>
            <c:ext xmlns:c16="http://schemas.microsoft.com/office/drawing/2014/chart" uri="{C3380CC4-5D6E-409C-BE32-E72D297353CC}">
              <c16:uniqueId val="{00000001-A767-477C-BBA7-C79045DE20CE}"/>
            </c:ext>
          </c:extLst>
        </c:ser>
        <c:dLbls>
          <c:showLegendKey val="0"/>
          <c:showVal val="0"/>
          <c:showCatName val="0"/>
          <c:showSerName val="0"/>
          <c:showPercent val="0"/>
          <c:showBubbleSize val="0"/>
        </c:dLbls>
        <c:marker val="1"/>
        <c:smooth val="0"/>
        <c:axId val="95824512"/>
        <c:axId val="95826688"/>
      </c:lineChart>
      <c:catAx>
        <c:axId val="9582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26688"/>
        <c:crosses val="autoZero"/>
        <c:auto val="1"/>
        <c:lblAlgn val="ctr"/>
        <c:lblOffset val="100"/>
        <c:tickLblSkip val="1"/>
        <c:tickMarkSkip val="1"/>
        <c:noMultiLvlLbl val="0"/>
      </c:catAx>
      <c:valAx>
        <c:axId val="95826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2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2.96</c:v>
                </c:pt>
                <c:pt idx="1">
                  <c:v>2.84</c:v>
                </c:pt>
                <c:pt idx="2">
                  <c:v>3.82</c:v>
                </c:pt>
                <c:pt idx="3">
                  <c:v>4</c:v>
                </c:pt>
                <c:pt idx="4">
                  <c:v>4.7300000000000004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c:v>
                </c:pt>
                <c:pt idx="1">
                  <c:v>14.26</c:v>
                </c:pt>
                <c:pt idx="2">
                  <c:v>15.81</c:v>
                </c:pt>
                <c:pt idx="3">
                  <c:v>18.03</c:v>
                </c:pt>
                <c:pt idx="4">
                  <c:v>21.45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138432"/>
        <c:axId val="10314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-0.54</c:v>
                </c:pt>
                <c:pt idx="1">
                  <c:v>-1.1499999999999999</c:v>
                </c:pt>
                <c:pt idx="2">
                  <c:v>3.71</c:v>
                </c:pt>
                <c:pt idx="3">
                  <c:v>3.98</c:v>
                </c:pt>
                <c:pt idx="4">
                  <c:v>0.56000000000000005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138432"/>
        <c:axId val="103140352"/>
      </c:lineChart>
      <c:catAx>
        <c:axId val="10313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140352"/>
        <c:crosses val="autoZero"/>
        <c:auto val="1"/>
        <c:lblAlgn val="ctr"/>
        <c:lblOffset val="100"/>
        <c:tickLblSkip val="1"/>
        <c:tickMarkSkip val="1"/>
        <c:noMultiLvlLbl val="0"/>
      </c:catAx>
      <c:valAx>
        <c:axId val="10314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3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0.53</c:v>
                </c:pt>
                <c:pt idx="2">
                  <c:v>#N/A</c:v>
                </c:pt>
                <c:pt idx="3">
                  <c:v>0.1</c:v>
                </c:pt>
                <c:pt idx="4">
                  <c:v>#N/A</c:v>
                </c:pt>
                <c:pt idx="5">
                  <c:v>0.1</c:v>
                </c:pt>
                <c:pt idx="6">
                  <c:v>#N/A</c:v>
                </c:pt>
                <c:pt idx="7">
                  <c:v>0.13</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南部町学校給食センター特別会計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南部町農林漁業体験実習館事業特別会計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南部町介護老人保健施設特別会計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0.08</c:v>
                </c:pt>
                <c:pt idx="4">
                  <c:v>#N/A</c:v>
                </c:pt>
                <c:pt idx="5">
                  <c:v>0.13</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南部町営地方卸売市場特別会計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0.15</c:v>
                </c:pt>
                <c:pt idx="6">
                  <c:v>#N/A</c:v>
                </c:pt>
                <c:pt idx="7">
                  <c:v>0.16</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南部町介護保険特別会計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c:v>
                </c:pt>
                <c:pt idx="4">
                  <c:v>#N/A</c:v>
                </c:pt>
                <c:pt idx="5">
                  <c:v>0.24</c:v>
                </c:pt>
                <c:pt idx="6">
                  <c:v>#N/A</c:v>
                </c:pt>
                <c:pt idx="7">
                  <c:v>0.54</c:v>
                </c:pt>
                <c:pt idx="8">
                  <c:v>#N/A</c:v>
                </c:pt>
                <c:pt idx="9">
                  <c:v>0.33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南部町国民健康保険特別会計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0.64</c:v>
                </c:pt>
                <c:pt idx="2">
                  <c:v>#N/A</c:v>
                </c:pt>
                <c:pt idx="3">
                  <c:v>0.56000000000000005</c:v>
                </c:pt>
                <c:pt idx="4">
                  <c:v>#N/A</c:v>
                </c:pt>
                <c:pt idx="5">
                  <c:v>0.53</c:v>
                </c:pt>
                <c:pt idx="6">
                  <c:v>#N/A</c:v>
                </c:pt>
                <c:pt idx="7">
                  <c:v>0.02</c:v>
                </c:pt>
                <c:pt idx="8">
                  <c:v>#N/A</c:v>
                </c:pt>
                <c:pt idx="9">
                  <c:v>0.64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2.89</c:v>
                </c:pt>
                <c:pt idx="2">
                  <c:v>#N/A</c:v>
                </c:pt>
                <c:pt idx="3">
                  <c:v>2.76</c:v>
                </c:pt>
                <c:pt idx="4">
                  <c:v>#N/A</c:v>
                </c:pt>
                <c:pt idx="5">
                  <c:v>3.76</c:v>
                </c:pt>
                <c:pt idx="6">
                  <c:v>#N/A</c:v>
                </c:pt>
                <c:pt idx="7">
                  <c:v>3.94</c:v>
                </c:pt>
                <c:pt idx="8">
                  <c:v>#N/A</c:v>
                </c:pt>
                <c:pt idx="9">
                  <c:v>4.72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南部町病院事業会計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13.21</c:v>
                </c:pt>
                <c:pt idx="2">
                  <c:v>#N/A</c:v>
                </c:pt>
                <c:pt idx="3">
                  <c:v>11.64</c:v>
                </c:pt>
                <c:pt idx="4">
                  <c:v>#N/A</c:v>
                </c:pt>
                <c:pt idx="5">
                  <c:v>12.94</c:v>
                </c:pt>
                <c:pt idx="6">
                  <c:v>#N/A</c:v>
                </c:pt>
                <c:pt idx="7">
                  <c:v>13.99</c:v>
                </c:pt>
                <c:pt idx="8">
                  <c:v>#N/A</c:v>
                </c:pt>
                <c:pt idx="9">
                  <c:v>15.14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324288"/>
        <c:axId val="103330176"/>
      </c:barChart>
      <c:catAx>
        <c:axId val="1033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30176"/>
        <c:crosses val="autoZero"/>
        <c:auto val="1"/>
        <c:lblAlgn val="ctr"/>
        <c:lblOffset val="100"/>
        <c:tickLblSkip val="1"/>
        <c:tickMarkSkip val="1"/>
        <c:noMultiLvlLbl val="0"/>
      </c:catAx>
      <c:valAx>
        <c:axId val="10333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2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1428</c:v>
                </c:pt>
                <c:pt idx="5">
                  <c:v>1459</c:v>
                </c:pt>
                <c:pt idx="8">
                  <c:v>1538</c:v>
                </c:pt>
                <c:pt idx="11">
                  <c:v>1509</c:v>
                </c:pt>
                <c:pt idx="14">
                  <c:v>1460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81</c:v>
                </c:pt>
                <c:pt idx="6">
                  <c:v>77</c:v>
                </c:pt>
                <c:pt idx="9">
                  <c:v>68</c:v>
                </c:pt>
                <c:pt idx="12">
                  <c:v>69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260</c:v>
                </c:pt>
                <c:pt idx="3">
                  <c:v>267</c:v>
                </c:pt>
                <c:pt idx="6">
                  <c:v>276</c:v>
                </c:pt>
                <c:pt idx="9">
                  <c:v>288</c:v>
                </c:pt>
                <c:pt idx="12">
                  <c:v>284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1912</c:v>
                </c:pt>
                <c:pt idx="3">
                  <c:v>1855</c:v>
                </c:pt>
                <c:pt idx="6">
                  <c:v>1843</c:v>
                </c:pt>
                <c:pt idx="9">
                  <c:v>1721</c:v>
                </c:pt>
                <c:pt idx="12">
                  <c:v>1634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8550912"/>
        <c:axId val="7856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838</c:v>
                </c:pt>
                <c:pt idx="2">
                  <c:v>#N/A</c:v>
                </c:pt>
                <c:pt idx="3">
                  <c:v>#N/A</c:v>
                </c:pt>
                <c:pt idx="4">
                  <c:v>745</c:v>
                </c:pt>
                <c:pt idx="5">
                  <c:v>#N/A</c:v>
                </c:pt>
                <c:pt idx="6">
                  <c:v>#N/A</c:v>
                </c:pt>
                <c:pt idx="7">
                  <c:v>658</c:v>
                </c:pt>
                <c:pt idx="8">
                  <c:v>#N/A</c:v>
                </c:pt>
                <c:pt idx="9">
                  <c:v>#N/A</c:v>
                </c:pt>
                <c:pt idx="10">
                  <c:v>568</c:v>
                </c:pt>
                <c:pt idx="11">
                  <c:v>#N/A</c:v>
                </c:pt>
                <c:pt idx="12">
                  <c:v>#N/A</c:v>
                </c:pt>
                <c:pt idx="13">
                  <c:v>527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8550912"/>
        <c:axId val="78561280"/>
      </c:lineChart>
      <c:catAx>
        <c:axId val="785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561280"/>
        <c:crosses val="autoZero"/>
        <c:auto val="1"/>
        <c:lblAlgn val="ctr"/>
        <c:lblOffset val="100"/>
        <c:tickLblSkip val="1"/>
        <c:tickMarkSkip val="1"/>
        <c:noMultiLvlLbl val="0"/>
      </c:catAx>
      <c:valAx>
        <c:axId val="7856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5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12859</c:v>
                </c:pt>
                <c:pt idx="5">
                  <c:v>13567</c:v>
                </c:pt>
                <c:pt idx="8">
                  <c:v>12973</c:v>
                </c:pt>
                <c:pt idx="11">
                  <c:v>12650</c:v>
                </c:pt>
                <c:pt idx="14">
                  <c:v>12055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503</c:v>
                </c:pt>
                <c:pt idx="5">
                  <c:v>453</c:v>
                </c:pt>
                <c:pt idx="8">
                  <c:v>379</c:v>
                </c:pt>
                <c:pt idx="11">
                  <c:v>320</c:v>
                </c:pt>
                <c:pt idx="14">
                  <c:v>260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6096</c:v>
                </c:pt>
                <c:pt idx="5">
                  <c:v>6942</c:v>
                </c:pt>
                <c:pt idx="8">
                  <c:v>7502</c:v>
                </c:pt>
                <c:pt idx="11">
                  <c:v>8213</c:v>
                </c:pt>
                <c:pt idx="14">
                  <c:v>8716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1929</c:v>
                </c:pt>
                <c:pt idx="3">
                  <c:v>1688</c:v>
                </c:pt>
                <c:pt idx="6">
                  <c:v>1555</c:v>
                </c:pt>
                <c:pt idx="9">
                  <c:v>1459</c:v>
                </c:pt>
                <c:pt idx="12">
                  <c:v>1360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519</c:v>
                </c:pt>
                <c:pt idx="3">
                  <c:v>468</c:v>
                </c:pt>
                <c:pt idx="6">
                  <c:v>479</c:v>
                </c:pt>
                <c:pt idx="9">
                  <c:v>452</c:v>
                </c:pt>
                <c:pt idx="12">
                  <c:v>406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3945</c:v>
                </c:pt>
                <c:pt idx="3">
                  <c:v>4626</c:v>
                </c:pt>
                <c:pt idx="6">
                  <c:v>4403</c:v>
                </c:pt>
                <c:pt idx="9">
                  <c:v>4317</c:v>
                </c:pt>
                <c:pt idx="12">
                  <c:v>4304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15050</c:v>
                </c:pt>
                <c:pt idx="3">
                  <c:v>14750</c:v>
                </c:pt>
                <c:pt idx="6">
                  <c:v>14187</c:v>
                </c:pt>
                <c:pt idx="9">
                  <c:v>13289</c:v>
                </c:pt>
                <c:pt idx="12">
                  <c:v>12529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199488"/>
        <c:axId val="10320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1985</c:v>
                </c:pt>
                <c:pt idx="2">
                  <c:v>#N/A</c:v>
                </c:pt>
                <c:pt idx="3">
                  <c:v>#N/A</c:v>
                </c:pt>
                <c:pt idx="4">
                  <c:v>570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199488"/>
        <c:axId val="103201408"/>
      </c:lineChart>
      <c:catAx>
        <c:axId val="1031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01408"/>
        <c:crosses val="autoZero"/>
        <c:auto val="1"/>
        <c:lblAlgn val="ctr"/>
        <c:lblOffset val="100"/>
        <c:tickLblSkip val="1"/>
        <c:tickMarkSkip val="1"/>
        <c:noMultiLvlLbl val="0"/>
      </c:catAx>
      <c:valAx>
        <c:axId val="1032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{16A1C41A-A181-47B5-93E0-6C8817DB3851}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{4BF8238E-B370-4CE7-99FB-6B58CA54053B}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{1FA02988-804C-489F-85A2-AD76E9493B77}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{3036F7C0-E439-4ACC-BCC9-B8C68A8A2FCE}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{B57673AB-F32B-4C39-B93F-6108D1AAF60C}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{F60B2277-4D7A-47A0-A3F7-E409BAB62574}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{1C19A81E-9568-4D6A-9860-40C214D22EB5}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{86C80C2B-17EC-4B28-A45F-6F72AA995C56}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{B8DE46CA-93DD-4901-B438-7DFC0893E6BB}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{AC3838A8-E246-4A50-B7B1-2981AE526B1A}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8618240"/>
        <c:axId val="168632704"/>
      </c:scatterChart>
      <c:valAx>
        <c:axId val="16861824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632704"/>
        <c:crosses val="autoZero"/>
        <c:crossBetween val="midCat"/>
      </c:valAx>
      <c:valAx>
        <c:axId val="168632704"/>
        <c:scaling>
          <c:orientation val="minMax"/>
          <c:max val="44.7"/>
          <c:min val="2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61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{4E5A4152-F706-4790-9C1B-6844CA52F4F4}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{FB68E645-B8CD-433D-94F1-62DAABDEA449}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{8381C45C-E3CE-49D8-A78E-67B64F7B0169}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{59F87C85-EFC4-4945-B2AE-86B483837204}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{F3F18486-440D-4D35-813C-A706168E823F}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13.3</c:v>
                </c:pt>
                <c:pt idx="2">
                  <c:v>12.1</c:v>
                </c:pt>
                <c:pt idx="3">
                  <c:v>10.6</c:v>
                </c:pt>
                <c:pt idx="4">
                  <c:v>9.6999999999999993</c:v>
                </c:pt>
              </c:numCache>
            </c:numRef>
          </c:xVal>
          <c:yVal>
            <c:numRef>
              <c:f>公会計指標分析・財政指標組合せ分析表!$K$73:$O$73</c:f>
              <c:numCache>
                <c:formatCode>#,##0.0;"▲ "#,##0.0</c:formatCode>
                <c:ptCount val="5"/>
                <c:pt idx="0">
                  <c:v>32.200000000000003</c:v>
                </c:pt>
                <c:pt idx="1">
                  <c:v>9.1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{DE6EA4D5-8C22-41F8-AF10-F40EA80775B2}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{3F02B50B-03F2-40C2-BB65-F0B8D8BCA4EA}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{E47F43C3-749D-400A-865A-33DE17D4A882}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{E7265F60-A5DA-470A-B709-2609176B74AE}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{C0616B6F-D4DB-40F6-9B87-6CCA499C7E9A}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8691968"/>
        <c:axId val="168714624"/>
      </c:scatterChart>
      <c:valAx>
        <c:axId val="168691968"/>
        <c:scaling>
          <c:orientation val="minMax"/>
          <c:max val="15"/>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714624"/>
        <c:crosses val="autoZero"/>
        <c:crossBetween val="midCat"/>
      </c:valAx>
      <c:valAx>
        <c:axId val="168714624"/>
        <c:scaling>
          <c:orientation val="minMax"/>
          <c:max val="8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691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普通会計の元利償還金は、</a:t>
          </a:r>
          <a:r>
            <a:rPr lang="en-US" altLang="ja-JP" sz="1300" b="0" i="0" baseline="0">
              <a:solidFill>
                <a:schemeClr val="dk1"/>
              </a:solidFill>
              <a:effectLst/>
              <a:latin typeface="+mn-lt"/>
              <a:ea typeface="+mn-ea"/>
              <a:cs typeface="+mn-cs"/>
            </a:rPr>
            <a:t>87</a:t>
          </a:r>
          <a:r>
            <a:rPr lang="ja-JP" altLang="ja-JP" sz="1300" b="0" i="0" baseline="0">
              <a:solidFill>
                <a:schemeClr val="dk1"/>
              </a:solidFill>
              <a:effectLst/>
              <a:latin typeface="+mn-lt"/>
              <a:ea typeface="+mn-ea"/>
              <a:cs typeface="+mn-cs"/>
            </a:rPr>
            <a:t>百万円の減額になっており、今後</a:t>
          </a:r>
          <a:r>
            <a:rPr lang="ja-JP" altLang="en-US" sz="1300" b="0" i="0" baseline="0">
              <a:solidFill>
                <a:schemeClr val="dk1"/>
              </a:solidFill>
              <a:effectLst/>
              <a:latin typeface="+mn-lt"/>
              <a:ea typeface="+mn-ea"/>
              <a:cs typeface="+mn-cs"/>
            </a:rPr>
            <a:t>も</a:t>
          </a:r>
          <a:r>
            <a:rPr lang="en-US" altLang="ja-JP" sz="1300" b="0" i="0" baseline="0">
              <a:solidFill>
                <a:schemeClr val="dk1"/>
              </a:solidFill>
              <a:effectLst/>
              <a:latin typeface="+mn-lt"/>
              <a:ea typeface="+mn-ea"/>
              <a:cs typeface="+mn-cs"/>
            </a:rPr>
            <a:t>50</a:t>
          </a:r>
          <a:r>
            <a:rPr lang="ja-JP" altLang="ja-JP" sz="1300" b="0" i="0" baseline="0">
              <a:solidFill>
                <a:schemeClr val="dk1"/>
              </a:solidFill>
              <a:effectLst/>
              <a:latin typeface="+mn-lt"/>
              <a:ea typeface="+mn-ea"/>
              <a:cs typeface="+mn-cs"/>
            </a:rPr>
            <a:t>百万円前後で減額していく見込だが、公営企業債の元利償還金に対する繰出金が、下水道整備事業に係る新発債の発行により増加する見込みである</a:t>
          </a:r>
          <a:r>
            <a:rPr lang="ja-JP" altLang="en-US" sz="1300" b="0" i="0" baseline="0">
              <a:solidFill>
                <a:schemeClr val="dk1"/>
              </a:solidFill>
              <a:effectLst/>
              <a:latin typeface="+mn-lt"/>
              <a:ea typeface="+mn-ea"/>
              <a:cs typeface="+mn-cs"/>
            </a:rPr>
            <a:t>ため、一般会計での新発債の発行抑制に努めていく</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将来負担額のうち、一般会計等に係る地方債の現在高は、繰上償還及び新規地方債の発行抑制により減額となっているほか、退職手当負担見込額も、退職者の一部不補充により減額となっている。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充当可能財源等は将来の安定した財政運営に資することを目的とし、基金積立を積極的に実施していることから充当可能基金が増額となり、この結果将来負担比率の分子は大幅に減少してきている。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今後も新規地方債の発行抑制により財政健全化に努める。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類似団体と比較して低い状況にあるのは、町村合併以降、老朽化している施設の統廃合や更新を計画的に取り組んでいることによるものと推測される。</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32960</xdr:rowOff>
    </xdr:from>
    <xdr:to>
      <xdr:col>3</xdr:col>
      <xdr:colOff>1170940</xdr:colOff>
      <xdr:row>28</xdr:row>
      <xdr:rowOff>162983</xdr:rowOff>
    </xdr:to>
    <xdr:cxnSp macro="">
      <xdr:nvCxnSpPr>
        <xdr:cNvPr id="70" name="直線コネクタ 69"/>
        <xdr:cNvCxnSpPr/>
      </xdr:nvCxnSpPr>
      <xdr:spPr>
        <a:xfrm flipV="1">
          <a:off x="4760595" y="5271710"/>
          <a:ext cx="1270" cy="47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166810</xdr:rowOff>
    </xdr:from>
    <xdr:ext cx="405111" cy="259045"/>
    <xdr:sp macro="" textlink="">
      <xdr:nvSpPr>
        <xdr:cNvPr id="71" name="有形固定資産減価償却率最小値テキスト"/>
        <xdr:cNvSpPr txBox="1"/>
      </xdr:nvSpPr>
      <xdr:spPr>
        <a:xfrm>
          <a:off x="4813300" y="574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28</xdr:row>
      <xdr:rowOff>162983</xdr:rowOff>
    </xdr:from>
    <xdr:to>
      <xdr:col>3</xdr:col>
      <xdr:colOff>1260475</xdr:colOff>
      <xdr:row>28</xdr:row>
      <xdr:rowOff>162983</xdr:rowOff>
    </xdr:to>
    <xdr:cxnSp macro="">
      <xdr:nvCxnSpPr>
        <xdr:cNvPr id="72" name="直線コネクタ 71"/>
        <xdr:cNvCxnSpPr/>
      </xdr:nvCxnSpPr>
      <xdr:spPr>
        <a:xfrm>
          <a:off x="4673600" y="574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151087</xdr:rowOff>
    </xdr:from>
    <xdr:ext cx="405111" cy="259045"/>
    <xdr:sp macro="" textlink="">
      <xdr:nvSpPr>
        <xdr:cNvPr id="73" name="有形固定資産減価償却率最大値テキスト"/>
        <xdr:cNvSpPr txBox="1"/>
      </xdr:nvSpPr>
      <xdr:spPr>
        <a:xfrm>
          <a:off x="4813300" y="504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32960</xdr:rowOff>
    </xdr:from>
    <xdr:to>
      <xdr:col>3</xdr:col>
      <xdr:colOff>1260475</xdr:colOff>
      <xdr:row>26</xdr:row>
      <xdr:rowOff>32960</xdr:rowOff>
    </xdr:to>
    <xdr:cxnSp macro="">
      <xdr:nvCxnSpPr>
        <xdr:cNvPr id="74" name="直線コネクタ 73"/>
        <xdr:cNvCxnSpPr/>
      </xdr:nvCxnSpPr>
      <xdr:spPr>
        <a:xfrm>
          <a:off x="4673600" y="52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25599</xdr:rowOff>
    </xdr:from>
    <xdr:ext cx="405111" cy="259045"/>
    <xdr:sp macro="" textlink="">
      <xdr:nvSpPr>
        <xdr:cNvPr id="75" name="有形固定資産減価償却率平均値テキスト"/>
        <xdr:cNvSpPr txBox="1"/>
      </xdr:nvSpPr>
      <xdr:spPr>
        <a:xfrm>
          <a:off x="4813300" y="543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47172</xdr:rowOff>
    </xdr:from>
    <xdr:to>
      <xdr:col>3</xdr:col>
      <xdr:colOff>1222375</xdr:colOff>
      <xdr:row>27</xdr:row>
      <xdr:rowOff>148772</xdr:rowOff>
    </xdr:to>
    <xdr:sp macro="" textlink="">
      <xdr:nvSpPr>
        <xdr:cNvPr id="76" name="フローチャート : 判断 75"/>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60778</xdr:rowOff>
    </xdr:from>
    <xdr:to>
      <xdr:col>3</xdr:col>
      <xdr:colOff>511175</xdr:colOff>
      <xdr:row>28</xdr:row>
      <xdr:rowOff>162378</xdr:rowOff>
    </xdr:to>
    <xdr:sp macro="" textlink="">
      <xdr:nvSpPr>
        <xdr:cNvPr id="77" name="フローチャート : 判断 76"/>
        <xdr:cNvSpPr/>
      </xdr:nvSpPr>
      <xdr:spPr>
        <a:xfrm>
          <a:off x="40005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49893</xdr:rowOff>
    </xdr:from>
    <xdr:to>
      <xdr:col>3</xdr:col>
      <xdr:colOff>511175</xdr:colOff>
      <xdr:row>34</xdr:row>
      <xdr:rowOff>151493</xdr:rowOff>
    </xdr:to>
    <xdr:sp macro="" textlink="">
      <xdr:nvSpPr>
        <xdr:cNvPr id="83" name="円/楕円 82"/>
        <xdr:cNvSpPr/>
      </xdr:nvSpPr>
      <xdr:spPr>
        <a:xfrm>
          <a:off x="4000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7455</xdr:rowOff>
    </xdr:from>
    <xdr:ext cx="405111" cy="259045"/>
    <xdr:sp macro="" textlink="">
      <xdr:nvSpPr>
        <xdr:cNvPr id="84" name="n_1aveValue有形固定資産減価償却率"/>
        <xdr:cNvSpPr txBox="1"/>
      </xdr:nvSpPr>
      <xdr:spPr>
        <a:xfrm>
          <a:off x="3836043"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142620</xdr:rowOff>
    </xdr:from>
    <xdr:ext cx="405111" cy="259045"/>
    <xdr:sp macro="" textlink="">
      <xdr:nvSpPr>
        <xdr:cNvPr id="85" name="n_1mainValue有形固定資産減価償却率"/>
        <xdr:cNvSpPr txBox="1"/>
      </xdr:nvSpPr>
      <xdr:spPr>
        <a:xfrm>
          <a:off x="3836043" y="675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19050</xdr:rowOff>
    </xdr:from>
    <xdr:to>
      <xdr:col>6</xdr:col>
      <xdr:colOff>510540</xdr:colOff>
      <xdr:row>38</xdr:row>
      <xdr:rowOff>35052</xdr:rowOff>
    </xdr:to>
    <xdr:cxnSp macro="">
      <xdr:nvCxnSpPr>
        <xdr:cNvPr id="55" name="直線コネクタ 54"/>
        <xdr:cNvCxnSpPr/>
      </xdr:nvCxnSpPr>
      <xdr:spPr>
        <a:xfrm flipV="1">
          <a:off x="4634865" y="5676900"/>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38879</xdr:rowOff>
    </xdr:from>
    <xdr:ext cx="405111" cy="259045"/>
    <xdr:sp macro="" textlink="">
      <xdr:nvSpPr>
        <xdr:cNvPr id="56" name="【道路】&#10;有形固定資産減価償却率最小値テキスト"/>
        <xdr:cNvSpPr txBox="1"/>
      </xdr:nvSpPr>
      <xdr:spPr>
        <a:xfrm>
          <a:off x="4724400" y="655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38</xdr:row>
      <xdr:rowOff>35052</xdr:rowOff>
    </xdr:from>
    <xdr:to>
      <xdr:col>6</xdr:col>
      <xdr:colOff>600075</xdr:colOff>
      <xdr:row>38</xdr:row>
      <xdr:rowOff>35052</xdr:rowOff>
    </xdr:to>
    <xdr:cxnSp macro="">
      <xdr:nvCxnSpPr>
        <xdr:cNvPr id="57" name="直線コネクタ 56"/>
        <xdr:cNvCxnSpPr/>
      </xdr:nvCxnSpPr>
      <xdr:spPr>
        <a:xfrm>
          <a:off x="4546600" y="65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137177</xdr:rowOff>
    </xdr:from>
    <xdr:ext cx="405111" cy="259045"/>
    <xdr:sp macro="" textlink="">
      <xdr:nvSpPr>
        <xdr:cNvPr id="58" name="【道路】&#10;有形固定資産減価償却率最大値テキスト"/>
        <xdr:cNvSpPr txBox="1"/>
      </xdr:nvSpPr>
      <xdr:spPr>
        <a:xfrm>
          <a:off x="4724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19050</xdr:rowOff>
    </xdr:from>
    <xdr:to>
      <xdr:col>6</xdr:col>
      <xdr:colOff>600075</xdr:colOff>
      <xdr:row>33</xdr:row>
      <xdr:rowOff>19050</xdr:rowOff>
    </xdr:to>
    <xdr:cxnSp macro="">
      <xdr:nvCxnSpPr>
        <xdr:cNvPr id="59" name="直線コネクタ 58"/>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63263</xdr:rowOff>
    </xdr:from>
    <xdr:ext cx="405111" cy="259045"/>
    <xdr:sp macro="" textlink="">
      <xdr:nvSpPr>
        <xdr:cNvPr id="60" name="【道路】&#10;有形固定資産減価償却率平均値テキスト"/>
        <xdr:cNvSpPr txBox="1"/>
      </xdr:nvSpPr>
      <xdr:spPr>
        <a:xfrm>
          <a:off x="4724400" y="5892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84836</xdr:rowOff>
    </xdr:from>
    <xdr:to>
      <xdr:col>6</xdr:col>
      <xdr:colOff>561975</xdr:colOff>
      <xdr:row>35</xdr:row>
      <xdr:rowOff>14986</xdr:rowOff>
    </xdr:to>
    <xdr:sp macro="" textlink="">
      <xdr:nvSpPr>
        <xdr:cNvPr id="61" name="フローチャート : 判断 60"/>
        <xdr:cNvSpPr/>
      </xdr:nvSpPr>
      <xdr:spPr>
        <a:xfrm>
          <a:off x="4584700" y="591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75692</xdr:rowOff>
    </xdr:from>
    <xdr:to>
      <xdr:col>5</xdr:col>
      <xdr:colOff>409575</xdr:colOff>
      <xdr:row>35</xdr:row>
      <xdr:rowOff>5842</xdr:rowOff>
    </xdr:to>
    <xdr:sp macro="" textlink="">
      <xdr:nvSpPr>
        <xdr:cNvPr id="62" name="フローチャート : 判断 61"/>
        <xdr:cNvSpPr/>
      </xdr:nvSpPr>
      <xdr:spPr>
        <a:xfrm>
          <a:off x="37465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45974</xdr:rowOff>
    </xdr:from>
    <xdr:to>
      <xdr:col>5</xdr:col>
      <xdr:colOff>409575</xdr:colOff>
      <xdr:row>41</xdr:row>
      <xdr:rowOff>147574</xdr:rowOff>
    </xdr:to>
    <xdr:sp macro="" textlink="">
      <xdr:nvSpPr>
        <xdr:cNvPr id="68" name="円/楕円 67"/>
        <xdr:cNvSpPr/>
      </xdr:nvSpPr>
      <xdr:spPr>
        <a:xfrm>
          <a:off x="3746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22369</xdr:rowOff>
    </xdr:from>
    <xdr:ext cx="405111" cy="259045"/>
    <xdr:sp macro="" textlink="">
      <xdr:nvSpPr>
        <xdr:cNvPr id="69" name="n_1aveValue【道路】&#10;有形固定資産減価償却率"/>
        <xdr:cNvSpPr txBox="1"/>
      </xdr:nvSpPr>
      <xdr:spPr>
        <a:xfrm>
          <a:off x="3582043"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138701</xdr:rowOff>
    </xdr:from>
    <xdr:ext cx="405111" cy="259045"/>
    <xdr:sp macro="" textlink="">
      <xdr:nvSpPr>
        <xdr:cNvPr id="70" name="n_1mainValue【道路】&#10;有形固定資産減価償却率"/>
        <xdr:cNvSpPr txBox="1"/>
      </xdr:nvSpPr>
      <xdr:spPr>
        <a:xfrm>
          <a:off x="3582043" y="71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2" name="直線コネクタ 91"/>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3"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4" name="直線コネクタ 93"/>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5"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96" name="直線コネクタ 95"/>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97"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98" name="フローチャート : 判断 97"/>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99" name="フローチャート : 判断 98"/>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76497</xdr:rowOff>
    </xdr:from>
    <xdr:to>
      <xdr:col>14</xdr:col>
      <xdr:colOff>79375</xdr:colOff>
      <xdr:row>41</xdr:row>
      <xdr:rowOff>6647</xdr:rowOff>
    </xdr:to>
    <xdr:sp macro="" textlink="">
      <xdr:nvSpPr>
        <xdr:cNvPr id="105" name="円/楕円 104"/>
        <xdr:cNvSpPr/>
      </xdr:nvSpPr>
      <xdr:spPr>
        <a:xfrm>
          <a:off x="9588500" y="69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06"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169224</xdr:rowOff>
    </xdr:from>
    <xdr:ext cx="534377" cy="259045"/>
    <xdr:sp macro="" textlink="">
      <xdr:nvSpPr>
        <xdr:cNvPr id="107" name="n_1mainValue【道路】&#10;一人当たり延長"/>
        <xdr:cNvSpPr txBox="1"/>
      </xdr:nvSpPr>
      <xdr:spPr>
        <a:xfrm>
          <a:off x="9359410" y="702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19" name="直線コネクタ 11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0" name="テキスト ボックス 11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3" name="直線コネクタ 12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4" name="テキスト ボックス 12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6" name="テキスト ボックス 12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28" name="直線コネクタ 127"/>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29"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0" name="直線コネクタ 129"/>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1"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2" name="直線コネクタ 131"/>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3"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4" name="フローチャート : 判断 133"/>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5" name="フローチャート : 判断 134"/>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34925</xdr:rowOff>
    </xdr:from>
    <xdr:to>
      <xdr:col>5</xdr:col>
      <xdr:colOff>409575</xdr:colOff>
      <xdr:row>63</xdr:row>
      <xdr:rowOff>136525</xdr:rowOff>
    </xdr:to>
    <xdr:sp macro="" textlink="">
      <xdr:nvSpPr>
        <xdr:cNvPr id="141" name="円/楕円 140"/>
        <xdr:cNvSpPr/>
      </xdr:nvSpPr>
      <xdr:spPr>
        <a:xfrm>
          <a:off x="3746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78757</xdr:rowOff>
    </xdr:from>
    <xdr:ext cx="405111" cy="259045"/>
    <xdr:sp macro="" textlink="">
      <xdr:nvSpPr>
        <xdr:cNvPr id="142" name="n_1aveValue【橋りょう・トンネル】&#10;有形固定資産減価償却率"/>
        <xdr:cNvSpPr txBox="1"/>
      </xdr:nvSpPr>
      <xdr:spPr>
        <a:xfrm>
          <a:off x="3582043"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127652</xdr:rowOff>
    </xdr:from>
    <xdr:ext cx="405111" cy="259045"/>
    <xdr:sp macro="" textlink="">
      <xdr:nvSpPr>
        <xdr:cNvPr id="143" name="n_1mainValue【橋りょう・トンネル】&#10;有形固定資産減価償却率"/>
        <xdr:cNvSpPr txBox="1"/>
      </xdr:nvSpPr>
      <xdr:spPr>
        <a:xfrm>
          <a:off x="3582043"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1" name="正方形/長方形 15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5" name="テキスト ボックス 15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7" name="テキスト ボックス 15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59" name="テキスト ボックス 15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1" name="テキスト ボックス 16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3" name="テキスト ボックス 16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5" name="テキスト ボックス 16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144748</xdr:rowOff>
    </xdr:from>
    <xdr:to>
      <xdr:col>15</xdr:col>
      <xdr:colOff>180340</xdr:colOff>
      <xdr:row>60</xdr:row>
      <xdr:rowOff>20399</xdr:rowOff>
    </xdr:to>
    <xdr:cxnSp macro="">
      <xdr:nvCxnSpPr>
        <xdr:cNvPr id="167" name="直線コネクタ 166"/>
        <xdr:cNvCxnSpPr/>
      </xdr:nvCxnSpPr>
      <xdr:spPr>
        <a:xfrm flipV="1">
          <a:off x="10476865" y="9745948"/>
          <a:ext cx="0" cy="56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24226</xdr:rowOff>
    </xdr:from>
    <xdr:ext cx="599010" cy="259045"/>
    <xdr:sp macro="" textlink="">
      <xdr:nvSpPr>
        <xdr:cNvPr id="168" name="【橋りょう・トンネル】&#10;一人当たり有形固定資産（償却資産）額最小値テキスト"/>
        <xdr:cNvSpPr txBox="1"/>
      </xdr:nvSpPr>
      <xdr:spPr>
        <a:xfrm>
          <a:off x="10566400" y="1031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60</xdr:row>
      <xdr:rowOff>20399</xdr:rowOff>
    </xdr:from>
    <xdr:to>
      <xdr:col>15</xdr:col>
      <xdr:colOff>269875</xdr:colOff>
      <xdr:row>60</xdr:row>
      <xdr:rowOff>20399</xdr:rowOff>
    </xdr:to>
    <xdr:cxnSp macro="">
      <xdr:nvCxnSpPr>
        <xdr:cNvPr id="169" name="直線コネクタ 168"/>
        <xdr:cNvCxnSpPr/>
      </xdr:nvCxnSpPr>
      <xdr:spPr>
        <a:xfrm>
          <a:off x="10388600" y="1030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91425</xdr:rowOff>
    </xdr:from>
    <xdr:ext cx="599010" cy="259045"/>
    <xdr:sp macro="" textlink="">
      <xdr:nvSpPr>
        <xdr:cNvPr id="170" name="【橋りょう・トンネル】&#10;一人当たり有形固定資産（償却資産）額最大値テキスト"/>
        <xdr:cNvSpPr txBox="1"/>
      </xdr:nvSpPr>
      <xdr:spPr>
        <a:xfrm>
          <a:off x="10566400" y="95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56</xdr:row>
      <xdr:rowOff>144748</xdr:rowOff>
    </xdr:from>
    <xdr:to>
      <xdr:col>15</xdr:col>
      <xdr:colOff>269875</xdr:colOff>
      <xdr:row>56</xdr:row>
      <xdr:rowOff>144748</xdr:rowOff>
    </xdr:to>
    <xdr:cxnSp macro="">
      <xdr:nvCxnSpPr>
        <xdr:cNvPr id="171" name="直線コネクタ 170"/>
        <xdr:cNvCxnSpPr/>
      </xdr:nvCxnSpPr>
      <xdr:spPr>
        <a:xfrm>
          <a:off x="10388600" y="974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44171</xdr:rowOff>
    </xdr:from>
    <xdr:ext cx="599010" cy="259045"/>
    <xdr:sp macro="" textlink="">
      <xdr:nvSpPr>
        <xdr:cNvPr id="172" name="【橋りょう・トンネル】&#10;一人当たり有形固定資産（償却資産）額平均値テキスト"/>
        <xdr:cNvSpPr txBox="1"/>
      </xdr:nvSpPr>
      <xdr:spPr>
        <a:xfrm>
          <a:off x="10566400" y="9988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65744</xdr:rowOff>
    </xdr:from>
    <xdr:to>
      <xdr:col>15</xdr:col>
      <xdr:colOff>231775</xdr:colOff>
      <xdr:row>58</xdr:row>
      <xdr:rowOff>167344</xdr:rowOff>
    </xdr:to>
    <xdr:sp macro="" textlink="">
      <xdr:nvSpPr>
        <xdr:cNvPr id="173" name="フローチャート : 判断 172"/>
        <xdr:cNvSpPr/>
      </xdr:nvSpPr>
      <xdr:spPr>
        <a:xfrm>
          <a:off x="10426700" y="1000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92528</xdr:rowOff>
    </xdr:from>
    <xdr:to>
      <xdr:col>14</xdr:col>
      <xdr:colOff>79375</xdr:colOff>
      <xdr:row>60</xdr:row>
      <xdr:rowOff>22678</xdr:rowOff>
    </xdr:to>
    <xdr:sp macro="" textlink="">
      <xdr:nvSpPr>
        <xdr:cNvPr id="174" name="フローチャート : 判断 173"/>
        <xdr:cNvSpPr/>
      </xdr:nvSpPr>
      <xdr:spPr>
        <a:xfrm>
          <a:off x="9588500" y="1020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82376</xdr:rowOff>
    </xdr:from>
    <xdr:to>
      <xdr:col>14</xdr:col>
      <xdr:colOff>79375</xdr:colOff>
      <xdr:row>64</xdr:row>
      <xdr:rowOff>12526</xdr:rowOff>
    </xdr:to>
    <xdr:sp macro="" textlink="">
      <xdr:nvSpPr>
        <xdr:cNvPr id="180" name="円/楕円 179"/>
        <xdr:cNvSpPr/>
      </xdr:nvSpPr>
      <xdr:spPr>
        <a:xfrm>
          <a:off x="9588500" y="108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39205</xdr:rowOff>
    </xdr:from>
    <xdr:ext cx="599010" cy="259045"/>
    <xdr:sp macro="" textlink="">
      <xdr:nvSpPr>
        <xdr:cNvPr id="181" name="n_1aveValue【橋りょう・トンネル】&#10;一人当たり有形固定資産（償却資産）額"/>
        <xdr:cNvSpPr txBox="1"/>
      </xdr:nvSpPr>
      <xdr:spPr>
        <a:xfrm>
          <a:off x="9327094" y="998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3653</xdr:rowOff>
    </xdr:from>
    <xdr:ext cx="534377" cy="259045"/>
    <xdr:sp macro="" textlink="">
      <xdr:nvSpPr>
        <xdr:cNvPr id="182" name="n_1mainValue【橋りょう・トンネル】&#10;一人当たり有形固定資産（償却資産）額"/>
        <xdr:cNvSpPr txBox="1"/>
      </xdr:nvSpPr>
      <xdr:spPr>
        <a:xfrm>
          <a:off x="9359411" y="1097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3" name="正方形/長方形 18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0" name="正方形/長方形 18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4" name="直線コネクタ 19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5" name="テキスト ボックス 19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6" name="直線コネクタ 19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7" name="テキスト ボックス 19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0" name="直線コネクタ 19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1" name="テキスト ボックス 20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2" name="直線コネクタ 20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3" name="テキスト ボックス 20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07" name="直線コネクタ 206"/>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08"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09" name="直線コネクタ 208"/>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0"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1" name="直線コネクタ 21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2"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13" name="フローチャート : 判断 212"/>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14" name="フローチャート : 判断 213"/>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63500</xdr:rowOff>
    </xdr:from>
    <xdr:to>
      <xdr:col>5</xdr:col>
      <xdr:colOff>409575</xdr:colOff>
      <xdr:row>84</xdr:row>
      <xdr:rowOff>165100</xdr:rowOff>
    </xdr:to>
    <xdr:sp macro="" textlink="">
      <xdr:nvSpPr>
        <xdr:cNvPr id="220" name="円/楕円 219"/>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1" name="n_1ave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10177</xdr:rowOff>
    </xdr:from>
    <xdr:ext cx="405111" cy="259045"/>
    <xdr:sp macro="" textlink="">
      <xdr:nvSpPr>
        <xdr:cNvPr id="222" name="n_1mainValue【公営住宅】&#10;有形固定資産減価償却率"/>
        <xdr:cNvSpPr txBox="1"/>
      </xdr:nvSpPr>
      <xdr:spPr>
        <a:xfrm>
          <a:off x="3582043"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46" name="直線コネクタ 245"/>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47" name="【公営住宅】&#10;一人当たり面積最小値テキスト"/>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48" name="直線コネクタ 247"/>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49" name="【公営住宅】&#10;一人当たり面積最大値テキスト"/>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0" name="直線コネクタ 249"/>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51" name="【公営住宅】&#10;一人当たり面積平均値テキスト"/>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52" name="フローチャート : 判断 251"/>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53" name="フローチャート : 判断 252"/>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155702</xdr:rowOff>
    </xdr:from>
    <xdr:to>
      <xdr:col>14</xdr:col>
      <xdr:colOff>79375</xdr:colOff>
      <xdr:row>81</xdr:row>
      <xdr:rowOff>85852</xdr:rowOff>
    </xdr:to>
    <xdr:sp macro="" textlink="">
      <xdr:nvSpPr>
        <xdr:cNvPr id="259" name="円/楕円 258"/>
        <xdr:cNvSpPr/>
      </xdr:nvSpPr>
      <xdr:spPr>
        <a:xfrm>
          <a:off x="9588500" y="138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91712</xdr:rowOff>
    </xdr:from>
    <xdr:ext cx="469744" cy="259045"/>
    <xdr:sp macro="" textlink="">
      <xdr:nvSpPr>
        <xdr:cNvPr id="260" name="n_1aveValue【公営住宅】&#10;一人当たり面積"/>
        <xdr:cNvSpPr txBox="1"/>
      </xdr:nvSpPr>
      <xdr:spPr>
        <a:xfrm>
          <a:off x="9391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76979</xdr:rowOff>
    </xdr:from>
    <xdr:ext cx="469744" cy="259045"/>
    <xdr:sp macro="" textlink="">
      <xdr:nvSpPr>
        <xdr:cNvPr id="261" name="n_1mainValue【公営住宅】&#10;一人当たり面積"/>
        <xdr:cNvSpPr txBox="1"/>
      </xdr:nvSpPr>
      <xdr:spPr>
        <a:xfrm>
          <a:off x="9391727" y="139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3" name="正方形/長方形 26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4" name="正方形/長方形 26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5" name="正方形/長方形 26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6" name="正方形/長方形 26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9" name="正方形/長方形 26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0" name="正方形/長方形 26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1" name="正方形/長方形 27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2" name="正方形/長方形 27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4" name="直線コネクタ 2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5" name="テキスト ボックス 28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6" name="直線コネクタ 2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7" name="テキスト ボックス 2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8" name="直線コネクタ 2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9" name="テキスト ボックス 2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0" name="直線コネクタ 2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1" name="テキスト ボックス 2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2" name="直線コネクタ 2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3" name="テキスト ボックス 2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4" name="直線コネクタ 2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5" name="テキスト ボックス 29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299" name="直線コネクタ 298"/>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00"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01" name="直線コネクタ 300"/>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02"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03" name="直線コネクタ 302"/>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04"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05" name="フローチャート : 判断 304"/>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06" name="フローチャート : 判断 305"/>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169092</xdr:rowOff>
    </xdr:from>
    <xdr:to>
      <xdr:col>22</xdr:col>
      <xdr:colOff>415925</xdr:colOff>
      <xdr:row>36</xdr:row>
      <xdr:rowOff>99242</xdr:rowOff>
    </xdr:to>
    <xdr:sp macro="" textlink="">
      <xdr:nvSpPr>
        <xdr:cNvPr id="312" name="円/楕円 311"/>
        <xdr:cNvSpPr/>
      </xdr:nvSpPr>
      <xdr:spPr>
        <a:xfrm>
          <a:off x="1543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108330</xdr:rowOff>
    </xdr:from>
    <xdr:ext cx="405111" cy="259045"/>
    <xdr:sp macro="" textlink="">
      <xdr:nvSpPr>
        <xdr:cNvPr id="313" name="n_1aveValue【認定こども園・幼稚園・保育所】&#10;有形固定資産減価償却率"/>
        <xdr:cNvSpPr txBox="1"/>
      </xdr:nvSpPr>
      <xdr:spPr>
        <a:xfrm>
          <a:off x="15266043"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115769</xdr:rowOff>
    </xdr:from>
    <xdr:ext cx="405111" cy="259045"/>
    <xdr:sp macro="" textlink="">
      <xdr:nvSpPr>
        <xdr:cNvPr id="314" name="n_1mainValue【認定こども園・幼稚園・保育所】&#10;有形固定資産減価償却率"/>
        <xdr:cNvSpPr txBox="1"/>
      </xdr:nvSpPr>
      <xdr:spPr>
        <a:xfrm>
          <a:off x="15266043"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37" name="直線コネクタ 336"/>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38" name="【認定こども園・幼稚園・保育所】&#10;一人当たり面積最小値テキスト"/>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39" name="直線コネクタ 338"/>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40" name="【認定こども園・幼稚園・保育所】&#10;一人当たり面積最大値テキスト"/>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41" name="直線コネクタ 340"/>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42" name="【認定こども園・幼稚園・保育所】&#10;一人当たり面積平均値テキスト"/>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43" name="フローチャート : 判断 342"/>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44" name="フローチャート : 判断 343"/>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4826</xdr:rowOff>
    </xdr:from>
    <xdr:to>
      <xdr:col>31</xdr:col>
      <xdr:colOff>85725</xdr:colOff>
      <xdr:row>39</xdr:row>
      <xdr:rowOff>106426</xdr:rowOff>
    </xdr:to>
    <xdr:sp macro="" textlink="">
      <xdr:nvSpPr>
        <xdr:cNvPr id="350" name="円/楕円 349"/>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31513</xdr:rowOff>
    </xdr:from>
    <xdr:ext cx="469744" cy="259045"/>
    <xdr:sp macro="" textlink="">
      <xdr:nvSpPr>
        <xdr:cNvPr id="351" name="n_1aveValue【認定こども園・幼稚園・保育所】&#10;一人当たり面積"/>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97553</xdr:rowOff>
    </xdr:from>
    <xdr:ext cx="469744" cy="259045"/>
    <xdr:sp macro="" textlink="">
      <xdr:nvSpPr>
        <xdr:cNvPr id="352" name="n_1main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3" name="テキスト ボックス 3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3" name="テキスト ボックス 3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375" name="直線コネクタ 374"/>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376"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377" name="直線コネクタ 376"/>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378" name="【学校施設】&#10;有形固定資産減価償却率最大値テキスト"/>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379" name="直線コネクタ 378"/>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80"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81" name="フローチャート : 判断 380"/>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382" name="フローチャート : 判断 381"/>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81788</xdr:rowOff>
    </xdr:from>
    <xdr:to>
      <xdr:col>22</xdr:col>
      <xdr:colOff>415925</xdr:colOff>
      <xdr:row>61</xdr:row>
      <xdr:rowOff>11938</xdr:rowOff>
    </xdr:to>
    <xdr:sp macro="" textlink="">
      <xdr:nvSpPr>
        <xdr:cNvPr id="388" name="円/楕円 387"/>
        <xdr:cNvSpPr/>
      </xdr:nvSpPr>
      <xdr:spPr>
        <a:xfrm>
          <a:off x="15430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62755</xdr:rowOff>
    </xdr:from>
    <xdr:ext cx="405111" cy="259045"/>
    <xdr:sp macro="" textlink="">
      <xdr:nvSpPr>
        <xdr:cNvPr id="389" name="n_1aveValue【学校施設】&#10;有形固定資産減価償却率"/>
        <xdr:cNvSpPr txBox="1"/>
      </xdr:nvSpPr>
      <xdr:spPr>
        <a:xfrm>
          <a:off x="15266043"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3065</xdr:rowOff>
    </xdr:from>
    <xdr:ext cx="405111" cy="259045"/>
    <xdr:sp macro="" textlink="">
      <xdr:nvSpPr>
        <xdr:cNvPr id="390" name="n_1mainValue【学校施設】&#10;有形固定資産減価償却率"/>
        <xdr:cNvSpPr txBox="1"/>
      </xdr:nvSpPr>
      <xdr:spPr>
        <a:xfrm>
          <a:off x="15266043"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34290</xdr:rowOff>
    </xdr:from>
    <xdr:to>
      <xdr:col>32</xdr:col>
      <xdr:colOff>186689</xdr:colOff>
      <xdr:row>64</xdr:row>
      <xdr:rowOff>160020</xdr:rowOff>
    </xdr:to>
    <xdr:cxnSp macro="">
      <xdr:nvCxnSpPr>
        <xdr:cNvPr id="415" name="直線コネクタ 414"/>
        <xdr:cNvCxnSpPr/>
      </xdr:nvCxnSpPr>
      <xdr:spPr>
        <a:xfrm flipV="1">
          <a:off x="22160864" y="10321290"/>
          <a:ext cx="0" cy="811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163847</xdr:rowOff>
    </xdr:from>
    <xdr:ext cx="469744" cy="259045"/>
    <xdr:sp macro="" textlink="">
      <xdr:nvSpPr>
        <xdr:cNvPr id="416" name="【学校施設】&#10;一人当たり面積最小値テキスト"/>
        <xdr:cNvSpPr txBox="1"/>
      </xdr:nvSpPr>
      <xdr:spPr>
        <a:xfrm>
          <a:off x="22250400" y="111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160020</xdr:rowOff>
    </xdr:from>
    <xdr:to>
      <xdr:col>32</xdr:col>
      <xdr:colOff>276225</xdr:colOff>
      <xdr:row>64</xdr:row>
      <xdr:rowOff>160020</xdr:rowOff>
    </xdr:to>
    <xdr:cxnSp macro="">
      <xdr:nvCxnSpPr>
        <xdr:cNvPr id="417" name="直線コネクタ 416"/>
        <xdr:cNvCxnSpPr/>
      </xdr:nvCxnSpPr>
      <xdr:spPr>
        <a:xfrm>
          <a:off x="22072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152417</xdr:rowOff>
    </xdr:from>
    <xdr:ext cx="469744" cy="259045"/>
    <xdr:sp macro="" textlink="">
      <xdr:nvSpPr>
        <xdr:cNvPr id="418" name="【学校施設】&#10;一人当たり面積最大値テキスト"/>
        <xdr:cNvSpPr txBox="1"/>
      </xdr:nvSpPr>
      <xdr:spPr>
        <a:xfrm>
          <a:off x="22250400"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60</xdr:row>
      <xdr:rowOff>34290</xdr:rowOff>
    </xdr:from>
    <xdr:to>
      <xdr:col>32</xdr:col>
      <xdr:colOff>276225</xdr:colOff>
      <xdr:row>60</xdr:row>
      <xdr:rowOff>34290</xdr:rowOff>
    </xdr:to>
    <xdr:cxnSp macro="">
      <xdr:nvCxnSpPr>
        <xdr:cNvPr id="419" name="直線コネクタ 418"/>
        <xdr:cNvCxnSpPr/>
      </xdr:nvCxnSpPr>
      <xdr:spPr>
        <a:xfrm>
          <a:off x="22072600" y="1032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36847</xdr:rowOff>
    </xdr:from>
    <xdr:ext cx="469744" cy="259045"/>
    <xdr:sp macro="" textlink="">
      <xdr:nvSpPr>
        <xdr:cNvPr id="420" name="【学校施設】&#10;一人当たり面積平均値テキスト"/>
        <xdr:cNvSpPr txBox="1"/>
      </xdr:nvSpPr>
      <xdr:spPr>
        <a:xfrm>
          <a:off x="222504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58420</xdr:rowOff>
    </xdr:from>
    <xdr:to>
      <xdr:col>32</xdr:col>
      <xdr:colOff>238125</xdr:colOff>
      <xdr:row>62</xdr:row>
      <xdr:rowOff>160020</xdr:rowOff>
    </xdr:to>
    <xdr:sp macro="" textlink="">
      <xdr:nvSpPr>
        <xdr:cNvPr id="421" name="フローチャート : 判断 420"/>
        <xdr:cNvSpPr/>
      </xdr:nvSpPr>
      <xdr:spPr>
        <a:xfrm>
          <a:off x="22110700" y="106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116840</xdr:rowOff>
    </xdr:from>
    <xdr:to>
      <xdr:col>31</xdr:col>
      <xdr:colOff>85725</xdr:colOff>
      <xdr:row>59</xdr:row>
      <xdr:rowOff>46990</xdr:rowOff>
    </xdr:to>
    <xdr:sp macro="" textlink="">
      <xdr:nvSpPr>
        <xdr:cNvPr id="422" name="フローチャート : 判断 421"/>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142240</xdr:rowOff>
    </xdr:from>
    <xdr:to>
      <xdr:col>31</xdr:col>
      <xdr:colOff>85725</xdr:colOff>
      <xdr:row>56</xdr:row>
      <xdr:rowOff>72390</xdr:rowOff>
    </xdr:to>
    <xdr:sp macro="" textlink="">
      <xdr:nvSpPr>
        <xdr:cNvPr id="428" name="円/楕円 427"/>
        <xdr:cNvSpPr/>
      </xdr:nvSpPr>
      <xdr:spPr>
        <a:xfrm>
          <a:off x="21272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38117</xdr:rowOff>
    </xdr:from>
    <xdr:ext cx="469744" cy="259045"/>
    <xdr:sp macro="" textlink="">
      <xdr:nvSpPr>
        <xdr:cNvPr id="429"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88917</xdr:rowOff>
    </xdr:from>
    <xdr:ext cx="469744" cy="259045"/>
    <xdr:sp macro="" textlink="">
      <xdr:nvSpPr>
        <xdr:cNvPr id="430" name="n_1mainValue【学校施設】&#10;一人当たり面積"/>
        <xdr:cNvSpPr txBox="1"/>
      </xdr:nvSpPr>
      <xdr:spPr>
        <a:xfrm>
          <a:off x="21075727" y="934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1" name="テキスト ボックス 4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1" name="テキスト ボックス 4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455" name="直線コネクタ 454"/>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456"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457" name="直線コネクタ 4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460" name="【児童館】&#10;有形固定資産減価償却率平均値テキスト"/>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461" name="フローチャート : 判断 460"/>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462" name="フローチャート : 判断 461"/>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68" name="円/楕円 46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121938</xdr:rowOff>
    </xdr:from>
    <xdr:ext cx="405111" cy="259045"/>
    <xdr:sp macro="" textlink="">
      <xdr:nvSpPr>
        <xdr:cNvPr id="469" name="n_1aveValue【児童館】&#10;有形固定資産減価償却率"/>
        <xdr:cNvSpPr txBox="1"/>
      </xdr:nvSpPr>
      <xdr:spPr>
        <a:xfrm>
          <a:off x="15266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7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87</xdr:row>
      <xdr:rowOff>38100</xdr:rowOff>
    </xdr:from>
    <xdr:to>
      <xdr:col>33</xdr:col>
      <xdr:colOff>314325</xdr:colOff>
      <xdr:row>87</xdr:row>
      <xdr:rowOff>38100</xdr:rowOff>
    </xdr:to>
    <xdr:cxnSp macro="">
      <xdr:nvCxnSpPr>
        <xdr:cNvPr id="481" name="直線コネクタ 480"/>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482" name="テキスト ボックス 481"/>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483" name="直線コネクタ 48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84" name="テキスト ボックス 48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485" name="直線コネクタ 484"/>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486" name="テキスト ボックス 485"/>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7" name="直線コネクタ 4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8" name="テキスト ボックス 4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489" name="直線コネクタ 488"/>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490" name="テキスト ボックス 489"/>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91" name="直線コネクタ 49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92" name="テキスト ボックス 49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493" name="直線コネクタ 492"/>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494" name="テキスト ボックス 493"/>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57150</xdr:rowOff>
    </xdr:from>
    <xdr:to>
      <xdr:col>32</xdr:col>
      <xdr:colOff>186689</xdr:colOff>
      <xdr:row>85</xdr:row>
      <xdr:rowOff>161925</xdr:rowOff>
    </xdr:to>
    <xdr:cxnSp macro="">
      <xdr:nvCxnSpPr>
        <xdr:cNvPr id="498" name="直線コネクタ 497"/>
        <xdr:cNvCxnSpPr/>
      </xdr:nvCxnSpPr>
      <xdr:spPr>
        <a:xfrm flipV="1">
          <a:off x="22160864" y="134302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165752</xdr:rowOff>
    </xdr:from>
    <xdr:ext cx="469744" cy="259045"/>
    <xdr:sp macro="" textlink="">
      <xdr:nvSpPr>
        <xdr:cNvPr id="499" name="【児童館】&#10;一人当たり面積最小値テキスト"/>
        <xdr:cNvSpPr txBox="1"/>
      </xdr:nvSpPr>
      <xdr:spPr>
        <a:xfrm>
          <a:off x="22250400"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161925</xdr:rowOff>
    </xdr:from>
    <xdr:to>
      <xdr:col>32</xdr:col>
      <xdr:colOff>276225</xdr:colOff>
      <xdr:row>85</xdr:row>
      <xdr:rowOff>161925</xdr:rowOff>
    </xdr:to>
    <xdr:cxnSp macro="">
      <xdr:nvCxnSpPr>
        <xdr:cNvPr id="500" name="直線コネクタ 499"/>
        <xdr:cNvCxnSpPr/>
      </xdr:nvCxnSpPr>
      <xdr:spPr>
        <a:xfrm>
          <a:off x="22072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3827</xdr:rowOff>
    </xdr:from>
    <xdr:ext cx="469744" cy="259045"/>
    <xdr:sp macro="" textlink="">
      <xdr:nvSpPr>
        <xdr:cNvPr id="501" name="【児童館】&#10;一人当たり面積最大値テキスト"/>
        <xdr:cNvSpPr txBox="1"/>
      </xdr:nvSpPr>
      <xdr:spPr>
        <a:xfrm>
          <a:off x="22250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57150</xdr:rowOff>
    </xdr:from>
    <xdr:to>
      <xdr:col>32</xdr:col>
      <xdr:colOff>276225</xdr:colOff>
      <xdr:row>78</xdr:row>
      <xdr:rowOff>57150</xdr:rowOff>
    </xdr:to>
    <xdr:cxnSp macro="">
      <xdr:nvCxnSpPr>
        <xdr:cNvPr id="502" name="直線コネクタ 501"/>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127652</xdr:rowOff>
    </xdr:from>
    <xdr:ext cx="469744" cy="259045"/>
    <xdr:sp macro="" textlink="">
      <xdr:nvSpPr>
        <xdr:cNvPr id="503" name="【児童館】&#10;一人当たり面積平均値テキスト"/>
        <xdr:cNvSpPr txBox="1"/>
      </xdr:nvSpPr>
      <xdr:spPr>
        <a:xfrm>
          <a:off x="22250400" y="1418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149225</xdr:rowOff>
    </xdr:from>
    <xdr:to>
      <xdr:col>32</xdr:col>
      <xdr:colOff>238125</xdr:colOff>
      <xdr:row>83</xdr:row>
      <xdr:rowOff>79375</xdr:rowOff>
    </xdr:to>
    <xdr:sp macro="" textlink="">
      <xdr:nvSpPr>
        <xdr:cNvPr id="504" name="フローチャート : 判断 503"/>
        <xdr:cNvSpPr/>
      </xdr:nvSpPr>
      <xdr:spPr>
        <a:xfrm>
          <a:off x="221107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82550</xdr:rowOff>
    </xdr:from>
    <xdr:to>
      <xdr:col>31</xdr:col>
      <xdr:colOff>85725</xdr:colOff>
      <xdr:row>85</xdr:row>
      <xdr:rowOff>12700</xdr:rowOff>
    </xdr:to>
    <xdr:sp macro="" textlink="">
      <xdr:nvSpPr>
        <xdr:cNvPr id="505" name="フローチャート : 判断 504"/>
        <xdr:cNvSpPr/>
      </xdr:nvSpPr>
      <xdr:spPr>
        <a:xfrm>
          <a:off x="21272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6" name="テキスト ボックス 5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7" name="テキスト ボックス 5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8" name="テキスト ボックス 5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9" name="テキスト ボックス 5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0" name="テキスト ボックス 5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130175</xdr:rowOff>
    </xdr:from>
    <xdr:to>
      <xdr:col>31</xdr:col>
      <xdr:colOff>85725</xdr:colOff>
      <xdr:row>86</xdr:row>
      <xdr:rowOff>60325</xdr:rowOff>
    </xdr:to>
    <xdr:sp macro="" textlink="">
      <xdr:nvSpPr>
        <xdr:cNvPr id="511" name="円/楕円 510"/>
        <xdr:cNvSpPr/>
      </xdr:nvSpPr>
      <xdr:spPr>
        <a:xfrm>
          <a:off x="2127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29227</xdr:rowOff>
    </xdr:from>
    <xdr:ext cx="469744" cy="259045"/>
    <xdr:sp macro="" textlink="">
      <xdr:nvSpPr>
        <xdr:cNvPr id="512" name="n_1aveValue【児童館】&#10;一人当たり面積"/>
        <xdr:cNvSpPr txBox="1"/>
      </xdr:nvSpPr>
      <xdr:spPr>
        <a:xfrm>
          <a:off x="210757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51452</xdr:rowOff>
    </xdr:from>
    <xdr:ext cx="469744" cy="259045"/>
    <xdr:sp macro="" textlink="">
      <xdr:nvSpPr>
        <xdr:cNvPr id="513" name="n_1mainValue【児童館】&#10;一人当たり面積"/>
        <xdr:cNvSpPr txBox="1"/>
      </xdr:nvSpPr>
      <xdr:spPr>
        <a:xfrm>
          <a:off x="21075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4" name="テキスト ボックス 5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5" name="直線コネクタ 5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6" name="テキスト ボックス 5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7" name="直線コネクタ 5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8" name="テキスト ボックス 5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9" name="直線コネクタ 5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0" name="テキスト ボックス 5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1" name="直線コネクタ 5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2" name="テキスト ボックス 5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3" name="直線コネクタ 5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4" name="テキスト ボックス 53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6" name="テキスト ボックス 53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152400</xdr:rowOff>
    </xdr:from>
    <xdr:to>
      <xdr:col>23</xdr:col>
      <xdr:colOff>516889</xdr:colOff>
      <xdr:row>108</xdr:row>
      <xdr:rowOff>76200</xdr:rowOff>
    </xdr:to>
    <xdr:cxnSp macro="">
      <xdr:nvCxnSpPr>
        <xdr:cNvPr id="538" name="直線コネクタ 537"/>
        <xdr:cNvCxnSpPr/>
      </xdr:nvCxnSpPr>
      <xdr:spPr>
        <a:xfrm flipV="1">
          <a:off x="16318864" y="17125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39" name="【公民館】&#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40" name="直線コネクタ 539"/>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99077</xdr:rowOff>
    </xdr:from>
    <xdr:ext cx="405111" cy="259045"/>
    <xdr:sp macro="" textlink="">
      <xdr:nvSpPr>
        <xdr:cNvPr id="541" name="【公民館】&#10;有形固定資産減価償却率最大値テキスト"/>
        <xdr:cNvSpPr txBox="1"/>
      </xdr:nvSpPr>
      <xdr:spPr>
        <a:xfrm>
          <a:off x="164084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99</xdr:row>
      <xdr:rowOff>152400</xdr:rowOff>
    </xdr:from>
    <xdr:to>
      <xdr:col>23</xdr:col>
      <xdr:colOff>606425</xdr:colOff>
      <xdr:row>99</xdr:row>
      <xdr:rowOff>152400</xdr:rowOff>
    </xdr:to>
    <xdr:cxnSp macro="">
      <xdr:nvCxnSpPr>
        <xdr:cNvPr id="542" name="直線コネクタ 541"/>
        <xdr:cNvCxnSpPr/>
      </xdr:nvCxnSpPr>
      <xdr:spPr>
        <a:xfrm>
          <a:off x="16230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45738</xdr:rowOff>
    </xdr:from>
    <xdr:ext cx="405111" cy="259045"/>
    <xdr:sp macro="" textlink="">
      <xdr:nvSpPr>
        <xdr:cNvPr id="543" name="【公民館】&#10;有形固定資産減価償却率平均値テキスト"/>
        <xdr:cNvSpPr txBox="1"/>
      </xdr:nvSpPr>
      <xdr:spPr>
        <a:xfrm>
          <a:off x="164084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67311</xdr:rowOff>
    </xdr:from>
    <xdr:to>
      <xdr:col>23</xdr:col>
      <xdr:colOff>568325</xdr:colOff>
      <xdr:row>105</xdr:row>
      <xdr:rowOff>168911</xdr:rowOff>
    </xdr:to>
    <xdr:sp macro="" textlink="">
      <xdr:nvSpPr>
        <xdr:cNvPr id="544" name="フローチャート : 判断 543"/>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545" name="フローチャート : 判断 544"/>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120650</xdr:rowOff>
    </xdr:from>
    <xdr:to>
      <xdr:col>22</xdr:col>
      <xdr:colOff>415925</xdr:colOff>
      <xdr:row>102</xdr:row>
      <xdr:rowOff>50800</xdr:rowOff>
    </xdr:to>
    <xdr:sp macro="" textlink="">
      <xdr:nvSpPr>
        <xdr:cNvPr id="551" name="円/楕円 550"/>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19066</xdr:rowOff>
    </xdr:from>
    <xdr:ext cx="405111" cy="259045"/>
    <xdr:sp macro="" textlink="">
      <xdr:nvSpPr>
        <xdr:cNvPr id="552" name="n_1aveValue【公民館】&#10;有形固定資産減価償却率"/>
        <xdr:cNvSpPr txBox="1"/>
      </xdr:nvSpPr>
      <xdr:spPr>
        <a:xfrm>
          <a:off x="15266043"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67327</xdr:rowOff>
    </xdr:from>
    <xdr:ext cx="405111" cy="259045"/>
    <xdr:sp macro="" textlink="">
      <xdr:nvSpPr>
        <xdr:cNvPr id="553" name="n_1mainValue【公民館】&#10;有形固定資産減価償却率"/>
        <xdr:cNvSpPr txBox="1"/>
      </xdr:nvSpPr>
      <xdr:spPr>
        <a:xfrm>
          <a:off x="15266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4" name="テキスト ボックス 5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72389</xdr:rowOff>
    </xdr:from>
    <xdr:to>
      <xdr:col>32</xdr:col>
      <xdr:colOff>186689</xdr:colOff>
      <xdr:row>107</xdr:row>
      <xdr:rowOff>140970</xdr:rowOff>
    </xdr:to>
    <xdr:cxnSp macro="">
      <xdr:nvCxnSpPr>
        <xdr:cNvPr id="578" name="直線コネクタ 577"/>
        <xdr:cNvCxnSpPr/>
      </xdr:nvCxnSpPr>
      <xdr:spPr>
        <a:xfrm flipV="1">
          <a:off x="22160864" y="170459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579" name="【公民館】&#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580" name="直線コネクタ 579"/>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19066</xdr:rowOff>
    </xdr:from>
    <xdr:ext cx="469744" cy="259045"/>
    <xdr:sp macro="" textlink="">
      <xdr:nvSpPr>
        <xdr:cNvPr id="581" name="【公民館】&#10;一人当たり面積最大値テキスト"/>
        <xdr:cNvSpPr txBox="1"/>
      </xdr:nvSpPr>
      <xdr:spPr>
        <a:xfrm>
          <a:off x="222504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32</xdr:col>
      <xdr:colOff>98425</xdr:colOff>
      <xdr:row>99</xdr:row>
      <xdr:rowOff>72389</xdr:rowOff>
    </xdr:from>
    <xdr:to>
      <xdr:col>32</xdr:col>
      <xdr:colOff>276225</xdr:colOff>
      <xdr:row>99</xdr:row>
      <xdr:rowOff>72389</xdr:rowOff>
    </xdr:to>
    <xdr:cxnSp macro="">
      <xdr:nvCxnSpPr>
        <xdr:cNvPr id="582" name="直線コネクタ 581"/>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583" name="【公民館】&#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584" name="フローチャート : 判断 583"/>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132080</xdr:rowOff>
    </xdr:from>
    <xdr:to>
      <xdr:col>31</xdr:col>
      <xdr:colOff>85725</xdr:colOff>
      <xdr:row>105</xdr:row>
      <xdr:rowOff>62230</xdr:rowOff>
    </xdr:to>
    <xdr:sp macro="" textlink="">
      <xdr:nvSpPr>
        <xdr:cNvPr id="585" name="フローチャート : 判断 584"/>
        <xdr:cNvSpPr/>
      </xdr:nvSpPr>
      <xdr:spPr>
        <a:xfrm>
          <a:off x="2127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162561</xdr:rowOff>
    </xdr:from>
    <xdr:to>
      <xdr:col>31</xdr:col>
      <xdr:colOff>85725</xdr:colOff>
      <xdr:row>103</xdr:row>
      <xdr:rowOff>92711</xdr:rowOff>
    </xdr:to>
    <xdr:sp macro="" textlink="">
      <xdr:nvSpPr>
        <xdr:cNvPr id="591" name="円/楕円 590"/>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53357</xdr:rowOff>
    </xdr:from>
    <xdr:ext cx="469744" cy="259045"/>
    <xdr:sp macro="" textlink="">
      <xdr:nvSpPr>
        <xdr:cNvPr id="592"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109238</xdr:rowOff>
    </xdr:from>
    <xdr:ext cx="469744" cy="259045"/>
    <xdr:sp macro="" textlink="">
      <xdr:nvSpPr>
        <xdr:cNvPr id="593" name="n_1main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有形固定資産減価償却率はほとんどの項目において類似団体より低い水準にあるものの、児童館については、供用開始から約</a:t>
          </a:r>
          <a:r>
            <a:rPr kumimoji="1" lang="en-US" altLang="ja-JP" sz="1300">
              <a:latin typeface="ＭＳ Ｐゴシック"/>
            </a:rPr>
            <a:t>50</a:t>
          </a:r>
          <a:r>
            <a:rPr kumimoji="1" lang="ja-JP" altLang="en-US" sz="1300">
              <a:latin typeface="ＭＳ Ｐゴシック"/>
            </a:rPr>
            <a:t>年経過し、減価償却率が非常に高い。現在は入所児童が無く休憩しているが、今後、児童数の推移や利用希望数などにより、廃止（除却）を検討することになる。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1" name="テキスト ボックス 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73" name="直線コネクタ 72"/>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74"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75" name="直線コネクタ 74"/>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76"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78"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79" name="フローチャート : 判断 78"/>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80" name="フローチャート : 判断 79"/>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81" name="n_1aveValue【体育館・プール】&#10;有形固定資産減価償却率"/>
        <xdr:cNvSpPr txBox="1"/>
      </xdr:nvSpPr>
      <xdr:spPr>
        <a:xfrm>
          <a:off x="3582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90170</xdr:rowOff>
    </xdr:from>
    <xdr:to>
      <xdr:col>5</xdr:col>
      <xdr:colOff>409575</xdr:colOff>
      <xdr:row>56</xdr:row>
      <xdr:rowOff>20320</xdr:rowOff>
    </xdr:to>
    <xdr:sp macro="" textlink="">
      <xdr:nvSpPr>
        <xdr:cNvPr id="87" name="円/楕円 86"/>
        <xdr:cNvSpPr/>
      </xdr:nvSpPr>
      <xdr:spPr>
        <a:xfrm>
          <a:off x="3746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36847</xdr:rowOff>
    </xdr:from>
    <xdr:ext cx="405111" cy="259045"/>
    <xdr:sp macro="" textlink="">
      <xdr:nvSpPr>
        <xdr:cNvPr id="88" name="n_1mainValue【体育館・プール】&#10;有形固定資産減価償却率"/>
        <xdr:cNvSpPr txBox="1"/>
      </xdr:nvSpPr>
      <xdr:spPr>
        <a:xfrm>
          <a:off x="3582043"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10" name="直線コネクタ 109"/>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11"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12" name="直線コネクタ 111"/>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13"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14" name="直線コネクタ 113"/>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15"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16" name="フローチャート : 判断 115"/>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17" name="フローチャート : 判断 116"/>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71899</xdr:rowOff>
    </xdr:from>
    <xdr:ext cx="469744" cy="259045"/>
    <xdr:sp macro="" textlink="">
      <xdr:nvSpPr>
        <xdr:cNvPr id="118" name="n_1aveValue【体育館・プール】&#10;一人当たり面積"/>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49784</xdr:rowOff>
    </xdr:from>
    <xdr:to>
      <xdr:col>14</xdr:col>
      <xdr:colOff>79375</xdr:colOff>
      <xdr:row>58</xdr:row>
      <xdr:rowOff>151384</xdr:rowOff>
    </xdr:to>
    <xdr:sp macro="" textlink="">
      <xdr:nvSpPr>
        <xdr:cNvPr id="124" name="円/楕円 123"/>
        <xdr:cNvSpPr/>
      </xdr:nvSpPr>
      <xdr:spPr>
        <a:xfrm>
          <a:off x="9588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142511</xdr:rowOff>
    </xdr:from>
    <xdr:ext cx="469744" cy="259045"/>
    <xdr:sp macro="" textlink="">
      <xdr:nvSpPr>
        <xdr:cNvPr id="125" name="n_1mainValue【体育館・プール】&#10;一人当たり面積"/>
        <xdr:cNvSpPr txBox="1"/>
      </xdr:nvSpPr>
      <xdr:spPr>
        <a:xfrm>
          <a:off x="9391727" y="1008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4" name="テキスト ボックス 14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148" name="直線コネクタ 147"/>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14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150" name="直線コネクタ 14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2" name="直線コネクタ 15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153" name="【福祉施設】&#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154" name="フローチャート : 判断 153"/>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155" name="フローチャート : 判断 154"/>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39133</xdr:rowOff>
    </xdr:from>
    <xdr:ext cx="405111" cy="259045"/>
    <xdr:sp macro="" textlink="">
      <xdr:nvSpPr>
        <xdr:cNvPr id="156" name="n_1aveValue【福祉施設】&#10;有形固定資産減価償却率"/>
        <xdr:cNvSpPr txBox="1"/>
      </xdr:nvSpPr>
      <xdr:spPr>
        <a:xfrm>
          <a:off x="3582043"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110744</xdr:rowOff>
    </xdr:from>
    <xdr:to>
      <xdr:col>5</xdr:col>
      <xdr:colOff>409575</xdr:colOff>
      <xdr:row>85</xdr:row>
      <xdr:rowOff>40894</xdr:rowOff>
    </xdr:to>
    <xdr:sp macro="" textlink="">
      <xdr:nvSpPr>
        <xdr:cNvPr id="162" name="円/楕円 161"/>
        <xdr:cNvSpPr/>
      </xdr:nvSpPr>
      <xdr:spPr>
        <a:xfrm>
          <a:off x="3746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32021</xdr:rowOff>
    </xdr:from>
    <xdr:ext cx="405111" cy="259045"/>
    <xdr:sp macro="" textlink="">
      <xdr:nvSpPr>
        <xdr:cNvPr id="163" name="n_1mainValue【福祉施設】&#10;有形固定資産減価償却率"/>
        <xdr:cNvSpPr txBox="1"/>
      </xdr:nvSpPr>
      <xdr:spPr>
        <a:xfrm>
          <a:off x="3582043"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4" name="直線コネクタ 17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5" name="テキスト ボックス 17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78" name="直線コネクタ 17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79" name="テキスト ボックス 17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0" name="直線コネクタ 1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1" name="テキスト ボックス 1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60961</xdr:rowOff>
    </xdr:from>
    <xdr:to>
      <xdr:col>15</xdr:col>
      <xdr:colOff>180340</xdr:colOff>
      <xdr:row>85</xdr:row>
      <xdr:rowOff>32386</xdr:rowOff>
    </xdr:to>
    <xdr:cxnSp macro="">
      <xdr:nvCxnSpPr>
        <xdr:cNvPr id="183" name="直線コネクタ 182"/>
        <xdr:cNvCxnSpPr/>
      </xdr:nvCxnSpPr>
      <xdr:spPr>
        <a:xfrm flipV="1">
          <a:off x="10476865" y="13434061"/>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36213</xdr:rowOff>
    </xdr:from>
    <xdr:ext cx="469744" cy="259045"/>
    <xdr:sp macro="" textlink="">
      <xdr:nvSpPr>
        <xdr:cNvPr id="184" name="【福祉施設】&#10;一人当たり面積最小値テキスト"/>
        <xdr:cNvSpPr txBox="1"/>
      </xdr:nvSpPr>
      <xdr:spPr>
        <a:xfrm>
          <a:off x="105664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32386</xdr:rowOff>
    </xdr:from>
    <xdr:to>
      <xdr:col>15</xdr:col>
      <xdr:colOff>269875</xdr:colOff>
      <xdr:row>85</xdr:row>
      <xdr:rowOff>32386</xdr:rowOff>
    </xdr:to>
    <xdr:cxnSp macro="">
      <xdr:nvCxnSpPr>
        <xdr:cNvPr id="185" name="直線コネクタ 184"/>
        <xdr:cNvCxnSpPr/>
      </xdr:nvCxnSpPr>
      <xdr:spPr>
        <a:xfrm>
          <a:off x="10388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7638</xdr:rowOff>
    </xdr:from>
    <xdr:ext cx="469744" cy="259045"/>
    <xdr:sp macro="" textlink="">
      <xdr:nvSpPr>
        <xdr:cNvPr id="186" name="【福祉施設】&#10;一人当たり面積最大値テキスト"/>
        <xdr:cNvSpPr txBox="1"/>
      </xdr:nvSpPr>
      <xdr:spPr>
        <a:xfrm>
          <a:off x="10566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78</xdr:row>
      <xdr:rowOff>60961</xdr:rowOff>
    </xdr:from>
    <xdr:to>
      <xdr:col>15</xdr:col>
      <xdr:colOff>269875</xdr:colOff>
      <xdr:row>78</xdr:row>
      <xdr:rowOff>60961</xdr:rowOff>
    </xdr:to>
    <xdr:cxnSp macro="">
      <xdr:nvCxnSpPr>
        <xdr:cNvPr id="187" name="直線コネクタ 186"/>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45738</xdr:rowOff>
    </xdr:from>
    <xdr:ext cx="469744" cy="259045"/>
    <xdr:sp macro="" textlink="">
      <xdr:nvSpPr>
        <xdr:cNvPr id="188" name="【福祉施設】&#10;一人当たり面積平均値テキスト"/>
        <xdr:cNvSpPr txBox="1"/>
      </xdr:nvSpPr>
      <xdr:spPr>
        <a:xfrm>
          <a:off x="10566400" y="1393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67311</xdr:rowOff>
    </xdr:from>
    <xdr:to>
      <xdr:col>15</xdr:col>
      <xdr:colOff>231775</xdr:colOff>
      <xdr:row>81</xdr:row>
      <xdr:rowOff>168911</xdr:rowOff>
    </xdr:to>
    <xdr:sp macro="" textlink="">
      <xdr:nvSpPr>
        <xdr:cNvPr id="189" name="フローチャート : 判断 188"/>
        <xdr:cNvSpPr/>
      </xdr:nvSpPr>
      <xdr:spPr>
        <a:xfrm>
          <a:off x="10426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10161</xdr:rowOff>
    </xdr:from>
    <xdr:to>
      <xdr:col>14</xdr:col>
      <xdr:colOff>79375</xdr:colOff>
      <xdr:row>78</xdr:row>
      <xdr:rowOff>111761</xdr:rowOff>
    </xdr:to>
    <xdr:sp macro="" textlink="">
      <xdr:nvSpPr>
        <xdr:cNvPr id="190" name="フローチャート : 判断 189"/>
        <xdr:cNvSpPr/>
      </xdr:nvSpPr>
      <xdr:spPr>
        <a:xfrm>
          <a:off x="9588500" y="133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128288</xdr:rowOff>
    </xdr:from>
    <xdr:ext cx="469744" cy="259045"/>
    <xdr:sp macro="" textlink="">
      <xdr:nvSpPr>
        <xdr:cNvPr id="191" name="n_1aveValue【福祉施設】&#10;一人当たり面積"/>
        <xdr:cNvSpPr txBox="1"/>
      </xdr:nvSpPr>
      <xdr:spPr>
        <a:xfrm>
          <a:off x="9391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44450</xdr:rowOff>
    </xdr:from>
    <xdr:to>
      <xdr:col>14</xdr:col>
      <xdr:colOff>79375</xdr:colOff>
      <xdr:row>79</xdr:row>
      <xdr:rowOff>146050</xdr:rowOff>
    </xdr:to>
    <xdr:sp macro="" textlink="">
      <xdr:nvSpPr>
        <xdr:cNvPr id="197" name="円/楕円 196"/>
        <xdr:cNvSpPr/>
      </xdr:nvSpPr>
      <xdr:spPr>
        <a:xfrm>
          <a:off x="958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137177</xdr:rowOff>
    </xdr:from>
    <xdr:ext cx="469744" cy="259045"/>
    <xdr:sp macro="" textlink="">
      <xdr:nvSpPr>
        <xdr:cNvPr id="198" name="n_1mainValue【福祉施設】&#10;一人当たり面積"/>
        <xdr:cNvSpPr txBox="1"/>
      </xdr:nvSpPr>
      <xdr:spPr>
        <a:xfrm>
          <a:off x="9391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99" name="正方形/長方形 1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6" name="正方形/長方形 2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7" name="テキスト ボックス 2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8" name="直線コネクタ 2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9" name="テキスト ボックス 2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0" name="直線コネクタ 2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1" name="テキスト ボックス 21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2" name="直線コネクタ 2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3" name="テキスト ボックス 2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4" name="直線コネクタ 2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5" name="テキスト ボックス 2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6" name="直線コネクタ 2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7" name="テキスト ボックス 2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8" name="直線コネクタ 2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19" name="テキスト ボックス 21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1" name="テキスト ボックス 22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49530</xdr:rowOff>
    </xdr:from>
    <xdr:to>
      <xdr:col>6</xdr:col>
      <xdr:colOff>510540</xdr:colOff>
      <xdr:row>106</xdr:row>
      <xdr:rowOff>114300</xdr:rowOff>
    </xdr:to>
    <xdr:cxnSp macro="">
      <xdr:nvCxnSpPr>
        <xdr:cNvPr id="223" name="直線コネクタ 222"/>
        <xdr:cNvCxnSpPr/>
      </xdr:nvCxnSpPr>
      <xdr:spPr>
        <a:xfrm flipV="1">
          <a:off x="4634865" y="1719453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118127</xdr:rowOff>
    </xdr:from>
    <xdr:ext cx="405111" cy="259045"/>
    <xdr:sp macro="" textlink="">
      <xdr:nvSpPr>
        <xdr:cNvPr id="224" name="【市民会館】&#10;有形固定資産減価償却率最小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106</xdr:row>
      <xdr:rowOff>114300</xdr:rowOff>
    </xdr:from>
    <xdr:to>
      <xdr:col>6</xdr:col>
      <xdr:colOff>600075</xdr:colOff>
      <xdr:row>106</xdr:row>
      <xdr:rowOff>114300</xdr:rowOff>
    </xdr:to>
    <xdr:cxnSp macro="">
      <xdr:nvCxnSpPr>
        <xdr:cNvPr id="225" name="直線コネクタ 224"/>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167657</xdr:rowOff>
    </xdr:from>
    <xdr:ext cx="405111" cy="259045"/>
    <xdr:sp macro="" textlink="">
      <xdr:nvSpPr>
        <xdr:cNvPr id="226" name="【市民会館】&#10;有形固定資産減価償却率最大値テキスト"/>
        <xdr:cNvSpPr txBox="1"/>
      </xdr:nvSpPr>
      <xdr:spPr>
        <a:xfrm>
          <a:off x="47244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100</xdr:row>
      <xdr:rowOff>49530</xdr:rowOff>
    </xdr:from>
    <xdr:to>
      <xdr:col>6</xdr:col>
      <xdr:colOff>600075</xdr:colOff>
      <xdr:row>100</xdr:row>
      <xdr:rowOff>49530</xdr:rowOff>
    </xdr:to>
    <xdr:cxnSp macro="">
      <xdr:nvCxnSpPr>
        <xdr:cNvPr id="227" name="直線コネクタ 226"/>
        <xdr:cNvCxnSpPr/>
      </xdr:nvCxnSpPr>
      <xdr:spPr>
        <a:xfrm>
          <a:off x="4546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163847</xdr:rowOff>
    </xdr:from>
    <xdr:ext cx="405111" cy="259045"/>
    <xdr:sp macro="" textlink="">
      <xdr:nvSpPr>
        <xdr:cNvPr id="228" name="【市民会館】&#10;有形固定資産減価償却率平均値テキスト"/>
        <xdr:cNvSpPr txBox="1"/>
      </xdr:nvSpPr>
      <xdr:spPr>
        <a:xfrm>
          <a:off x="4724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13970</xdr:rowOff>
    </xdr:from>
    <xdr:to>
      <xdr:col>6</xdr:col>
      <xdr:colOff>561975</xdr:colOff>
      <xdr:row>103</xdr:row>
      <xdr:rowOff>115570</xdr:rowOff>
    </xdr:to>
    <xdr:sp macro="" textlink="">
      <xdr:nvSpPr>
        <xdr:cNvPr id="229" name="フローチャート : 判断 228"/>
        <xdr:cNvSpPr/>
      </xdr:nvSpPr>
      <xdr:spPr>
        <a:xfrm>
          <a:off x="4584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30" name="フローチャート : 判断 229"/>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135907</xdr:rowOff>
    </xdr:from>
    <xdr:ext cx="405111" cy="259045"/>
    <xdr:sp macro="" textlink="">
      <xdr:nvSpPr>
        <xdr:cNvPr id="231" name="n_1aveValue【市民会館】&#10;有形固定資産減価償却率"/>
        <xdr:cNvSpPr txBox="1"/>
      </xdr:nvSpPr>
      <xdr:spPr>
        <a:xfrm>
          <a:off x="3582043"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52070</xdr:rowOff>
    </xdr:from>
    <xdr:to>
      <xdr:col>5</xdr:col>
      <xdr:colOff>409575</xdr:colOff>
      <xdr:row>107</xdr:row>
      <xdr:rowOff>153670</xdr:rowOff>
    </xdr:to>
    <xdr:sp macro="" textlink="">
      <xdr:nvSpPr>
        <xdr:cNvPr id="237" name="円/楕円 236"/>
        <xdr:cNvSpPr/>
      </xdr:nvSpPr>
      <xdr:spPr>
        <a:xfrm>
          <a:off x="3746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144797</xdr:rowOff>
    </xdr:from>
    <xdr:ext cx="405111" cy="259045"/>
    <xdr:sp macro="" textlink="">
      <xdr:nvSpPr>
        <xdr:cNvPr id="238" name="n_1mainValue【市民会館】&#10;有形固定資産減価償却率"/>
        <xdr:cNvSpPr txBox="1"/>
      </xdr:nvSpPr>
      <xdr:spPr>
        <a:xfrm>
          <a:off x="3582043"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262" name="直線コネクタ 261"/>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263"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264" name="直線コネクタ 263"/>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265"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266" name="直線コネクタ 26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267"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268" name="フローチャート : 判断 267"/>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269" name="フローチャート : 判断 268"/>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71138</xdr:rowOff>
    </xdr:from>
    <xdr:ext cx="469744" cy="259045"/>
    <xdr:sp macro="" textlink="">
      <xdr:nvSpPr>
        <xdr:cNvPr id="270" name="n_1ave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1" name="テキスト ボックス 2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2" name="テキスト ボックス 2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3" name="テキスト ボックス 2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4" name="テキスト ボックス 2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5" name="テキスト ボックス 2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166370</xdr:rowOff>
    </xdr:from>
    <xdr:to>
      <xdr:col>14</xdr:col>
      <xdr:colOff>79375</xdr:colOff>
      <xdr:row>106</xdr:row>
      <xdr:rowOff>96520</xdr:rowOff>
    </xdr:to>
    <xdr:sp macro="" textlink="">
      <xdr:nvSpPr>
        <xdr:cNvPr id="276" name="円/楕円 275"/>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87647</xdr:rowOff>
    </xdr:from>
    <xdr:ext cx="469744" cy="259045"/>
    <xdr:sp macro="" textlink="">
      <xdr:nvSpPr>
        <xdr:cNvPr id="277"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79" name="正方形/長方形 278"/>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80" name="正方形/長方形 279"/>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81" name="正方形/長方形 280"/>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82" name="正方形/長方形 281"/>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85" name="正方形/長方形 284"/>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86" name="正方形/長方形 285"/>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87" name="正方形/長方形 286"/>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88" name="正方形/長方形 287"/>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9" name="正方形/長方形 28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0" name="正方形/長方形 2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7" name="正方形/長方形 2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1" name="直線コネクタ 3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2" name="テキスト ボックス 30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3" name="直線コネクタ 3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4" name="テキスト ボックス 3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05" name="直線コネクタ 3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06" name="テキスト ボックス 3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07" name="直線コネクタ 3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08" name="テキスト ボックス 3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09" name="直線コネクタ 3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0" name="テキスト ボックス 3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1" name="直線コネクタ 3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2" name="テキスト ボックス 31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4" name="テキスト ボックス 3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106135</xdr:rowOff>
    </xdr:from>
    <xdr:to>
      <xdr:col>23</xdr:col>
      <xdr:colOff>516889</xdr:colOff>
      <xdr:row>62</xdr:row>
      <xdr:rowOff>62049</xdr:rowOff>
    </xdr:to>
    <xdr:cxnSp macro="">
      <xdr:nvCxnSpPr>
        <xdr:cNvPr id="316" name="直線コネクタ 315"/>
        <xdr:cNvCxnSpPr/>
      </xdr:nvCxnSpPr>
      <xdr:spPr>
        <a:xfrm flipV="1">
          <a:off x="16318864" y="9535885"/>
          <a:ext cx="0" cy="115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65876</xdr:rowOff>
    </xdr:from>
    <xdr:ext cx="405111" cy="259045"/>
    <xdr:sp macro="" textlink="">
      <xdr:nvSpPr>
        <xdr:cNvPr id="317" name="【保健センター・保健所】&#10;有形固定資産減価償却率最小値テキスト"/>
        <xdr:cNvSpPr txBox="1"/>
      </xdr:nvSpPr>
      <xdr:spPr>
        <a:xfrm>
          <a:off x="16408400" y="10695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62</xdr:row>
      <xdr:rowOff>62049</xdr:rowOff>
    </xdr:from>
    <xdr:to>
      <xdr:col>23</xdr:col>
      <xdr:colOff>606425</xdr:colOff>
      <xdr:row>62</xdr:row>
      <xdr:rowOff>62049</xdr:rowOff>
    </xdr:to>
    <xdr:cxnSp macro="">
      <xdr:nvCxnSpPr>
        <xdr:cNvPr id="318" name="直線コネクタ 317"/>
        <xdr:cNvCxnSpPr/>
      </xdr:nvCxnSpPr>
      <xdr:spPr>
        <a:xfrm>
          <a:off x="16230600" y="1069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52812</xdr:rowOff>
    </xdr:from>
    <xdr:ext cx="405111" cy="259045"/>
    <xdr:sp macro="" textlink="">
      <xdr:nvSpPr>
        <xdr:cNvPr id="319" name="【保健センター・保健所】&#10;有形固定資産減価償却率最大値テキスト"/>
        <xdr:cNvSpPr txBox="1"/>
      </xdr:nvSpPr>
      <xdr:spPr>
        <a:xfrm>
          <a:off x="16408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106135</xdr:rowOff>
    </xdr:from>
    <xdr:to>
      <xdr:col>23</xdr:col>
      <xdr:colOff>606425</xdr:colOff>
      <xdr:row>55</xdr:row>
      <xdr:rowOff>106135</xdr:rowOff>
    </xdr:to>
    <xdr:cxnSp macro="">
      <xdr:nvCxnSpPr>
        <xdr:cNvPr id="320" name="直線コネクタ 31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68053</xdr:rowOff>
    </xdr:from>
    <xdr:ext cx="405111" cy="259045"/>
    <xdr:sp macro="" textlink="">
      <xdr:nvSpPr>
        <xdr:cNvPr id="321" name="【保健センター・保健所】&#10;有形固定資産減価償却率平均値テキスト"/>
        <xdr:cNvSpPr txBox="1"/>
      </xdr:nvSpPr>
      <xdr:spPr>
        <a:xfrm>
          <a:off x="16408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89626</xdr:rowOff>
    </xdr:from>
    <xdr:to>
      <xdr:col>23</xdr:col>
      <xdr:colOff>568325</xdr:colOff>
      <xdr:row>61</xdr:row>
      <xdr:rowOff>19776</xdr:rowOff>
    </xdr:to>
    <xdr:sp macro="" textlink="">
      <xdr:nvSpPr>
        <xdr:cNvPr id="322" name="フローチャート : 判断 321"/>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19413</xdr:rowOff>
    </xdr:from>
    <xdr:to>
      <xdr:col>22</xdr:col>
      <xdr:colOff>415925</xdr:colOff>
      <xdr:row>61</xdr:row>
      <xdr:rowOff>121013</xdr:rowOff>
    </xdr:to>
    <xdr:sp macro="" textlink="">
      <xdr:nvSpPr>
        <xdr:cNvPr id="323" name="フローチャート : 判断 322"/>
        <xdr:cNvSpPr/>
      </xdr:nvSpPr>
      <xdr:spPr>
        <a:xfrm>
          <a:off x="1543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137540</xdr:rowOff>
    </xdr:from>
    <xdr:ext cx="405111" cy="259045"/>
    <xdr:sp macro="" textlink="">
      <xdr:nvSpPr>
        <xdr:cNvPr id="324" name="n_1aveValue【保健センター・保健所】&#10;有形固定資産減価償却率"/>
        <xdr:cNvSpPr txBox="1"/>
      </xdr:nvSpPr>
      <xdr:spPr>
        <a:xfrm>
          <a:off x="15266043"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43906</xdr:rowOff>
    </xdr:from>
    <xdr:to>
      <xdr:col>22</xdr:col>
      <xdr:colOff>415925</xdr:colOff>
      <xdr:row>64</xdr:row>
      <xdr:rowOff>145506</xdr:rowOff>
    </xdr:to>
    <xdr:sp macro="" textlink="">
      <xdr:nvSpPr>
        <xdr:cNvPr id="330" name="円/楕円 329"/>
        <xdr:cNvSpPr/>
      </xdr:nvSpPr>
      <xdr:spPr>
        <a:xfrm>
          <a:off x="15430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136633</xdr:rowOff>
    </xdr:from>
    <xdr:ext cx="405111" cy="259045"/>
    <xdr:sp macro="" textlink="">
      <xdr:nvSpPr>
        <xdr:cNvPr id="331" name="n_1mainValue【保健センター・保健所】&#10;有形固定資産減価償却率"/>
        <xdr:cNvSpPr txBox="1"/>
      </xdr:nvSpPr>
      <xdr:spPr>
        <a:xfrm>
          <a:off x="15266043"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2" name="直線コネクタ 3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3" name="テキスト ボックス 3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4" name="直線コネクタ 3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5" name="テキスト ボックス 3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46" name="直線コネクタ 3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47" name="テキスト ボックス 3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48" name="直線コネクタ 3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49" name="テキスト ボックス 3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353" name="直線コネクタ 352"/>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354"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355" name="直線コネクタ 354"/>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356"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357" name="直線コネクタ 356"/>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358"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359" name="フローチャート : 判断 358"/>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360" name="フローチャート : 判断 359"/>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135653</xdr:rowOff>
    </xdr:from>
    <xdr:ext cx="469744" cy="259045"/>
    <xdr:sp macro="" textlink="">
      <xdr:nvSpPr>
        <xdr:cNvPr id="361" name="n_1aveValue【保健センター・保健所】&#10;一人当たり面積"/>
        <xdr:cNvSpPr txBox="1"/>
      </xdr:nvSpPr>
      <xdr:spPr>
        <a:xfrm>
          <a:off x="21075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2" name="テキスト ボックス 3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3" name="テキスト ボックス 3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4" name="テキスト ボックス 3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5" name="テキスト ボックス 3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6" name="テキスト ボックス 3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38354</xdr:rowOff>
    </xdr:from>
    <xdr:to>
      <xdr:col>31</xdr:col>
      <xdr:colOff>85725</xdr:colOff>
      <xdr:row>57</xdr:row>
      <xdr:rowOff>139954</xdr:rowOff>
    </xdr:to>
    <xdr:sp macro="" textlink="">
      <xdr:nvSpPr>
        <xdr:cNvPr id="367" name="円/楕円 366"/>
        <xdr:cNvSpPr/>
      </xdr:nvSpPr>
      <xdr:spPr>
        <a:xfrm>
          <a:off x="21272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156481</xdr:rowOff>
    </xdr:from>
    <xdr:ext cx="469744" cy="259045"/>
    <xdr:sp macro="" textlink="">
      <xdr:nvSpPr>
        <xdr:cNvPr id="368" name="n_1mainValue【保健センター・保健所】&#10;一人当たり面積"/>
        <xdr:cNvSpPr txBox="1"/>
      </xdr:nvSpPr>
      <xdr:spPr>
        <a:xfrm>
          <a:off x="21075727" y="95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69" name="正方形/長方形 3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0" name="正方形/長方形 3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1" name="正方形/長方形 3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2" name="正方形/長方形 3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3" name="正方形/長方形 3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4" name="正方形/長方形 3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5" name="正方形/長方形 3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6" name="正方形/長方形 3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7" name="テキスト ボックス 3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8" name="直線コネクタ 3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9" name="テキスト ボックス 3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380" name="直線コネクタ 379"/>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381" name="テキスト ボックス 380"/>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2" name="直線コネクタ 3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3" name="テキスト ボックス 3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384" name="直線コネクタ 38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385" name="テキスト ボックス 38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7" name="テキスト ボックス 38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15239</xdr:rowOff>
    </xdr:from>
    <xdr:to>
      <xdr:col>23</xdr:col>
      <xdr:colOff>516889</xdr:colOff>
      <xdr:row>86</xdr:row>
      <xdr:rowOff>9525</xdr:rowOff>
    </xdr:to>
    <xdr:cxnSp macro="">
      <xdr:nvCxnSpPr>
        <xdr:cNvPr id="389" name="直線コネクタ 388"/>
        <xdr:cNvCxnSpPr/>
      </xdr:nvCxnSpPr>
      <xdr:spPr>
        <a:xfrm flipV="1">
          <a:off x="16318864" y="13559789"/>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13352</xdr:rowOff>
    </xdr:from>
    <xdr:ext cx="405111" cy="259045"/>
    <xdr:sp macro="" textlink="">
      <xdr:nvSpPr>
        <xdr:cNvPr id="390" name="【消防施設】&#10;有形固定資産減価償却率最小値テキスト"/>
        <xdr:cNvSpPr txBox="1"/>
      </xdr:nvSpPr>
      <xdr:spPr>
        <a:xfrm>
          <a:off x="164084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86</xdr:row>
      <xdr:rowOff>9525</xdr:rowOff>
    </xdr:from>
    <xdr:to>
      <xdr:col>23</xdr:col>
      <xdr:colOff>606425</xdr:colOff>
      <xdr:row>86</xdr:row>
      <xdr:rowOff>9525</xdr:rowOff>
    </xdr:to>
    <xdr:cxnSp macro="">
      <xdr:nvCxnSpPr>
        <xdr:cNvPr id="391" name="直線コネクタ 390"/>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133366</xdr:rowOff>
    </xdr:from>
    <xdr:ext cx="405111" cy="259045"/>
    <xdr:sp macro="" textlink="">
      <xdr:nvSpPr>
        <xdr:cNvPr id="392" name="【消防施設】&#10;有形固定資産減価償却率最大値テキスト"/>
        <xdr:cNvSpPr txBox="1"/>
      </xdr:nvSpPr>
      <xdr:spPr>
        <a:xfrm>
          <a:off x="164084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428625</xdr:colOff>
      <xdr:row>79</xdr:row>
      <xdr:rowOff>15239</xdr:rowOff>
    </xdr:from>
    <xdr:to>
      <xdr:col>23</xdr:col>
      <xdr:colOff>606425</xdr:colOff>
      <xdr:row>79</xdr:row>
      <xdr:rowOff>15239</xdr:rowOff>
    </xdr:to>
    <xdr:cxnSp macro="">
      <xdr:nvCxnSpPr>
        <xdr:cNvPr id="393" name="直線コネクタ 392"/>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142891</xdr:rowOff>
    </xdr:from>
    <xdr:ext cx="405111" cy="259045"/>
    <xdr:sp macro="" textlink="">
      <xdr:nvSpPr>
        <xdr:cNvPr id="394" name="【消防施設】&#10;有形固定資産減価償却率平均値テキスト"/>
        <xdr:cNvSpPr txBox="1"/>
      </xdr:nvSpPr>
      <xdr:spPr>
        <a:xfrm>
          <a:off x="16408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164464</xdr:rowOff>
    </xdr:from>
    <xdr:to>
      <xdr:col>23</xdr:col>
      <xdr:colOff>568325</xdr:colOff>
      <xdr:row>81</xdr:row>
      <xdr:rowOff>94614</xdr:rowOff>
    </xdr:to>
    <xdr:sp macro="" textlink="">
      <xdr:nvSpPr>
        <xdr:cNvPr id="395" name="フローチャート : 判断 394"/>
        <xdr:cNvSpPr/>
      </xdr:nvSpPr>
      <xdr:spPr>
        <a:xfrm>
          <a:off x="16268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90170</xdr:rowOff>
    </xdr:from>
    <xdr:to>
      <xdr:col>22</xdr:col>
      <xdr:colOff>415925</xdr:colOff>
      <xdr:row>85</xdr:row>
      <xdr:rowOff>20320</xdr:rowOff>
    </xdr:to>
    <xdr:sp macro="" textlink="">
      <xdr:nvSpPr>
        <xdr:cNvPr id="396" name="フローチャート : 判断 395"/>
        <xdr:cNvSpPr/>
      </xdr:nvSpPr>
      <xdr:spPr>
        <a:xfrm>
          <a:off x="15430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11447</xdr:rowOff>
    </xdr:from>
    <xdr:ext cx="405111" cy="259045"/>
    <xdr:sp macro="" textlink="">
      <xdr:nvSpPr>
        <xdr:cNvPr id="397" name="n_1aveValue【消防施設】&#10;有形固定資産減価償却率"/>
        <xdr:cNvSpPr txBox="1"/>
      </xdr:nvSpPr>
      <xdr:spPr>
        <a:xfrm>
          <a:off x="15266043"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84455</xdr:rowOff>
    </xdr:from>
    <xdr:to>
      <xdr:col>22</xdr:col>
      <xdr:colOff>415925</xdr:colOff>
      <xdr:row>81</xdr:row>
      <xdr:rowOff>14605</xdr:rowOff>
    </xdr:to>
    <xdr:sp macro="" textlink="">
      <xdr:nvSpPr>
        <xdr:cNvPr id="403" name="円/楕円 402"/>
        <xdr:cNvSpPr/>
      </xdr:nvSpPr>
      <xdr:spPr>
        <a:xfrm>
          <a:off x="15430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31132</xdr:rowOff>
    </xdr:from>
    <xdr:ext cx="405111" cy="259045"/>
    <xdr:sp macro="" textlink="">
      <xdr:nvSpPr>
        <xdr:cNvPr id="404" name="n_1mainValue【消防施設】&#10;有形固定資産減価償却率"/>
        <xdr:cNvSpPr txBox="1"/>
      </xdr:nvSpPr>
      <xdr:spPr>
        <a:xfrm>
          <a:off x="15266043"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5" name="テキスト ボックス 41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6" name="直線コネクタ 4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7" name="テキスト ボックス 4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8" name="直線コネクタ 4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9" name="テキスト ボックス 4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0" name="直線コネクタ 4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1" name="テキスト ボックス 4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22" name="直線コネクタ 4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3" name="テキスト ボックス 4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4" name="直線コネクタ 4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5" name="テキスト ボックス 4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6" name="直線コネクタ 4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7" name="テキスト ボックス 4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19050</xdr:rowOff>
    </xdr:from>
    <xdr:to>
      <xdr:col>32</xdr:col>
      <xdr:colOff>186689</xdr:colOff>
      <xdr:row>82</xdr:row>
      <xdr:rowOff>152400</xdr:rowOff>
    </xdr:to>
    <xdr:cxnSp macro="">
      <xdr:nvCxnSpPr>
        <xdr:cNvPr id="429" name="直線コネクタ 428"/>
        <xdr:cNvCxnSpPr/>
      </xdr:nvCxnSpPr>
      <xdr:spPr>
        <a:xfrm flipV="1">
          <a:off x="22160864" y="13563600"/>
          <a:ext cx="0" cy="647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156227</xdr:rowOff>
    </xdr:from>
    <xdr:ext cx="469744" cy="259045"/>
    <xdr:sp macro="" textlink="">
      <xdr:nvSpPr>
        <xdr:cNvPr id="430" name="【消防施設】&#10;一人当たり面積最小値テキスト"/>
        <xdr:cNvSpPr txBox="1"/>
      </xdr:nvSpPr>
      <xdr:spPr>
        <a:xfrm>
          <a:off x="222504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82</xdr:row>
      <xdr:rowOff>152400</xdr:rowOff>
    </xdr:from>
    <xdr:to>
      <xdr:col>32</xdr:col>
      <xdr:colOff>276225</xdr:colOff>
      <xdr:row>82</xdr:row>
      <xdr:rowOff>152400</xdr:rowOff>
    </xdr:to>
    <xdr:cxnSp macro="">
      <xdr:nvCxnSpPr>
        <xdr:cNvPr id="431" name="直線コネクタ 430"/>
        <xdr:cNvCxnSpPr/>
      </xdr:nvCxnSpPr>
      <xdr:spPr>
        <a:xfrm>
          <a:off x="22072600" y="1421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137177</xdr:rowOff>
    </xdr:from>
    <xdr:ext cx="469744" cy="259045"/>
    <xdr:sp macro="" textlink="">
      <xdr:nvSpPr>
        <xdr:cNvPr id="432" name="【消防施設】&#10;一人当たり面積最大値テキスト"/>
        <xdr:cNvSpPr txBox="1"/>
      </xdr:nvSpPr>
      <xdr:spPr>
        <a:xfrm>
          <a:off x="222504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0.228</a:t>
          </a:r>
          <a:endParaRPr kumimoji="1" lang="ja-JP" altLang="en-US" sz="1000" b="1">
            <a:latin typeface="ＭＳ Ｐゴシック"/>
          </a:endParaRPr>
        </a:p>
      </xdr:txBody>
    </xdr:sp>
    <xdr:clientData/>
  </xdr:oneCellAnchor>
  <xdr:twoCellAnchor>
    <xdr:from>
      <xdr:col>32</xdr:col>
      <xdr:colOff>98425</xdr:colOff>
      <xdr:row>79</xdr:row>
      <xdr:rowOff>19050</xdr:rowOff>
    </xdr:from>
    <xdr:to>
      <xdr:col>32</xdr:col>
      <xdr:colOff>276225</xdr:colOff>
      <xdr:row>79</xdr:row>
      <xdr:rowOff>19050</xdr:rowOff>
    </xdr:to>
    <xdr:cxnSp macro="">
      <xdr:nvCxnSpPr>
        <xdr:cNvPr id="433" name="直線コネクタ 43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99077</xdr:rowOff>
    </xdr:from>
    <xdr:ext cx="469744" cy="259045"/>
    <xdr:sp macro="" textlink="">
      <xdr:nvSpPr>
        <xdr:cNvPr id="434" name="【消防施設】&#10;一人当たり面積平均値テキスト"/>
        <xdr:cNvSpPr txBox="1"/>
      </xdr:nvSpPr>
      <xdr:spPr>
        <a:xfrm>
          <a:off x="22250400" y="1381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120650</xdr:rowOff>
    </xdr:from>
    <xdr:to>
      <xdr:col>32</xdr:col>
      <xdr:colOff>238125</xdr:colOff>
      <xdr:row>81</xdr:row>
      <xdr:rowOff>50800</xdr:rowOff>
    </xdr:to>
    <xdr:sp macro="" textlink="">
      <xdr:nvSpPr>
        <xdr:cNvPr id="435" name="フローチャート : 判断 434"/>
        <xdr:cNvSpPr/>
      </xdr:nvSpPr>
      <xdr:spPr>
        <a:xfrm>
          <a:off x="22110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101600</xdr:rowOff>
    </xdr:from>
    <xdr:to>
      <xdr:col>31</xdr:col>
      <xdr:colOff>85725</xdr:colOff>
      <xdr:row>87</xdr:row>
      <xdr:rowOff>31750</xdr:rowOff>
    </xdr:to>
    <xdr:sp macro="" textlink="">
      <xdr:nvSpPr>
        <xdr:cNvPr id="436" name="フローチャート : 判断 435"/>
        <xdr:cNvSpPr/>
      </xdr:nvSpPr>
      <xdr:spPr>
        <a:xfrm>
          <a:off x="21272500" y="1484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22877</xdr:rowOff>
    </xdr:from>
    <xdr:ext cx="469744" cy="259045"/>
    <xdr:sp macro="" textlink="">
      <xdr:nvSpPr>
        <xdr:cNvPr id="437" name="n_1aveValue【消防施設】&#10;一人当たり面積"/>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38" name="テキスト ボックス 4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9" name="テキスト ボックス 4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0" name="テキスト ボックス 4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1" name="テキスト ボックス 4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2" name="テキスト ボックス 4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120650</xdr:rowOff>
    </xdr:from>
    <xdr:to>
      <xdr:col>31</xdr:col>
      <xdr:colOff>85725</xdr:colOff>
      <xdr:row>83</xdr:row>
      <xdr:rowOff>50800</xdr:rowOff>
    </xdr:to>
    <xdr:sp macro="" textlink="">
      <xdr:nvSpPr>
        <xdr:cNvPr id="443" name="円/楕円 442"/>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67327</xdr:rowOff>
    </xdr:from>
    <xdr:ext cx="469744" cy="259045"/>
    <xdr:sp macro="" textlink="">
      <xdr:nvSpPr>
        <xdr:cNvPr id="444"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5" name="テキスト ボックス 4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6" name="直線コネクタ 4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7" name="テキスト ボックス 4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8" name="直線コネクタ 4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9" name="テキスト ボックス 4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0" name="直線コネクタ 4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1" name="テキスト ボックス 4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2" name="直線コネクタ 4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3" name="テキスト ボックス 4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4" name="直線コネクタ 4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5" name="テキスト ボックス 4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7" name="テキスト ボックス 4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57150</xdr:rowOff>
    </xdr:from>
    <xdr:to>
      <xdr:col>23</xdr:col>
      <xdr:colOff>516889</xdr:colOff>
      <xdr:row>109</xdr:row>
      <xdr:rowOff>47625</xdr:rowOff>
    </xdr:to>
    <xdr:cxnSp macro="">
      <xdr:nvCxnSpPr>
        <xdr:cNvPr id="469" name="直線コネクタ 468"/>
        <xdr:cNvCxnSpPr/>
      </xdr:nvCxnSpPr>
      <xdr:spPr>
        <a:xfrm flipV="1">
          <a:off x="16318864" y="1720215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51452</xdr:rowOff>
    </xdr:from>
    <xdr:ext cx="405111" cy="259045"/>
    <xdr:sp macro="" textlink="">
      <xdr:nvSpPr>
        <xdr:cNvPr id="470" name="【庁舎】&#10;有形固定資産減価償却率最小値テキスト"/>
        <xdr:cNvSpPr txBox="1"/>
      </xdr:nvSpPr>
      <xdr:spPr>
        <a:xfrm>
          <a:off x="164084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109</xdr:row>
      <xdr:rowOff>47625</xdr:rowOff>
    </xdr:from>
    <xdr:to>
      <xdr:col>23</xdr:col>
      <xdr:colOff>606425</xdr:colOff>
      <xdr:row>109</xdr:row>
      <xdr:rowOff>47625</xdr:rowOff>
    </xdr:to>
    <xdr:cxnSp macro="">
      <xdr:nvCxnSpPr>
        <xdr:cNvPr id="471" name="直線コネクタ 470"/>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3827</xdr:rowOff>
    </xdr:from>
    <xdr:ext cx="405111" cy="259045"/>
    <xdr:sp macro="" textlink="">
      <xdr:nvSpPr>
        <xdr:cNvPr id="472" name="【庁舎】&#10;有形固定資産減価償却率最大値テキスト"/>
        <xdr:cNvSpPr txBox="1"/>
      </xdr:nvSpPr>
      <xdr:spPr>
        <a:xfrm>
          <a:off x="164084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100</xdr:row>
      <xdr:rowOff>57150</xdr:rowOff>
    </xdr:from>
    <xdr:to>
      <xdr:col>23</xdr:col>
      <xdr:colOff>606425</xdr:colOff>
      <xdr:row>100</xdr:row>
      <xdr:rowOff>57150</xdr:rowOff>
    </xdr:to>
    <xdr:cxnSp macro="">
      <xdr:nvCxnSpPr>
        <xdr:cNvPr id="473" name="直線コネクタ 472"/>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114316</xdr:rowOff>
    </xdr:from>
    <xdr:ext cx="405111" cy="259045"/>
    <xdr:sp macro="" textlink="">
      <xdr:nvSpPr>
        <xdr:cNvPr id="474" name="【庁舎】&#10;有形固定資産減価償却率平均値テキスト"/>
        <xdr:cNvSpPr txBox="1"/>
      </xdr:nvSpPr>
      <xdr:spPr>
        <a:xfrm>
          <a:off x="16408400" y="1811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135889</xdr:rowOff>
    </xdr:from>
    <xdr:to>
      <xdr:col>23</xdr:col>
      <xdr:colOff>568325</xdr:colOff>
      <xdr:row>106</xdr:row>
      <xdr:rowOff>66039</xdr:rowOff>
    </xdr:to>
    <xdr:sp macro="" textlink="">
      <xdr:nvSpPr>
        <xdr:cNvPr id="475" name="フローチャート : 判断 474"/>
        <xdr:cNvSpPr/>
      </xdr:nvSpPr>
      <xdr:spPr>
        <a:xfrm>
          <a:off x="16268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109220</xdr:rowOff>
    </xdr:from>
    <xdr:to>
      <xdr:col>22</xdr:col>
      <xdr:colOff>415925</xdr:colOff>
      <xdr:row>106</xdr:row>
      <xdr:rowOff>39370</xdr:rowOff>
    </xdr:to>
    <xdr:sp macro="" textlink="">
      <xdr:nvSpPr>
        <xdr:cNvPr id="476" name="フローチャート : 判断 475"/>
        <xdr:cNvSpPr/>
      </xdr:nvSpPr>
      <xdr:spPr>
        <a:xfrm>
          <a:off x="1543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30497</xdr:rowOff>
    </xdr:from>
    <xdr:ext cx="405111" cy="259045"/>
    <xdr:sp macro="" textlink="">
      <xdr:nvSpPr>
        <xdr:cNvPr id="477" name="n_1aveValue【庁舎】&#10;有形固定資産減価償却率"/>
        <xdr:cNvSpPr txBox="1"/>
      </xdr:nvSpPr>
      <xdr:spPr>
        <a:xfrm>
          <a:off x="15266043"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48261</xdr:rowOff>
    </xdr:from>
    <xdr:to>
      <xdr:col>22</xdr:col>
      <xdr:colOff>415925</xdr:colOff>
      <xdr:row>104</xdr:row>
      <xdr:rowOff>149861</xdr:rowOff>
    </xdr:to>
    <xdr:sp macro="" textlink="">
      <xdr:nvSpPr>
        <xdr:cNvPr id="483" name="円/楕円 482"/>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166388</xdr:rowOff>
    </xdr:from>
    <xdr:ext cx="405111" cy="259045"/>
    <xdr:sp macro="" textlink="">
      <xdr:nvSpPr>
        <xdr:cNvPr id="484" name="n_1mainValue【庁舎】&#10;有形固定資産減価償却率"/>
        <xdr:cNvSpPr txBox="1"/>
      </xdr:nvSpPr>
      <xdr:spPr>
        <a:xfrm>
          <a:off x="15266043"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5" name="正方形/長方形 4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6" name="正方形/長方形 4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7" name="正方形/長方形 4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8" name="正方形/長方形 4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9" name="正方形/長方形 4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0" name="正方形/長方形 4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1" name="正方形/長方形 4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2" name="正方形/長方形 4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3" name="テキスト ボックス 4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4" name="直線コネクタ 4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5" name="テキスト ボックス 4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6" name="直線コネクタ 4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7" name="テキスト ボックス 4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8" name="直線コネクタ 4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9" name="テキスト ボックス 4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0" name="直線コネクタ 4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1" name="テキスト ボックス 5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2" name="直線コネクタ 5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3" name="テキスト ボックス 5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169926</xdr:rowOff>
    </xdr:from>
    <xdr:to>
      <xdr:col>32</xdr:col>
      <xdr:colOff>186689</xdr:colOff>
      <xdr:row>106</xdr:row>
      <xdr:rowOff>158496</xdr:rowOff>
    </xdr:to>
    <xdr:cxnSp macro="">
      <xdr:nvCxnSpPr>
        <xdr:cNvPr id="507" name="直線コネクタ 506"/>
        <xdr:cNvCxnSpPr/>
      </xdr:nvCxnSpPr>
      <xdr:spPr>
        <a:xfrm flipV="1">
          <a:off x="22160864" y="1714347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162323</xdr:rowOff>
    </xdr:from>
    <xdr:ext cx="469744" cy="259045"/>
    <xdr:sp macro="" textlink="">
      <xdr:nvSpPr>
        <xdr:cNvPr id="508" name="【庁舎】&#10;一人当たり面積最小値テキスト"/>
        <xdr:cNvSpPr txBox="1"/>
      </xdr:nvSpPr>
      <xdr:spPr>
        <a:xfrm>
          <a:off x="22250400" y="183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106</xdr:row>
      <xdr:rowOff>158496</xdr:rowOff>
    </xdr:from>
    <xdr:to>
      <xdr:col>32</xdr:col>
      <xdr:colOff>276225</xdr:colOff>
      <xdr:row>106</xdr:row>
      <xdr:rowOff>158496</xdr:rowOff>
    </xdr:to>
    <xdr:cxnSp macro="">
      <xdr:nvCxnSpPr>
        <xdr:cNvPr id="509" name="直線コネクタ 508"/>
        <xdr:cNvCxnSpPr/>
      </xdr:nvCxnSpPr>
      <xdr:spPr>
        <a:xfrm>
          <a:off x="22072600" y="1833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116603</xdr:rowOff>
    </xdr:from>
    <xdr:ext cx="469744" cy="259045"/>
    <xdr:sp macro="" textlink="">
      <xdr:nvSpPr>
        <xdr:cNvPr id="510" name="【庁舎】&#10;一人当たり面積最大値テキスト"/>
        <xdr:cNvSpPr txBox="1"/>
      </xdr:nvSpPr>
      <xdr:spPr>
        <a:xfrm>
          <a:off x="22250400" y="169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99</xdr:row>
      <xdr:rowOff>169926</xdr:rowOff>
    </xdr:from>
    <xdr:to>
      <xdr:col>32</xdr:col>
      <xdr:colOff>276225</xdr:colOff>
      <xdr:row>99</xdr:row>
      <xdr:rowOff>169926</xdr:rowOff>
    </xdr:to>
    <xdr:cxnSp macro="">
      <xdr:nvCxnSpPr>
        <xdr:cNvPr id="511" name="直線コネクタ 510"/>
        <xdr:cNvCxnSpPr/>
      </xdr:nvCxnSpPr>
      <xdr:spPr>
        <a:xfrm>
          <a:off x="22072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58690</xdr:rowOff>
    </xdr:from>
    <xdr:ext cx="469744" cy="259045"/>
    <xdr:sp macro="" textlink="">
      <xdr:nvSpPr>
        <xdr:cNvPr id="512" name="【庁舎】&#10;一人当たり面積平均値テキスト"/>
        <xdr:cNvSpPr txBox="1"/>
      </xdr:nvSpPr>
      <xdr:spPr>
        <a:xfrm>
          <a:off x="22250400" y="1754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80263</xdr:rowOff>
    </xdr:from>
    <xdr:to>
      <xdr:col>32</xdr:col>
      <xdr:colOff>238125</xdr:colOff>
      <xdr:row>103</xdr:row>
      <xdr:rowOff>10413</xdr:rowOff>
    </xdr:to>
    <xdr:sp macro="" textlink="">
      <xdr:nvSpPr>
        <xdr:cNvPr id="513" name="フローチャート : 判断 512"/>
        <xdr:cNvSpPr/>
      </xdr:nvSpPr>
      <xdr:spPr>
        <a:xfrm>
          <a:off x="221107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121413</xdr:rowOff>
    </xdr:from>
    <xdr:to>
      <xdr:col>31</xdr:col>
      <xdr:colOff>85725</xdr:colOff>
      <xdr:row>101</xdr:row>
      <xdr:rowOff>51563</xdr:rowOff>
    </xdr:to>
    <xdr:sp macro="" textlink="">
      <xdr:nvSpPr>
        <xdr:cNvPr id="514" name="フローチャート : 判断 513"/>
        <xdr:cNvSpPr/>
      </xdr:nvSpPr>
      <xdr:spPr>
        <a:xfrm>
          <a:off x="21272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68090</xdr:rowOff>
    </xdr:from>
    <xdr:ext cx="469744" cy="259045"/>
    <xdr:sp macro="" textlink="">
      <xdr:nvSpPr>
        <xdr:cNvPr id="515" name="n_1aveValue【庁舎】&#10;一人当たり面積"/>
        <xdr:cNvSpPr txBox="1"/>
      </xdr:nvSpPr>
      <xdr:spPr>
        <a:xfrm>
          <a:off x="210757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50546</xdr:rowOff>
    </xdr:from>
    <xdr:to>
      <xdr:col>31</xdr:col>
      <xdr:colOff>85725</xdr:colOff>
      <xdr:row>103</xdr:row>
      <xdr:rowOff>152146</xdr:rowOff>
    </xdr:to>
    <xdr:sp macro="" textlink="">
      <xdr:nvSpPr>
        <xdr:cNvPr id="521" name="円/楕円 520"/>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143273</xdr:rowOff>
    </xdr:from>
    <xdr:ext cx="469744" cy="259045"/>
    <xdr:sp macro="" textlink="">
      <xdr:nvSpPr>
        <xdr:cNvPr id="522" name="n_1mainValue【庁舎】&#10;一人当たり面積"/>
        <xdr:cNvSpPr txBox="1"/>
      </xdr:nvSpPr>
      <xdr:spPr>
        <a:xfrm>
          <a:off x="21075727" y="1780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は多くの項目において類似団体より低い水準にあるものの、体育館・プールについては、利用を中止している学校プールなどがあり、廃止を含めて検討を進めている。また、消防施設については計画的な更新を進めており、庁舎については移転新築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長引く景気の低迷による法人町民税等の伸び悩みにより、類似団体を下回っている。　　　　　　　　　　　　　　　　　　　　　　　　　　　　　　　　　　　　　　　　　　　　　　　　　　　　　　　　　今後も大きな自主財源の伸びは期待できないため、税の徴収強化（対前年</a:t>
          </a:r>
          <a:r>
            <a:rPr kumimoji="1" lang="en-US" altLang="ja-JP" sz="1300" b="0" i="0" baseline="0">
              <a:solidFill>
                <a:schemeClr val="dk1"/>
              </a:solidFill>
              <a:effectLst/>
              <a:latin typeface="+mn-lt"/>
              <a:ea typeface="+mn-ea"/>
              <a:cs typeface="+mn-cs"/>
            </a:rPr>
            <a:t>0.6</a:t>
          </a:r>
          <a:r>
            <a:rPr kumimoji="1" lang="ja-JP" altLang="ja-JP" sz="1300" b="0" i="0" baseline="0">
              <a:solidFill>
                <a:schemeClr val="dk1"/>
              </a:solidFill>
              <a:effectLst/>
              <a:latin typeface="+mn-lt"/>
              <a:ea typeface="+mn-ea"/>
              <a:cs typeface="+mn-cs"/>
            </a:rPr>
            <a:t>％増）、町有財産の売却等による自主財源の確保に努め、職員の定員管理による人件費の削減（対前年</a:t>
          </a:r>
          <a:r>
            <a:rPr kumimoji="1" lang="en-US" altLang="ja-JP" sz="1300" b="0" i="0" baseline="0">
              <a:solidFill>
                <a:schemeClr val="dk1"/>
              </a:solidFill>
              <a:effectLst/>
              <a:latin typeface="+mn-lt"/>
              <a:ea typeface="+mn-ea"/>
              <a:cs typeface="+mn-cs"/>
            </a:rPr>
            <a:t>2.3</a:t>
          </a:r>
          <a:r>
            <a:rPr kumimoji="1" lang="ja-JP" altLang="ja-JP" sz="1300" b="0" i="0" baseline="0">
              <a:solidFill>
                <a:schemeClr val="dk1"/>
              </a:solidFill>
              <a:effectLst/>
              <a:latin typeface="+mn-lt"/>
              <a:ea typeface="+mn-ea"/>
              <a:cs typeface="+mn-cs"/>
            </a:rPr>
            <a:t>％減）などを実施し、財政の健全化を図る。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104775</xdr:rowOff>
    </xdr:to>
    <xdr:cxnSp macro="">
      <xdr:nvCxnSpPr>
        <xdr:cNvPr id="68" name="直線コネクタ 67"/>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124883</xdr:rowOff>
    </xdr:to>
    <xdr:cxnSp macro="">
      <xdr:nvCxnSpPr>
        <xdr:cNvPr id="71" name="直線コネクタ 70"/>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繰上償還による公債費の削減及び、退職者の一部不補充による新規採用者の抑制などにより類似団体平均を</a:t>
          </a:r>
          <a:r>
            <a:rPr kumimoji="1" lang="en-US" altLang="ja-JP" sz="1300" b="0" i="0" baseline="0">
              <a:solidFill>
                <a:schemeClr val="dk1"/>
              </a:solidFill>
              <a:effectLst/>
              <a:latin typeface="+mn-lt"/>
              <a:ea typeface="+mn-ea"/>
              <a:cs typeface="+mn-cs"/>
            </a:rPr>
            <a:t>3.7</a:t>
          </a:r>
          <a:r>
            <a:rPr kumimoji="1" lang="ja-JP" altLang="ja-JP" sz="1300" b="0" i="0" baseline="0">
              <a:solidFill>
                <a:schemeClr val="dk1"/>
              </a:solidFill>
              <a:effectLst/>
              <a:latin typeface="+mn-lt"/>
              <a:ea typeface="+mn-ea"/>
              <a:cs typeface="+mn-cs"/>
            </a:rPr>
            <a:t>％下回っているが、障害者福祉給付費に係る扶助費が年々増加している。　　　　　　　　　　　　　　　　　　　　　　　　　　　　　　　　　　　　　　　　　　　　　　　　　　　　　　　　　　　　　　　　　　　　　　　　　　　　　　　　　　　　　　　　　　　　　　　　　　　　　　　　　　　　　　今後も新規地方債の抑制を行い、町税の徴収強化対策による財源確保に努め、現在の水準を維持する。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94827</xdr:rowOff>
    </xdr:from>
    <xdr:to>
      <xdr:col>7</xdr:col>
      <xdr:colOff>152400</xdr:colOff>
      <xdr:row>60</xdr:row>
      <xdr:rowOff>73660</xdr:rowOff>
    </xdr:to>
    <xdr:cxnSp macro="">
      <xdr:nvCxnSpPr>
        <xdr:cNvPr id="131" name="直線コネクタ 130"/>
        <xdr:cNvCxnSpPr/>
      </xdr:nvCxnSpPr>
      <xdr:spPr>
        <a:xfrm>
          <a:off x="4114800" y="1003892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121090</xdr:rowOff>
    </xdr:from>
    <xdr:ext cx="762000" cy="259045"/>
    <xdr:sp macro="" textlink="">
      <xdr:nvSpPr>
        <xdr:cNvPr id="132"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94827</xdr:rowOff>
    </xdr:from>
    <xdr:to>
      <xdr:col>6</xdr:col>
      <xdr:colOff>0</xdr:colOff>
      <xdr:row>59</xdr:row>
      <xdr:rowOff>140546</xdr:rowOff>
    </xdr:to>
    <xdr:cxnSp macro="">
      <xdr:nvCxnSpPr>
        <xdr:cNvPr id="134" name="直線コネクタ 133"/>
        <xdr:cNvCxnSpPr/>
      </xdr:nvCxnSpPr>
      <xdr:spPr>
        <a:xfrm flipV="1">
          <a:off x="3225800" y="100389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59</xdr:row>
      <xdr:rowOff>140546</xdr:rowOff>
    </xdr:to>
    <xdr:cxnSp macro="">
      <xdr:nvCxnSpPr>
        <xdr:cNvPr id="137" name="直線コネクタ 136"/>
        <xdr:cNvCxnSpPr/>
      </xdr:nvCxnSpPr>
      <xdr:spPr>
        <a:xfrm>
          <a:off x="2336800" y="101676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39" name="テキスト ボックス 138"/>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60</xdr:row>
      <xdr:rowOff>25400</xdr:rowOff>
    </xdr:to>
    <xdr:cxnSp macro="">
      <xdr:nvCxnSpPr>
        <xdr:cNvPr id="140" name="直線コネクタ 139"/>
        <xdr:cNvCxnSpPr/>
      </xdr:nvCxnSpPr>
      <xdr:spPr>
        <a:xfrm flipV="1">
          <a:off x="1447800" y="10167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0" name="円/楕円 149"/>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1"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44027</xdr:rowOff>
    </xdr:from>
    <xdr:to>
      <xdr:col>6</xdr:col>
      <xdr:colOff>50800</xdr:colOff>
      <xdr:row>58</xdr:row>
      <xdr:rowOff>145627</xdr:rowOff>
    </xdr:to>
    <xdr:sp macro="" textlink="">
      <xdr:nvSpPr>
        <xdr:cNvPr id="152" name="円/楕円 151"/>
        <xdr:cNvSpPr/>
      </xdr:nvSpPr>
      <xdr:spPr>
        <a:xfrm>
          <a:off x="4064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155804</xdr:rowOff>
    </xdr:from>
    <xdr:ext cx="736600" cy="259045"/>
    <xdr:sp macro="" textlink="">
      <xdr:nvSpPr>
        <xdr:cNvPr id="153" name="テキスト ボックス 152"/>
        <xdr:cNvSpPr txBox="1"/>
      </xdr:nvSpPr>
      <xdr:spPr>
        <a:xfrm>
          <a:off x="3733800" y="975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4" name="円/楕円 153"/>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5" name="テキスト ボックス 154"/>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6" name="円/楕円 155"/>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7" name="テキスト ボックス 156"/>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8" name="円/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[140,974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ため今後も計画に基づいた職員数の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71334</xdr:rowOff>
    </xdr:from>
    <xdr:to>
      <xdr:col>7</xdr:col>
      <xdr:colOff>152400</xdr:colOff>
      <xdr:row>82</xdr:row>
      <xdr:rowOff>124355</xdr:rowOff>
    </xdr:to>
    <xdr:cxnSp macro="">
      <xdr:nvCxnSpPr>
        <xdr:cNvPr id="194" name="直線コネクタ 193"/>
        <xdr:cNvCxnSpPr/>
      </xdr:nvCxnSpPr>
      <xdr:spPr>
        <a:xfrm flipV="1">
          <a:off x="4114800" y="14130234"/>
          <a:ext cx="838200" cy="5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7165</xdr:rowOff>
    </xdr:from>
    <xdr:ext cx="762000" cy="259045"/>
    <xdr:sp macro="" textlink="">
      <xdr:nvSpPr>
        <xdr:cNvPr id="195" name="人件費・物件費等の状況平均値テキスト"/>
        <xdr:cNvSpPr txBox="1"/>
      </xdr:nvSpPr>
      <xdr:spPr>
        <a:xfrm>
          <a:off x="5041900" y="144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42773</xdr:rowOff>
    </xdr:from>
    <xdr:to>
      <xdr:col>6</xdr:col>
      <xdr:colOff>0</xdr:colOff>
      <xdr:row>82</xdr:row>
      <xdr:rowOff>124355</xdr:rowOff>
    </xdr:to>
    <xdr:cxnSp macro="">
      <xdr:nvCxnSpPr>
        <xdr:cNvPr id="197" name="直線コネクタ 196"/>
        <xdr:cNvCxnSpPr/>
      </xdr:nvCxnSpPr>
      <xdr:spPr>
        <a:xfrm>
          <a:off x="3225800" y="14101673"/>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199" name="テキスト ボックス 198"/>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42773</xdr:rowOff>
    </xdr:from>
    <xdr:to>
      <xdr:col>4</xdr:col>
      <xdr:colOff>482600</xdr:colOff>
      <xdr:row>82</xdr:row>
      <xdr:rowOff>88426</xdr:rowOff>
    </xdr:to>
    <xdr:cxnSp macro="">
      <xdr:nvCxnSpPr>
        <xdr:cNvPr id="200" name="直線コネクタ 199"/>
        <xdr:cNvCxnSpPr/>
      </xdr:nvCxnSpPr>
      <xdr:spPr>
        <a:xfrm flipV="1">
          <a:off x="2336800" y="14101673"/>
          <a:ext cx="889000" cy="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2" name="テキスト ボックス 201"/>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49561</xdr:rowOff>
    </xdr:from>
    <xdr:to>
      <xdr:col>3</xdr:col>
      <xdr:colOff>279400</xdr:colOff>
      <xdr:row>82</xdr:row>
      <xdr:rowOff>88426</xdr:rowOff>
    </xdr:to>
    <xdr:cxnSp macro="">
      <xdr:nvCxnSpPr>
        <xdr:cNvPr id="203" name="直線コネクタ 202"/>
        <xdr:cNvCxnSpPr/>
      </xdr:nvCxnSpPr>
      <xdr:spPr>
        <a:xfrm>
          <a:off x="1447800" y="14108461"/>
          <a:ext cx="889000" cy="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5" name="テキスト ボックス 204"/>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7" name="テキスト ボックス 206"/>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20534</xdr:rowOff>
    </xdr:from>
    <xdr:to>
      <xdr:col>7</xdr:col>
      <xdr:colOff>203200</xdr:colOff>
      <xdr:row>82</xdr:row>
      <xdr:rowOff>122134</xdr:rowOff>
    </xdr:to>
    <xdr:sp macro="" textlink="">
      <xdr:nvSpPr>
        <xdr:cNvPr id="213" name="円/楕円 212"/>
        <xdr:cNvSpPr/>
      </xdr:nvSpPr>
      <xdr:spPr>
        <a:xfrm>
          <a:off x="4902200" y="140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37061</xdr:rowOff>
    </xdr:from>
    <xdr:ext cx="762000" cy="259045"/>
    <xdr:sp macro="" textlink="">
      <xdr:nvSpPr>
        <xdr:cNvPr id="214" name="人件費・物件費等の状況該当値テキスト"/>
        <xdr:cNvSpPr txBox="1"/>
      </xdr:nvSpPr>
      <xdr:spPr>
        <a:xfrm>
          <a:off x="5041900" y="1392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140,974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73555</xdr:rowOff>
    </xdr:from>
    <xdr:to>
      <xdr:col>6</xdr:col>
      <xdr:colOff>50800</xdr:colOff>
      <xdr:row>83</xdr:row>
      <xdr:rowOff>3705</xdr:rowOff>
    </xdr:to>
    <xdr:sp macro="" textlink="">
      <xdr:nvSpPr>
        <xdr:cNvPr id="215" name="円/楕円 214"/>
        <xdr:cNvSpPr/>
      </xdr:nvSpPr>
      <xdr:spPr>
        <a:xfrm>
          <a:off x="4064000" y="141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13882</xdr:rowOff>
    </xdr:from>
    <xdr:ext cx="736600" cy="259045"/>
    <xdr:sp macro="" textlink="">
      <xdr:nvSpPr>
        <xdr:cNvPr id="216" name="テキスト ボックス 215"/>
        <xdr:cNvSpPr txBox="1"/>
      </xdr:nvSpPr>
      <xdr:spPr>
        <a:xfrm>
          <a:off x="3733800" y="1390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163423</xdr:rowOff>
    </xdr:from>
    <xdr:to>
      <xdr:col>4</xdr:col>
      <xdr:colOff>533400</xdr:colOff>
      <xdr:row>82</xdr:row>
      <xdr:rowOff>93573</xdr:rowOff>
    </xdr:to>
    <xdr:sp macro="" textlink="">
      <xdr:nvSpPr>
        <xdr:cNvPr id="217" name="円/楕円 216"/>
        <xdr:cNvSpPr/>
      </xdr:nvSpPr>
      <xdr:spPr>
        <a:xfrm>
          <a:off x="3175000" y="140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103750</xdr:rowOff>
    </xdr:from>
    <xdr:ext cx="762000" cy="259045"/>
    <xdr:sp macro="" textlink="">
      <xdr:nvSpPr>
        <xdr:cNvPr id="218" name="テキスト ボックス 217"/>
        <xdr:cNvSpPr txBox="1"/>
      </xdr:nvSpPr>
      <xdr:spPr>
        <a:xfrm>
          <a:off x="2844800" y="138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37626</xdr:rowOff>
    </xdr:from>
    <xdr:to>
      <xdr:col>3</xdr:col>
      <xdr:colOff>330200</xdr:colOff>
      <xdr:row>82</xdr:row>
      <xdr:rowOff>139226</xdr:rowOff>
    </xdr:to>
    <xdr:sp macro="" textlink="">
      <xdr:nvSpPr>
        <xdr:cNvPr id="219" name="円/楕円 218"/>
        <xdr:cNvSpPr/>
      </xdr:nvSpPr>
      <xdr:spPr>
        <a:xfrm>
          <a:off x="2286000" y="140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149403</xdr:rowOff>
    </xdr:from>
    <xdr:ext cx="762000" cy="259045"/>
    <xdr:sp macro="" textlink="">
      <xdr:nvSpPr>
        <xdr:cNvPr id="220" name="テキスト ボックス 219"/>
        <xdr:cNvSpPr txBox="1"/>
      </xdr:nvSpPr>
      <xdr:spPr>
        <a:xfrm>
          <a:off x="1955800" y="1386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170211</xdr:rowOff>
    </xdr:from>
    <xdr:to>
      <xdr:col>2</xdr:col>
      <xdr:colOff>127000</xdr:colOff>
      <xdr:row>82</xdr:row>
      <xdr:rowOff>100361</xdr:rowOff>
    </xdr:to>
    <xdr:sp macro="" textlink="">
      <xdr:nvSpPr>
        <xdr:cNvPr id="221" name="円/楕円 220"/>
        <xdr:cNvSpPr/>
      </xdr:nvSpPr>
      <xdr:spPr>
        <a:xfrm>
          <a:off x="1397000" y="140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110538</xdr:rowOff>
    </xdr:from>
    <xdr:ext cx="762000" cy="259045"/>
    <xdr:sp macro="" textlink="">
      <xdr:nvSpPr>
        <xdr:cNvPr id="222" name="テキスト ボックス 221"/>
        <xdr:cNvSpPr txBox="1"/>
      </xdr:nvSpPr>
      <xdr:spPr>
        <a:xfrm>
          <a:off x="1066800" y="1382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旧来からの給与体系により類似団体平均を</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下回っている。</a:t>
          </a:r>
          <a:r>
            <a:rPr lang="en-US" altLang="ja-JP" sz="1300" b="0" i="0" baseline="0">
              <a:solidFill>
                <a:schemeClr val="dk1"/>
              </a:solidFill>
              <a:effectLst/>
              <a:latin typeface="+mn-lt"/>
              <a:ea typeface="+mn-ea"/>
              <a:cs typeface="+mn-cs"/>
            </a:rPr>
            <a:t>H28</a:t>
          </a:r>
          <a:r>
            <a:rPr lang="ja-JP" altLang="ja-JP" sz="1300" b="0" i="0" baseline="0">
              <a:solidFill>
                <a:schemeClr val="dk1"/>
              </a:solidFill>
              <a:effectLst/>
              <a:latin typeface="+mn-lt"/>
              <a:ea typeface="+mn-ea"/>
              <a:cs typeface="+mn-cs"/>
            </a:rPr>
            <a:t>年度は前年度を</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上回ったが、これは経験年数階層の変動によるもので、今後も適正な給与体制の維持に努める。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89</xdr:row>
      <xdr:rowOff>43039</xdr:rowOff>
    </xdr:to>
    <xdr:cxnSp macro="">
      <xdr:nvCxnSpPr>
        <xdr:cNvPr id="251" name="直線コネクタ 250"/>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15116</xdr:rowOff>
    </xdr:from>
    <xdr:ext cx="762000" cy="259045"/>
    <xdr:sp macro="" textlink="">
      <xdr:nvSpPr>
        <xdr:cNvPr id="252" name="給与水準   （国との比較）最小値テキスト"/>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89</xdr:row>
      <xdr:rowOff>43039</xdr:rowOff>
    </xdr:from>
    <xdr:to>
      <xdr:col>24</xdr:col>
      <xdr:colOff>647700</xdr:colOff>
      <xdr:row>89</xdr:row>
      <xdr:rowOff>43039</xdr:rowOff>
    </xdr:to>
    <xdr:cxnSp macro="">
      <xdr:nvCxnSpPr>
        <xdr:cNvPr id="253" name="直線コネクタ 252"/>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4"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5" name="直線コネクタ 254"/>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117122</xdr:rowOff>
    </xdr:to>
    <xdr:cxnSp macro="">
      <xdr:nvCxnSpPr>
        <xdr:cNvPr id="256" name="直線コネクタ 255"/>
        <xdr:cNvCxnSpPr/>
      </xdr:nvCxnSpPr>
      <xdr:spPr>
        <a:xfrm>
          <a:off x="16179800" y="141224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111072</xdr:rowOff>
    </xdr:from>
    <xdr:ext cx="762000" cy="259045"/>
    <xdr:sp macro="" textlink="">
      <xdr:nvSpPr>
        <xdr:cNvPr id="257" name="給与水準   （国との比較）平均値テキスト"/>
        <xdr:cNvSpPr txBox="1"/>
      </xdr:nvSpPr>
      <xdr:spPr>
        <a:xfrm>
          <a:off x="17106900" y="1451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138995</xdr:rowOff>
    </xdr:from>
    <xdr:to>
      <xdr:col>24</xdr:col>
      <xdr:colOff>609600</xdr:colOff>
      <xdr:row>85</xdr:row>
      <xdr:rowOff>69145</xdr:rowOff>
    </xdr:to>
    <xdr:sp macro="" textlink="">
      <xdr:nvSpPr>
        <xdr:cNvPr id="258" name="フローチャート : 判断 257"/>
        <xdr:cNvSpPr/>
      </xdr:nvSpPr>
      <xdr:spPr>
        <a:xfrm>
          <a:off x="169672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63500</xdr:rowOff>
    </xdr:to>
    <xdr:cxnSp macro="">
      <xdr:nvCxnSpPr>
        <xdr:cNvPr id="259" name="直線コネクタ 258"/>
        <xdr:cNvCxnSpPr/>
      </xdr:nvCxnSpPr>
      <xdr:spPr>
        <a:xfrm>
          <a:off x="15290800" y="1400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60" name="フローチャート : 判断 259"/>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61" name="テキスト ボックス 26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82</xdr:row>
      <xdr:rowOff>50095</xdr:rowOff>
    </xdr:to>
    <xdr:cxnSp macro="">
      <xdr:nvCxnSpPr>
        <xdr:cNvPr id="262" name="直線コネクタ 261"/>
        <xdr:cNvCxnSpPr/>
      </xdr:nvCxnSpPr>
      <xdr:spPr>
        <a:xfrm flipV="1">
          <a:off x="14401800" y="1400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40216</xdr:rowOff>
    </xdr:to>
    <xdr:cxnSp macro="">
      <xdr:nvCxnSpPr>
        <xdr:cNvPr id="265" name="直線コネクタ 264"/>
        <xdr:cNvCxnSpPr/>
      </xdr:nvCxnSpPr>
      <xdr:spPr>
        <a:xfrm flipV="1">
          <a:off x="13512800" y="14108995"/>
          <a:ext cx="889000" cy="10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6" name="フローチャート : 判断 265"/>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7" name="テキスト ボックス 266"/>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5" name="円/楕円 274"/>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159049</xdr:rowOff>
    </xdr:from>
    <xdr:ext cx="762000" cy="259045"/>
    <xdr:sp macro="" textlink="">
      <xdr:nvSpPr>
        <xdr:cNvPr id="276"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7" name="円/楕円 276"/>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8" name="テキスト ボックス 277"/>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81" name="円/楕円 280"/>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2" name="テキスト ボックス 281"/>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4" name="テキスト ボックス 283"/>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町村合併当初は、類似団体平均を大きく上回っていたが、計画に基づいた定員管理により</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年度は類似団体平均を</a:t>
          </a:r>
          <a:r>
            <a:rPr kumimoji="1" lang="en-US" altLang="ja-JP" sz="1300">
              <a:solidFill>
                <a:schemeClr val="dk1"/>
              </a:solidFill>
              <a:effectLst/>
              <a:latin typeface="+mn-lt"/>
              <a:ea typeface="+mn-ea"/>
              <a:cs typeface="+mn-cs"/>
            </a:rPr>
            <a:t>1.94</a:t>
          </a:r>
          <a:r>
            <a:rPr kumimoji="1" lang="ja-JP" altLang="ja-JP" sz="1300">
              <a:solidFill>
                <a:schemeClr val="dk1"/>
              </a:solidFill>
              <a:effectLst/>
              <a:latin typeface="+mn-lt"/>
              <a:ea typeface="+mn-ea"/>
              <a:cs typeface="+mn-cs"/>
            </a:rPr>
            <a:t>人下回っている。今後も計画に基づいた適正な職員数の管理に努める。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4" name="直線コネクタ 313"/>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5"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6" name="直線コネクタ 315"/>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7"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8" name="直線コネクタ 317"/>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56233</xdr:rowOff>
    </xdr:from>
    <xdr:to>
      <xdr:col>24</xdr:col>
      <xdr:colOff>558800</xdr:colOff>
      <xdr:row>60</xdr:row>
      <xdr:rowOff>58914</xdr:rowOff>
    </xdr:to>
    <xdr:cxnSp macro="">
      <xdr:nvCxnSpPr>
        <xdr:cNvPr id="319" name="直線コネクタ 318"/>
        <xdr:cNvCxnSpPr/>
      </xdr:nvCxnSpPr>
      <xdr:spPr>
        <a:xfrm>
          <a:off x="16179800" y="10343233"/>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68808</xdr:rowOff>
    </xdr:from>
    <xdr:ext cx="762000" cy="259045"/>
    <xdr:sp macro="" textlink="">
      <xdr:nvSpPr>
        <xdr:cNvPr id="320" name="定員管理の状況平均値テキスト"/>
        <xdr:cNvSpPr txBox="1"/>
      </xdr:nvSpPr>
      <xdr:spPr>
        <a:xfrm>
          <a:off x="17106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21" name="フローチャート : 判断 320"/>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56233</xdr:rowOff>
    </xdr:from>
    <xdr:to>
      <xdr:col>23</xdr:col>
      <xdr:colOff>406400</xdr:colOff>
      <xdr:row>60</xdr:row>
      <xdr:rowOff>99130</xdr:rowOff>
    </xdr:to>
    <xdr:cxnSp macro="">
      <xdr:nvCxnSpPr>
        <xdr:cNvPr id="322" name="直線コネクタ 321"/>
        <xdr:cNvCxnSpPr/>
      </xdr:nvCxnSpPr>
      <xdr:spPr>
        <a:xfrm flipV="1">
          <a:off x="15290800" y="10343233"/>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3" name="フローチャート : 判断 322"/>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27746</xdr:rowOff>
    </xdr:from>
    <xdr:ext cx="736600" cy="259045"/>
    <xdr:sp macro="" textlink="">
      <xdr:nvSpPr>
        <xdr:cNvPr id="324" name="テキスト ボックス 323"/>
        <xdr:cNvSpPr txBox="1"/>
      </xdr:nvSpPr>
      <xdr:spPr>
        <a:xfrm>
          <a:off x="15798800" y="106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99130</xdr:rowOff>
    </xdr:from>
    <xdr:to>
      <xdr:col>22</xdr:col>
      <xdr:colOff>203200</xdr:colOff>
      <xdr:row>60</xdr:row>
      <xdr:rowOff>112536</xdr:rowOff>
    </xdr:to>
    <xdr:cxnSp macro="">
      <xdr:nvCxnSpPr>
        <xdr:cNvPr id="325" name="直線コネクタ 324"/>
        <xdr:cNvCxnSpPr/>
      </xdr:nvCxnSpPr>
      <xdr:spPr>
        <a:xfrm flipV="1">
          <a:off x="14401800" y="1038613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6" name="フローチャート : 判断 325"/>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21042</xdr:rowOff>
    </xdr:from>
    <xdr:ext cx="762000" cy="259045"/>
    <xdr:sp macro="" textlink="">
      <xdr:nvSpPr>
        <xdr:cNvPr id="327" name="テキスト ボックス 326"/>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112536</xdr:rowOff>
    </xdr:from>
    <xdr:to>
      <xdr:col>21</xdr:col>
      <xdr:colOff>0</xdr:colOff>
      <xdr:row>60</xdr:row>
      <xdr:rowOff>140688</xdr:rowOff>
    </xdr:to>
    <xdr:cxnSp macro="">
      <xdr:nvCxnSpPr>
        <xdr:cNvPr id="328" name="直線コネクタ 327"/>
        <xdr:cNvCxnSpPr/>
      </xdr:nvCxnSpPr>
      <xdr:spPr>
        <a:xfrm flipV="1">
          <a:off x="13512800" y="1039953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9" name="フローチャート : 判断 328"/>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2275</xdr:rowOff>
    </xdr:from>
    <xdr:ext cx="762000" cy="259045"/>
    <xdr:sp macro="" textlink="">
      <xdr:nvSpPr>
        <xdr:cNvPr id="330" name="テキスト ボックス 329"/>
        <xdr:cNvSpPr txBox="1"/>
      </xdr:nvSpPr>
      <xdr:spPr>
        <a:xfrm>
          <a:off x="14020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31" name="フローチャート : 判断 330"/>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17021</xdr:rowOff>
    </xdr:from>
    <xdr:ext cx="762000" cy="259045"/>
    <xdr:sp macro="" textlink="">
      <xdr:nvSpPr>
        <xdr:cNvPr id="332" name="テキスト ボックス 331"/>
        <xdr:cNvSpPr txBox="1"/>
      </xdr:nvSpPr>
      <xdr:spPr>
        <a:xfrm>
          <a:off x="13131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8114</xdr:rowOff>
    </xdr:from>
    <xdr:to>
      <xdr:col>24</xdr:col>
      <xdr:colOff>609600</xdr:colOff>
      <xdr:row>60</xdr:row>
      <xdr:rowOff>109714</xdr:rowOff>
    </xdr:to>
    <xdr:sp macro="" textlink="">
      <xdr:nvSpPr>
        <xdr:cNvPr id="338" name="円/楕円 337"/>
        <xdr:cNvSpPr/>
      </xdr:nvSpPr>
      <xdr:spPr>
        <a:xfrm>
          <a:off x="169672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24641</xdr:rowOff>
    </xdr:from>
    <xdr:ext cx="762000" cy="259045"/>
    <xdr:sp macro="" textlink="">
      <xdr:nvSpPr>
        <xdr:cNvPr id="339" name="定員管理の状況該当値テキスト"/>
        <xdr:cNvSpPr txBox="1"/>
      </xdr:nvSpPr>
      <xdr:spPr>
        <a:xfrm>
          <a:off x="17106900" y="1014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5433</xdr:rowOff>
    </xdr:from>
    <xdr:to>
      <xdr:col>23</xdr:col>
      <xdr:colOff>457200</xdr:colOff>
      <xdr:row>60</xdr:row>
      <xdr:rowOff>107033</xdr:rowOff>
    </xdr:to>
    <xdr:sp macro="" textlink="">
      <xdr:nvSpPr>
        <xdr:cNvPr id="340" name="円/楕円 339"/>
        <xdr:cNvSpPr/>
      </xdr:nvSpPr>
      <xdr:spPr>
        <a:xfrm>
          <a:off x="16129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117210</xdr:rowOff>
    </xdr:from>
    <xdr:ext cx="736600" cy="259045"/>
    <xdr:sp macro="" textlink="">
      <xdr:nvSpPr>
        <xdr:cNvPr id="341" name="テキスト ボックス 340"/>
        <xdr:cNvSpPr txBox="1"/>
      </xdr:nvSpPr>
      <xdr:spPr>
        <a:xfrm>
          <a:off x="15798800" y="1006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48330</xdr:rowOff>
    </xdr:from>
    <xdr:to>
      <xdr:col>22</xdr:col>
      <xdr:colOff>254000</xdr:colOff>
      <xdr:row>60</xdr:row>
      <xdr:rowOff>149930</xdr:rowOff>
    </xdr:to>
    <xdr:sp macro="" textlink="">
      <xdr:nvSpPr>
        <xdr:cNvPr id="342" name="円/楕円 341"/>
        <xdr:cNvSpPr/>
      </xdr:nvSpPr>
      <xdr:spPr>
        <a:xfrm>
          <a:off x="15240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160107</xdr:rowOff>
    </xdr:from>
    <xdr:ext cx="762000" cy="259045"/>
    <xdr:sp macro="" textlink="">
      <xdr:nvSpPr>
        <xdr:cNvPr id="343" name="テキスト ボックス 342"/>
        <xdr:cNvSpPr txBox="1"/>
      </xdr:nvSpPr>
      <xdr:spPr>
        <a:xfrm>
          <a:off x="14909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61736</xdr:rowOff>
    </xdr:from>
    <xdr:to>
      <xdr:col>21</xdr:col>
      <xdr:colOff>50800</xdr:colOff>
      <xdr:row>60</xdr:row>
      <xdr:rowOff>163336</xdr:rowOff>
    </xdr:to>
    <xdr:sp macro="" textlink="">
      <xdr:nvSpPr>
        <xdr:cNvPr id="344" name="円/楕円 343"/>
        <xdr:cNvSpPr/>
      </xdr:nvSpPr>
      <xdr:spPr>
        <a:xfrm>
          <a:off x="14351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xdr:rowOff>
    </xdr:from>
    <xdr:ext cx="762000" cy="259045"/>
    <xdr:sp macro="" textlink="">
      <xdr:nvSpPr>
        <xdr:cNvPr id="345" name="テキスト ボックス 344"/>
        <xdr:cNvSpPr txBox="1"/>
      </xdr:nvSpPr>
      <xdr:spPr>
        <a:xfrm>
          <a:off x="14020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89888</xdr:rowOff>
    </xdr:from>
    <xdr:to>
      <xdr:col>19</xdr:col>
      <xdr:colOff>533400</xdr:colOff>
      <xdr:row>61</xdr:row>
      <xdr:rowOff>20038</xdr:rowOff>
    </xdr:to>
    <xdr:sp macro="" textlink="">
      <xdr:nvSpPr>
        <xdr:cNvPr id="346" name="円/楕円 345"/>
        <xdr:cNvSpPr/>
      </xdr:nvSpPr>
      <xdr:spPr>
        <a:xfrm>
          <a:off x="13462000" y="103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30215</xdr:rowOff>
    </xdr:from>
    <xdr:ext cx="762000" cy="259045"/>
    <xdr:sp macro="" textlink="">
      <xdr:nvSpPr>
        <xdr:cNvPr id="347" name="テキスト ボックス 346"/>
        <xdr:cNvSpPr txBox="1"/>
      </xdr:nvSpPr>
      <xdr:spPr>
        <a:xfrm>
          <a:off x="13131800" y="1014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義務教育施設整備事業などに発行した起債の償還により類似団体平均を大きく上回っていたが、繰上償還の実施及び新規地方債の抑制により減少に転じており、今後も普通建設事業は計画的に実施し、新規地方債の発行を極力抑制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7" name="直線コネクタ 376"/>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8"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9" name="直線コネクタ 378"/>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49389</xdr:rowOff>
    </xdr:from>
    <xdr:to>
      <xdr:col>24</xdr:col>
      <xdr:colOff>558800</xdr:colOff>
      <xdr:row>41</xdr:row>
      <xdr:rowOff>170039</xdr:rowOff>
    </xdr:to>
    <xdr:cxnSp macro="">
      <xdr:nvCxnSpPr>
        <xdr:cNvPr id="382" name="直線コネクタ 381"/>
        <xdr:cNvCxnSpPr/>
      </xdr:nvCxnSpPr>
      <xdr:spPr>
        <a:xfrm flipV="1">
          <a:off x="16179800" y="70788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106132</xdr:rowOff>
    </xdr:from>
    <xdr:ext cx="762000" cy="259045"/>
    <xdr:sp macro="" textlink="">
      <xdr:nvSpPr>
        <xdr:cNvPr id="383"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4" name="フローチャート : 判断 383"/>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170039</xdr:rowOff>
    </xdr:from>
    <xdr:to>
      <xdr:col>23</xdr:col>
      <xdr:colOff>406400</xdr:colOff>
      <xdr:row>43</xdr:row>
      <xdr:rowOff>28222</xdr:rowOff>
    </xdr:to>
    <xdr:cxnSp macro="">
      <xdr:nvCxnSpPr>
        <xdr:cNvPr id="385" name="直線コネクタ 384"/>
        <xdr:cNvCxnSpPr/>
      </xdr:nvCxnSpPr>
      <xdr:spPr>
        <a:xfrm flipV="1">
          <a:off x="15290800" y="71994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6" name="フローチャート : 判断 385"/>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163988</xdr:rowOff>
    </xdr:from>
    <xdr:ext cx="736600" cy="259045"/>
    <xdr:sp macro="" textlink="">
      <xdr:nvSpPr>
        <xdr:cNvPr id="387" name="テキスト ボックス 386"/>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28222</xdr:rowOff>
    </xdr:from>
    <xdr:to>
      <xdr:col>22</xdr:col>
      <xdr:colOff>203200</xdr:colOff>
      <xdr:row>44</xdr:row>
      <xdr:rowOff>17639</xdr:rowOff>
    </xdr:to>
    <xdr:cxnSp macro="">
      <xdr:nvCxnSpPr>
        <xdr:cNvPr id="388" name="直線コネクタ 387"/>
        <xdr:cNvCxnSpPr/>
      </xdr:nvCxnSpPr>
      <xdr:spPr>
        <a:xfrm flipV="1">
          <a:off x="14401800" y="74005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9" name="フローチャート : 判断 388"/>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0" name="テキスト ボックス 389"/>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17639</xdr:rowOff>
    </xdr:from>
    <xdr:to>
      <xdr:col>21</xdr:col>
      <xdr:colOff>0</xdr:colOff>
      <xdr:row>45</xdr:row>
      <xdr:rowOff>7055</xdr:rowOff>
    </xdr:to>
    <xdr:cxnSp macro="">
      <xdr:nvCxnSpPr>
        <xdr:cNvPr id="391" name="直線コネクタ 390"/>
        <xdr:cNvCxnSpPr/>
      </xdr:nvCxnSpPr>
      <xdr:spPr>
        <a:xfrm flipV="1">
          <a:off x="13512800" y="75614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2" name="フローチャート : 判断 391"/>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129416</xdr:rowOff>
    </xdr:from>
    <xdr:ext cx="762000" cy="259045"/>
    <xdr:sp macro="" textlink="">
      <xdr:nvSpPr>
        <xdr:cNvPr id="393" name="テキスト ボックス 392"/>
        <xdr:cNvSpPr txBox="1"/>
      </xdr:nvSpPr>
      <xdr:spPr>
        <a:xfrm>
          <a:off x="14020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4" name="フローチャート : 判断 393"/>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395" name="テキスト ボックス 394"/>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170039</xdr:rowOff>
    </xdr:from>
    <xdr:to>
      <xdr:col>24</xdr:col>
      <xdr:colOff>609600</xdr:colOff>
      <xdr:row>41</xdr:row>
      <xdr:rowOff>100189</xdr:rowOff>
    </xdr:to>
    <xdr:sp macro="" textlink="">
      <xdr:nvSpPr>
        <xdr:cNvPr id="401" name="円/楕円 400"/>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142116</xdr:rowOff>
    </xdr:from>
    <xdr:ext cx="762000" cy="259045"/>
    <xdr:sp macro="" textlink="">
      <xdr:nvSpPr>
        <xdr:cNvPr id="402" name="公債費負担の状況該当値テキスト"/>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119239</xdr:rowOff>
    </xdr:from>
    <xdr:to>
      <xdr:col>23</xdr:col>
      <xdr:colOff>457200</xdr:colOff>
      <xdr:row>42</xdr:row>
      <xdr:rowOff>49389</xdr:rowOff>
    </xdr:to>
    <xdr:sp macro="" textlink="">
      <xdr:nvSpPr>
        <xdr:cNvPr id="403" name="円/楕円 402"/>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34166</xdr:rowOff>
    </xdr:from>
    <xdr:ext cx="736600" cy="259045"/>
    <xdr:sp macro="" textlink="">
      <xdr:nvSpPr>
        <xdr:cNvPr id="404" name="テキスト ボックス 403"/>
        <xdr:cNvSpPr txBox="1"/>
      </xdr:nvSpPr>
      <xdr:spPr>
        <a:xfrm>
          <a:off x="15798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148872</xdr:rowOff>
    </xdr:from>
    <xdr:to>
      <xdr:col>22</xdr:col>
      <xdr:colOff>254000</xdr:colOff>
      <xdr:row>43</xdr:row>
      <xdr:rowOff>79022</xdr:rowOff>
    </xdr:to>
    <xdr:sp macro="" textlink="">
      <xdr:nvSpPr>
        <xdr:cNvPr id="405" name="円/楕円 404"/>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63799</xdr:rowOff>
    </xdr:from>
    <xdr:ext cx="762000" cy="259045"/>
    <xdr:sp macro="" textlink="">
      <xdr:nvSpPr>
        <xdr:cNvPr id="406" name="テキスト ボックス 405"/>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138289</xdr:rowOff>
    </xdr:from>
    <xdr:to>
      <xdr:col>21</xdr:col>
      <xdr:colOff>50800</xdr:colOff>
      <xdr:row>44</xdr:row>
      <xdr:rowOff>68439</xdr:rowOff>
    </xdr:to>
    <xdr:sp macro="" textlink="">
      <xdr:nvSpPr>
        <xdr:cNvPr id="407" name="円/楕円 406"/>
        <xdr:cNvSpPr/>
      </xdr:nvSpPr>
      <xdr:spPr>
        <a:xfrm>
          <a:off x="14351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53216</xdr:rowOff>
    </xdr:from>
    <xdr:ext cx="762000" cy="259045"/>
    <xdr:sp macro="" textlink="">
      <xdr:nvSpPr>
        <xdr:cNvPr id="408" name="テキスト ボックス 407"/>
        <xdr:cNvSpPr txBox="1"/>
      </xdr:nvSpPr>
      <xdr:spPr>
        <a:xfrm>
          <a:off x="14020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127705</xdr:rowOff>
    </xdr:from>
    <xdr:to>
      <xdr:col>19</xdr:col>
      <xdr:colOff>533400</xdr:colOff>
      <xdr:row>45</xdr:row>
      <xdr:rowOff>57855</xdr:rowOff>
    </xdr:to>
    <xdr:sp macro="" textlink="">
      <xdr:nvSpPr>
        <xdr:cNvPr id="409" name="円/楕円 408"/>
        <xdr:cNvSpPr/>
      </xdr:nvSpPr>
      <xdr:spPr>
        <a:xfrm>
          <a:off x="13462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42632</xdr:rowOff>
    </xdr:from>
    <xdr:ext cx="762000" cy="259045"/>
    <xdr:sp macro="" textlink="">
      <xdr:nvSpPr>
        <xdr:cNvPr id="410" name="テキスト ボックス 409"/>
        <xdr:cNvSpPr txBox="1"/>
      </xdr:nvSpPr>
      <xdr:spPr>
        <a:xfrm>
          <a:off x="13131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退職者一部不補充による新規採用職員を抑制していることから退職手当負担見込額が減少し、また新規地方債発行の抑制により地方債現在高も減少してきている。充当可能基金も公共施設整備基金等への積極的な積立により前年比</a:t>
          </a:r>
          <a:r>
            <a:rPr lang="en-US" altLang="ja-JP" sz="1300" b="0" i="0" baseline="0">
              <a:solidFill>
                <a:schemeClr val="dk1"/>
              </a:solidFill>
              <a:effectLst/>
              <a:latin typeface="+mn-lt"/>
              <a:ea typeface="+mn-ea"/>
              <a:cs typeface="+mn-cs"/>
            </a:rPr>
            <a:t>5.6</a:t>
          </a:r>
          <a:r>
            <a:rPr lang="ja-JP" altLang="ja-JP" sz="1300" b="0" i="0" baseline="0">
              <a:solidFill>
                <a:schemeClr val="dk1"/>
              </a:solidFill>
              <a:effectLst/>
              <a:latin typeface="+mn-lt"/>
              <a:ea typeface="+mn-ea"/>
              <a:cs typeface="+mn-cs"/>
            </a:rPr>
            <a:t>％と増額している。今後も後世への負担を軽減できるよう公債費等義務的経費の削減を中心とした財政の健全化を図る。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92357</xdr:rowOff>
    </xdr:from>
    <xdr:to>
      <xdr:col>21</xdr:col>
      <xdr:colOff>0</xdr:colOff>
      <xdr:row>16</xdr:row>
      <xdr:rowOff>59125</xdr:rowOff>
    </xdr:to>
    <xdr:cxnSp macro="">
      <xdr:nvCxnSpPr>
        <xdr:cNvPr id="444" name="直線コネクタ 443"/>
        <xdr:cNvCxnSpPr/>
      </xdr:nvCxnSpPr>
      <xdr:spPr>
        <a:xfrm flipV="1">
          <a:off x="13512800" y="2492657"/>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5"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7" name="フローチャート : 判断 446"/>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8" name="テキスト ボックス 447"/>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71473</xdr:rowOff>
    </xdr:from>
    <xdr:to>
      <xdr:col>22</xdr:col>
      <xdr:colOff>254000</xdr:colOff>
      <xdr:row>18</xdr:row>
      <xdr:rowOff>1623</xdr:rowOff>
    </xdr:to>
    <xdr:sp macro="" textlink="">
      <xdr:nvSpPr>
        <xdr:cNvPr id="449" name="フローチャート : 判断 448"/>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11800</xdr:rowOff>
    </xdr:from>
    <xdr:ext cx="762000" cy="259045"/>
    <xdr:sp macro="" textlink="">
      <xdr:nvSpPr>
        <xdr:cNvPr id="450" name="テキスト ボックス 449"/>
        <xdr:cNvSpPr txBox="1"/>
      </xdr:nvSpPr>
      <xdr:spPr>
        <a:xfrm>
          <a:off x="14909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22013</xdr:rowOff>
    </xdr:from>
    <xdr:to>
      <xdr:col>21</xdr:col>
      <xdr:colOff>50800</xdr:colOff>
      <xdr:row>18</xdr:row>
      <xdr:rowOff>123613</xdr:rowOff>
    </xdr:to>
    <xdr:sp macro="" textlink="">
      <xdr:nvSpPr>
        <xdr:cNvPr id="451" name="フローチャート : 判断 450"/>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2" name="テキスト ボックス 451"/>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3" name="フローチャート : 判断 452"/>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4" name="テキスト ボックス 453"/>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41557</xdr:rowOff>
    </xdr:from>
    <xdr:to>
      <xdr:col>21</xdr:col>
      <xdr:colOff>50800</xdr:colOff>
      <xdr:row>14</xdr:row>
      <xdr:rowOff>143157</xdr:rowOff>
    </xdr:to>
    <xdr:sp macro="" textlink="">
      <xdr:nvSpPr>
        <xdr:cNvPr id="460" name="円/楕円 459"/>
        <xdr:cNvSpPr/>
      </xdr:nvSpPr>
      <xdr:spPr>
        <a:xfrm>
          <a:off x="14351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153334</xdr:rowOff>
    </xdr:from>
    <xdr:ext cx="762000" cy="259045"/>
    <xdr:sp macro="" textlink="">
      <xdr:nvSpPr>
        <xdr:cNvPr id="461" name="テキスト ボックス 460"/>
        <xdr:cNvSpPr txBox="1"/>
      </xdr:nvSpPr>
      <xdr:spPr>
        <a:xfrm>
          <a:off x="14020800" y="22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8325</xdr:rowOff>
    </xdr:from>
    <xdr:to>
      <xdr:col>19</xdr:col>
      <xdr:colOff>533400</xdr:colOff>
      <xdr:row>16</xdr:row>
      <xdr:rowOff>109925</xdr:rowOff>
    </xdr:to>
    <xdr:sp macro="" textlink="">
      <xdr:nvSpPr>
        <xdr:cNvPr id="462" name="円/楕円 461"/>
        <xdr:cNvSpPr/>
      </xdr:nvSpPr>
      <xdr:spPr>
        <a:xfrm>
          <a:off x="13462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120102</xdr:rowOff>
    </xdr:from>
    <xdr:ext cx="762000" cy="259045"/>
    <xdr:sp macro="" textlink="">
      <xdr:nvSpPr>
        <xdr:cNvPr id="463" name="テキスト ボックス 462"/>
        <xdr:cNvSpPr txBox="1"/>
      </xdr:nvSpPr>
      <xdr:spPr>
        <a:xfrm>
          <a:off x="13131800" y="252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町村合併により職員数が多いことから人件費が高くなっていたが、集中改革プランに基づき職員の定員管理に努めた結果、類似団体平均及び全国平均を下回っている。今後も継続して適正な定員管理に努め、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xdr:rowOff>
    </xdr:from>
    <xdr:to>
      <xdr:col>7</xdr:col>
      <xdr:colOff>15875</xdr:colOff>
      <xdr:row>34</xdr:row>
      <xdr:rowOff>29028</xdr:rowOff>
    </xdr:to>
    <xdr:cxnSp macro="">
      <xdr:nvCxnSpPr>
        <xdr:cNvPr id="68" name="直線コネクタ 67"/>
        <xdr:cNvCxnSpPr/>
      </xdr:nvCxnSpPr>
      <xdr:spPr>
        <a:xfrm>
          <a:off x="3987800" y="5836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xdr:rowOff>
    </xdr:from>
    <xdr:to>
      <xdr:col>5</xdr:col>
      <xdr:colOff>549275</xdr:colOff>
      <xdr:row>34</xdr:row>
      <xdr:rowOff>116114</xdr:rowOff>
    </xdr:to>
    <xdr:cxnSp macro="">
      <xdr:nvCxnSpPr>
        <xdr:cNvPr id="71" name="直線コネクタ 70"/>
        <xdr:cNvCxnSpPr/>
      </xdr:nvCxnSpPr>
      <xdr:spPr>
        <a:xfrm flipV="1">
          <a:off x="3098800" y="5836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116114</xdr:rowOff>
    </xdr:from>
    <xdr:to>
      <xdr:col>4</xdr:col>
      <xdr:colOff>346075</xdr:colOff>
      <xdr:row>35</xdr:row>
      <xdr:rowOff>20864</xdr:rowOff>
    </xdr:to>
    <xdr:cxnSp macro="">
      <xdr:nvCxnSpPr>
        <xdr:cNvPr id="74" name="直線コネクタ 73"/>
        <xdr:cNvCxnSpPr/>
      </xdr:nvCxnSpPr>
      <xdr:spPr>
        <a:xfrm flipV="1">
          <a:off x="2209800" y="5945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20864</xdr:rowOff>
    </xdr:from>
    <xdr:to>
      <xdr:col>3</xdr:col>
      <xdr:colOff>142875</xdr:colOff>
      <xdr:row>35</xdr:row>
      <xdr:rowOff>129722</xdr:rowOff>
    </xdr:to>
    <xdr:cxnSp macro="">
      <xdr:nvCxnSpPr>
        <xdr:cNvPr id="77" name="直線コネクタ 76"/>
        <xdr:cNvCxnSpPr/>
      </xdr:nvCxnSpPr>
      <xdr:spPr>
        <a:xfrm flipV="1">
          <a:off x="1320800" y="6021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7" name="円/楕円 86"/>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58255</xdr:rowOff>
    </xdr:from>
    <xdr:ext cx="762000" cy="259045"/>
    <xdr:sp macro="" textlink="">
      <xdr:nvSpPr>
        <xdr:cNvPr id="88" name="人件費該当値テキスト"/>
        <xdr:cNvSpPr txBox="1"/>
      </xdr:nvSpPr>
      <xdr:spPr>
        <a:xfrm>
          <a:off x="4914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127907</xdr:rowOff>
    </xdr:from>
    <xdr:to>
      <xdr:col>5</xdr:col>
      <xdr:colOff>600075</xdr:colOff>
      <xdr:row>34</xdr:row>
      <xdr:rowOff>58057</xdr:rowOff>
    </xdr:to>
    <xdr:sp macro="" textlink="">
      <xdr:nvSpPr>
        <xdr:cNvPr id="89" name="円/楕円 88"/>
        <xdr:cNvSpPr/>
      </xdr:nvSpPr>
      <xdr:spPr>
        <a:xfrm>
          <a:off x="3937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68234</xdr:rowOff>
    </xdr:from>
    <xdr:ext cx="736600" cy="259045"/>
    <xdr:sp macro="" textlink="">
      <xdr:nvSpPr>
        <xdr:cNvPr id="90" name="テキスト ボックス 89"/>
        <xdr:cNvSpPr txBox="1"/>
      </xdr:nvSpPr>
      <xdr:spPr>
        <a:xfrm>
          <a:off x="3606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65314</xdr:rowOff>
    </xdr:from>
    <xdr:to>
      <xdr:col>4</xdr:col>
      <xdr:colOff>396875</xdr:colOff>
      <xdr:row>34</xdr:row>
      <xdr:rowOff>166914</xdr:rowOff>
    </xdr:to>
    <xdr:sp macro="" textlink="">
      <xdr:nvSpPr>
        <xdr:cNvPr id="91" name="円/楕円 90"/>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5641</xdr:rowOff>
    </xdr:from>
    <xdr:ext cx="762000" cy="259045"/>
    <xdr:sp macro="" textlink="">
      <xdr:nvSpPr>
        <xdr:cNvPr id="92" name="テキスト ボックス 91"/>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141514</xdr:rowOff>
    </xdr:from>
    <xdr:to>
      <xdr:col>3</xdr:col>
      <xdr:colOff>193675</xdr:colOff>
      <xdr:row>35</xdr:row>
      <xdr:rowOff>71664</xdr:rowOff>
    </xdr:to>
    <xdr:sp macro="" textlink="">
      <xdr:nvSpPr>
        <xdr:cNvPr id="93" name="円/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78922</xdr:rowOff>
    </xdr:from>
    <xdr:to>
      <xdr:col>1</xdr:col>
      <xdr:colOff>676275</xdr:colOff>
      <xdr:row>36</xdr:row>
      <xdr:rowOff>9072</xdr:rowOff>
    </xdr:to>
    <xdr:sp macro="" textlink="">
      <xdr:nvSpPr>
        <xdr:cNvPr id="95" name="円/楕円 94"/>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19249</xdr:rowOff>
    </xdr:from>
    <xdr:ext cx="762000" cy="259045"/>
    <xdr:sp macro="" textlink="">
      <xdr:nvSpPr>
        <xdr:cNvPr id="96" name="テキスト ボックス 95"/>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物件費が類似団体平均に比べ低いのは、合併当初から財政健全化対策として積極的に事務事業の見直しを実施し歳出削減に努めているためであり、今後も施設管理業務等の見直しにより更なる経費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86179</xdr:rowOff>
    </xdr:from>
    <xdr:to>
      <xdr:col>24</xdr:col>
      <xdr:colOff>31750</xdr:colOff>
      <xdr:row>13</xdr:row>
      <xdr:rowOff>118836</xdr:rowOff>
    </xdr:to>
    <xdr:cxnSp macro="">
      <xdr:nvCxnSpPr>
        <xdr:cNvPr id="131" name="直線コネクタ 130"/>
        <xdr:cNvCxnSpPr/>
      </xdr:nvCxnSpPr>
      <xdr:spPr>
        <a:xfrm flipV="1">
          <a:off x="15671800" y="2315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2"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118836</xdr:rowOff>
    </xdr:to>
    <xdr:cxnSp macro="">
      <xdr:nvCxnSpPr>
        <xdr:cNvPr id="134" name="直線コネクタ 133"/>
        <xdr:cNvCxnSpPr/>
      </xdr:nvCxnSpPr>
      <xdr:spPr>
        <a:xfrm>
          <a:off x="14782800" y="22987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53521</xdr:rowOff>
    </xdr:from>
    <xdr:to>
      <xdr:col>21</xdr:col>
      <xdr:colOff>361950</xdr:colOff>
      <xdr:row>13</xdr:row>
      <xdr:rowOff>69850</xdr:rowOff>
    </xdr:to>
    <xdr:cxnSp macro="">
      <xdr:nvCxnSpPr>
        <xdr:cNvPr id="137" name="直線コネクタ 136"/>
        <xdr:cNvCxnSpPr/>
      </xdr:nvCxnSpPr>
      <xdr:spPr>
        <a:xfrm>
          <a:off x="13893800" y="22823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13</xdr:row>
      <xdr:rowOff>53521</xdr:rowOff>
    </xdr:to>
    <xdr:cxnSp macro="">
      <xdr:nvCxnSpPr>
        <xdr:cNvPr id="140" name="直線コネクタ 139"/>
        <xdr:cNvCxnSpPr/>
      </xdr:nvCxnSpPr>
      <xdr:spPr>
        <a:xfrm>
          <a:off x="13004800" y="22007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35379</xdr:rowOff>
    </xdr:from>
    <xdr:to>
      <xdr:col>24</xdr:col>
      <xdr:colOff>82550</xdr:colOff>
      <xdr:row>13</xdr:row>
      <xdr:rowOff>136979</xdr:rowOff>
    </xdr:to>
    <xdr:sp macro="" textlink="">
      <xdr:nvSpPr>
        <xdr:cNvPr id="150" name="円/楕円 149"/>
        <xdr:cNvSpPr/>
      </xdr:nvSpPr>
      <xdr:spPr>
        <a:xfrm>
          <a:off x="164592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51906</xdr:rowOff>
    </xdr:from>
    <xdr:ext cx="762000" cy="259045"/>
    <xdr:sp macro="" textlink="">
      <xdr:nvSpPr>
        <xdr:cNvPr id="151" name="物件費該当値テキスト"/>
        <xdr:cNvSpPr txBox="1"/>
      </xdr:nvSpPr>
      <xdr:spPr>
        <a:xfrm>
          <a:off x="16598900" y="210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68036</xdr:rowOff>
    </xdr:from>
    <xdr:to>
      <xdr:col>22</xdr:col>
      <xdr:colOff>615950</xdr:colOff>
      <xdr:row>13</xdr:row>
      <xdr:rowOff>169636</xdr:rowOff>
    </xdr:to>
    <xdr:sp macro="" textlink="">
      <xdr:nvSpPr>
        <xdr:cNvPr id="152" name="円/楕円 151"/>
        <xdr:cNvSpPr/>
      </xdr:nvSpPr>
      <xdr:spPr>
        <a:xfrm>
          <a:off x="15621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8363</xdr:rowOff>
    </xdr:from>
    <xdr:ext cx="736600" cy="259045"/>
    <xdr:sp macro="" textlink="">
      <xdr:nvSpPr>
        <xdr:cNvPr id="153" name="テキスト ボックス 152"/>
        <xdr:cNvSpPr txBox="1"/>
      </xdr:nvSpPr>
      <xdr:spPr>
        <a:xfrm>
          <a:off x="15290800" y="2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4" name="円/楕円 15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5" name="テキスト ボックス 15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2721</xdr:rowOff>
    </xdr:from>
    <xdr:to>
      <xdr:col>20</xdr:col>
      <xdr:colOff>209550</xdr:colOff>
      <xdr:row>13</xdr:row>
      <xdr:rowOff>104321</xdr:rowOff>
    </xdr:to>
    <xdr:sp macro="" textlink="">
      <xdr:nvSpPr>
        <xdr:cNvPr id="156" name="円/楕円 155"/>
        <xdr:cNvSpPr/>
      </xdr:nvSpPr>
      <xdr:spPr>
        <a:xfrm>
          <a:off x="13843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114498</xdr:rowOff>
    </xdr:from>
    <xdr:ext cx="762000" cy="259045"/>
    <xdr:sp macro="" textlink="">
      <xdr:nvSpPr>
        <xdr:cNvPr id="157" name="テキスト ボックス 156"/>
        <xdr:cNvSpPr txBox="1"/>
      </xdr:nvSpPr>
      <xdr:spPr>
        <a:xfrm>
          <a:off x="13512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92529</xdr:rowOff>
    </xdr:from>
    <xdr:to>
      <xdr:col>19</xdr:col>
      <xdr:colOff>6350</xdr:colOff>
      <xdr:row>13</xdr:row>
      <xdr:rowOff>22679</xdr:rowOff>
    </xdr:to>
    <xdr:sp macro="" textlink="">
      <xdr:nvSpPr>
        <xdr:cNvPr id="158" name="円/楕円 157"/>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32856</xdr:rowOff>
    </xdr:from>
    <xdr:ext cx="762000" cy="259045"/>
    <xdr:sp macro="" textlink="">
      <xdr:nvSpPr>
        <xdr:cNvPr id="159" name="テキスト ボックス 158"/>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扶助費に係る経常収支比率は類似団体平均を下回っているが、</a:t>
          </a:r>
          <a:r>
            <a:rPr lang="ja-JP" altLang="en-US" sz="1300" b="0" i="0" baseline="0">
              <a:solidFill>
                <a:schemeClr val="dk1"/>
              </a:solidFill>
              <a:effectLst/>
              <a:latin typeface="+mn-lt"/>
              <a:ea typeface="+mn-ea"/>
              <a:cs typeface="+mn-cs"/>
            </a:rPr>
            <a:t>保育</a:t>
          </a:r>
          <a:r>
            <a:rPr lang="ja-JP" altLang="ja-JP" sz="1300" b="0" i="0" baseline="0">
              <a:solidFill>
                <a:schemeClr val="dk1"/>
              </a:solidFill>
              <a:effectLst/>
              <a:latin typeface="+mn-lt"/>
              <a:ea typeface="+mn-ea"/>
              <a:cs typeface="+mn-cs"/>
            </a:rPr>
            <a:t>給付費が増加してきているため、個々の事業内容等を精査し、適正化に努める。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151493</xdr:rowOff>
    </xdr:to>
    <xdr:cxnSp macro="">
      <xdr:nvCxnSpPr>
        <xdr:cNvPr id="194" name="直線コネクタ 193"/>
        <xdr:cNvCxnSpPr/>
      </xdr:nvCxnSpPr>
      <xdr:spPr>
        <a:xfrm>
          <a:off x="3987800" y="927100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78015</xdr:rowOff>
    </xdr:to>
    <xdr:cxnSp macro="">
      <xdr:nvCxnSpPr>
        <xdr:cNvPr id="197" name="直線コネクタ 196"/>
        <xdr:cNvCxnSpPr/>
      </xdr:nvCxnSpPr>
      <xdr:spPr>
        <a:xfrm flipV="1">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78015</xdr:rowOff>
    </xdr:to>
    <xdr:cxnSp macro="">
      <xdr:nvCxnSpPr>
        <xdr:cNvPr id="200" name="直線コネクタ 199"/>
        <xdr:cNvCxnSpPr/>
      </xdr:nvCxnSpPr>
      <xdr:spPr>
        <a:xfrm>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78015</xdr:rowOff>
    </xdr:to>
    <xdr:cxnSp macro="">
      <xdr:nvCxnSpPr>
        <xdr:cNvPr id="203" name="直線コネクタ 202"/>
        <xdr:cNvCxnSpPr/>
      </xdr:nvCxnSpPr>
      <xdr:spPr>
        <a:xfrm flipV="1">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13" name="円/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5" name="円/楕円 21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6" name="テキスト ボックス 21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7" name="円/楕円 21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8" name="テキスト ボックス 21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9" name="円/楕円 218"/>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20" name="テキスト ボックス 219"/>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21" name="円/楕円 22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22" name="テキスト ボックス 22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施設の老朽化による修繕料の増、下水道事業会計の公債費償還金の増などによる繰出金も増額になってきていることから、施設の統廃合などを十分検討したうえでの整備･解体、各種介護予防事業の実施強化、また下水道未加入者の加入促進及び使用料の適正化などにより事業費の軽減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94343</xdr:rowOff>
    </xdr:from>
    <xdr:to>
      <xdr:col>24</xdr:col>
      <xdr:colOff>31750</xdr:colOff>
      <xdr:row>57</xdr:row>
      <xdr:rowOff>102507</xdr:rowOff>
    </xdr:to>
    <xdr:cxnSp macro="">
      <xdr:nvCxnSpPr>
        <xdr:cNvPr id="257" name="直線コネクタ 256"/>
        <xdr:cNvCxnSpPr/>
      </xdr:nvCxnSpPr>
      <xdr:spPr>
        <a:xfrm>
          <a:off x="15671800" y="96955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94343</xdr:rowOff>
    </xdr:from>
    <xdr:to>
      <xdr:col>22</xdr:col>
      <xdr:colOff>565150</xdr:colOff>
      <xdr:row>57</xdr:row>
      <xdr:rowOff>37193</xdr:rowOff>
    </xdr:to>
    <xdr:cxnSp macro="">
      <xdr:nvCxnSpPr>
        <xdr:cNvPr id="260" name="直線コネクタ 259"/>
        <xdr:cNvCxnSpPr/>
      </xdr:nvCxnSpPr>
      <xdr:spPr>
        <a:xfrm flipV="1">
          <a:off x="14782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122662</xdr:rowOff>
    </xdr:from>
    <xdr:ext cx="736600" cy="259045"/>
    <xdr:sp macro="" textlink="">
      <xdr:nvSpPr>
        <xdr:cNvPr id="262" name="テキスト ボックス 261"/>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57</xdr:row>
      <xdr:rowOff>37193</xdr:rowOff>
    </xdr:to>
    <xdr:cxnSp macro="">
      <xdr:nvCxnSpPr>
        <xdr:cNvPr id="263" name="直線コネクタ 262"/>
        <xdr:cNvCxnSpPr/>
      </xdr:nvCxnSpPr>
      <xdr:spPr>
        <a:xfrm>
          <a:off x="13893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155320</xdr:rowOff>
    </xdr:from>
    <xdr:ext cx="762000" cy="259045"/>
    <xdr:sp macro="" textlink="">
      <xdr:nvSpPr>
        <xdr:cNvPr id="265" name="テキスト ボックス 264"/>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xdr:rowOff>
    </xdr:to>
    <xdr:cxnSp macro="">
      <xdr:nvCxnSpPr>
        <xdr:cNvPr id="266" name="直線コネクタ 265"/>
        <xdr:cNvCxnSpPr/>
      </xdr:nvCxnSpPr>
      <xdr:spPr>
        <a:xfrm>
          <a:off x="13004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76" name="円/楕円 275"/>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23784</xdr:rowOff>
    </xdr:from>
    <xdr:ext cx="762000" cy="259045"/>
    <xdr:sp macro="" textlink="">
      <xdr:nvSpPr>
        <xdr:cNvPr id="277"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43543</xdr:rowOff>
    </xdr:from>
    <xdr:to>
      <xdr:col>22</xdr:col>
      <xdr:colOff>615950</xdr:colOff>
      <xdr:row>56</xdr:row>
      <xdr:rowOff>145143</xdr:rowOff>
    </xdr:to>
    <xdr:sp macro="" textlink="">
      <xdr:nvSpPr>
        <xdr:cNvPr id="278" name="円/楕円 277"/>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79" name="テキスト ボックス 278"/>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157843</xdr:rowOff>
    </xdr:from>
    <xdr:to>
      <xdr:col>21</xdr:col>
      <xdr:colOff>412750</xdr:colOff>
      <xdr:row>57</xdr:row>
      <xdr:rowOff>87993</xdr:rowOff>
    </xdr:to>
    <xdr:sp macro="" textlink="">
      <xdr:nvSpPr>
        <xdr:cNvPr id="280" name="円/楕円 279"/>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72770</xdr:rowOff>
    </xdr:from>
    <xdr:ext cx="762000" cy="259045"/>
    <xdr:sp macro="" textlink="">
      <xdr:nvSpPr>
        <xdr:cNvPr id="281" name="テキスト ボックス 28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82" name="円/楕円 28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83" name="テキスト ボックス 282"/>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4" name="円/楕円 28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85" name="テキスト ボックス 28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集中改革プランに基づいた各種団体の統廃合実施により補助金等の額は減額になっている。今後は更に事業実績報告書などを基に適正な事業を行っているか事業内容の確認等を行い、不適当な補助金は減額や廃止を行い一層の改善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48078</xdr:rowOff>
    </xdr:from>
    <xdr:to>
      <xdr:col>24</xdr:col>
      <xdr:colOff>31750</xdr:colOff>
      <xdr:row>37</xdr:row>
      <xdr:rowOff>146050</xdr:rowOff>
    </xdr:to>
    <xdr:cxnSp macro="">
      <xdr:nvCxnSpPr>
        <xdr:cNvPr id="320" name="直線コネクタ 319"/>
        <xdr:cNvCxnSpPr/>
      </xdr:nvCxnSpPr>
      <xdr:spPr>
        <a:xfrm>
          <a:off x="15671800" y="6391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90005</xdr:rowOff>
    </xdr:from>
    <xdr:ext cx="762000" cy="259045"/>
    <xdr:sp macro="" textlink="">
      <xdr:nvSpPr>
        <xdr:cNvPr id="321"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99786</xdr:rowOff>
    </xdr:from>
    <xdr:to>
      <xdr:col>22</xdr:col>
      <xdr:colOff>565150</xdr:colOff>
      <xdr:row>37</xdr:row>
      <xdr:rowOff>48078</xdr:rowOff>
    </xdr:to>
    <xdr:cxnSp macro="">
      <xdr:nvCxnSpPr>
        <xdr:cNvPr id="323" name="直線コネクタ 322"/>
        <xdr:cNvCxnSpPr/>
      </xdr:nvCxnSpPr>
      <xdr:spPr>
        <a:xfrm>
          <a:off x="14782800" y="62719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5" name="テキスト ボックス 324"/>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99786</xdr:rowOff>
    </xdr:to>
    <xdr:cxnSp macro="">
      <xdr:nvCxnSpPr>
        <xdr:cNvPr id="326" name="直線コネクタ 325"/>
        <xdr:cNvCxnSpPr/>
      </xdr:nvCxnSpPr>
      <xdr:spPr>
        <a:xfrm>
          <a:off x="13893800" y="626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8" name="テキスト ボックス 327"/>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88900</xdr:rowOff>
    </xdr:to>
    <xdr:cxnSp macro="">
      <xdr:nvCxnSpPr>
        <xdr:cNvPr id="329" name="直線コネクタ 328"/>
        <xdr:cNvCxnSpPr/>
      </xdr:nvCxnSpPr>
      <xdr:spPr>
        <a:xfrm>
          <a:off x="13004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31" name="テキスト ボックス 33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3" name="テキスト ボックス 332"/>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9" name="円/楕円 338"/>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40"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168728</xdr:rowOff>
    </xdr:from>
    <xdr:to>
      <xdr:col>22</xdr:col>
      <xdr:colOff>615950</xdr:colOff>
      <xdr:row>37</xdr:row>
      <xdr:rowOff>98878</xdr:rowOff>
    </xdr:to>
    <xdr:sp macro="" textlink="">
      <xdr:nvSpPr>
        <xdr:cNvPr id="341" name="円/楕円 340"/>
        <xdr:cNvSpPr/>
      </xdr:nvSpPr>
      <xdr:spPr>
        <a:xfrm>
          <a:off x="15621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83655</xdr:rowOff>
    </xdr:from>
    <xdr:ext cx="736600" cy="259045"/>
    <xdr:sp macro="" textlink="">
      <xdr:nvSpPr>
        <xdr:cNvPr id="342" name="テキスト ボックス 341"/>
        <xdr:cNvSpPr txBox="1"/>
      </xdr:nvSpPr>
      <xdr:spPr>
        <a:xfrm>
          <a:off x="15290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48986</xdr:rowOff>
    </xdr:from>
    <xdr:to>
      <xdr:col>21</xdr:col>
      <xdr:colOff>412750</xdr:colOff>
      <xdr:row>36</xdr:row>
      <xdr:rowOff>150586</xdr:rowOff>
    </xdr:to>
    <xdr:sp macro="" textlink="">
      <xdr:nvSpPr>
        <xdr:cNvPr id="343" name="円/楕円 342"/>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160763</xdr:rowOff>
    </xdr:from>
    <xdr:ext cx="762000" cy="259045"/>
    <xdr:sp macro="" textlink="">
      <xdr:nvSpPr>
        <xdr:cNvPr id="344" name="テキスト ボックス 343"/>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45" name="円/楕円 344"/>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46" name="テキスト ボックス 345"/>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47" name="円/楕円 346"/>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8" name="テキスト ボックス 347"/>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義務教育施設整備事業などに発行した地方債の償還により類似団体平均を</a:t>
          </a:r>
          <a:r>
            <a:rPr lang="en-US" altLang="ja-JP" sz="1300" b="0" i="0" baseline="0">
              <a:solidFill>
                <a:schemeClr val="dk1"/>
              </a:solidFill>
              <a:effectLst/>
              <a:latin typeface="+mn-lt"/>
              <a:ea typeface="+mn-ea"/>
              <a:cs typeface="+mn-cs"/>
            </a:rPr>
            <a:t>3.3%</a:t>
          </a:r>
          <a:r>
            <a:rPr lang="ja-JP" altLang="ja-JP" sz="1300" b="0" i="0" baseline="0">
              <a:solidFill>
                <a:schemeClr val="dk1"/>
              </a:solidFill>
              <a:effectLst/>
              <a:latin typeface="+mn-lt"/>
              <a:ea typeface="+mn-ea"/>
              <a:cs typeface="+mn-cs"/>
            </a:rPr>
            <a:t>上回っており、今後普通建設事業実施時の新規地方債の抑制等、新規地方債発行は計画的に実施し公債費の抑制に努める。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43180</xdr:rowOff>
    </xdr:from>
    <xdr:to>
      <xdr:col>7</xdr:col>
      <xdr:colOff>15875</xdr:colOff>
      <xdr:row>80</xdr:row>
      <xdr:rowOff>50800</xdr:rowOff>
    </xdr:to>
    <xdr:cxnSp macro="">
      <xdr:nvCxnSpPr>
        <xdr:cNvPr id="381" name="直線コネクタ 380"/>
        <xdr:cNvCxnSpPr/>
      </xdr:nvCxnSpPr>
      <xdr:spPr>
        <a:xfrm>
          <a:off x="3987800" y="1375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43180</xdr:rowOff>
    </xdr:from>
    <xdr:to>
      <xdr:col>5</xdr:col>
      <xdr:colOff>549275</xdr:colOff>
      <xdr:row>81</xdr:row>
      <xdr:rowOff>24130</xdr:rowOff>
    </xdr:to>
    <xdr:cxnSp macro="">
      <xdr:nvCxnSpPr>
        <xdr:cNvPr id="384" name="直線コネクタ 383"/>
        <xdr:cNvCxnSpPr/>
      </xdr:nvCxnSpPr>
      <xdr:spPr>
        <a:xfrm flipV="1">
          <a:off x="3098800" y="13759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8889</xdr:rowOff>
    </xdr:from>
    <xdr:to>
      <xdr:col>4</xdr:col>
      <xdr:colOff>346075</xdr:colOff>
      <xdr:row>81</xdr:row>
      <xdr:rowOff>24130</xdr:rowOff>
    </xdr:to>
    <xdr:cxnSp macro="">
      <xdr:nvCxnSpPr>
        <xdr:cNvPr id="387" name="直線コネクタ 386"/>
        <xdr:cNvCxnSpPr/>
      </xdr:nvCxnSpPr>
      <xdr:spPr>
        <a:xfrm>
          <a:off x="2209800" y="13896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8889</xdr:rowOff>
    </xdr:from>
    <xdr:to>
      <xdr:col>3</xdr:col>
      <xdr:colOff>142875</xdr:colOff>
      <xdr:row>81</xdr:row>
      <xdr:rowOff>92711</xdr:rowOff>
    </xdr:to>
    <xdr:cxnSp macro="">
      <xdr:nvCxnSpPr>
        <xdr:cNvPr id="390" name="直線コネクタ 389"/>
        <xdr:cNvCxnSpPr/>
      </xdr:nvCxnSpPr>
      <xdr:spPr>
        <a:xfrm flipV="1">
          <a:off x="1320800" y="13896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0</xdr:rowOff>
    </xdr:from>
    <xdr:to>
      <xdr:col>7</xdr:col>
      <xdr:colOff>66675</xdr:colOff>
      <xdr:row>80</xdr:row>
      <xdr:rowOff>101600</xdr:rowOff>
    </xdr:to>
    <xdr:sp macro="" textlink="">
      <xdr:nvSpPr>
        <xdr:cNvPr id="400" name="円/楕円 399"/>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143527</xdr:rowOff>
    </xdr:from>
    <xdr:ext cx="762000" cy="259045"/>
    <xdr:sp macro="" textlink="">
      <xdr:nvSpPr>
        <xdr:cNvPr id="401"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163830</xdr:rowOff>
    </xdr:from>
    <xdr:to>
      <xdr:col>5</xdr:col>
      <xdr:colOff>600075</xdr:colOff>
      <xdr:row>80</xdr:row>
      <xdr:rowOff>93980</xdr:rowOff>
    </xdr:to>
    <xdr:sp macro="" textlink="">
      <xdr:nvSpPr>
        <xdr:cNvPr id="402" name="円/楕円 401"/>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78757</xdr:rowOff>
    </xdr:from>
    <xdr:ext cx="736600" cy="259045"/>
    <xdr:sp macro="" textlink="">
      <xdr:nvSpPr>
        <xdr:cNvPr id="403" name="テキスト ボックス 402"/>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144780</xdr:rowOff>
    </xdr:from>
    <xdr:to>
      <xdr:col>4</xdr:col>
      <xdr:colOff>396875</xdr:colOff>
      <xdr:row>81</xdr:row>
      <xdr:rowOff>74930</xdr:rowOff>
    </xdr:to>
    <xdr:sp macro="" textlink="">
      <xdr:nvSpPr>
        <xdr:cNvPr id="404" name="円/楕円 403"/>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59707</xdr:rowOff>
    </xdr:from>
    <xdr:ext cx="762000" cy="259045"/>
    <xdr:sp macro="" textlink="">
      <xdr:nvSpPr>
        <xdr:cNvPr id="405" name="テキスト ボックス 404"/>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129539</xdr:rowOff>
    </xdr:from>
    <xdr:to>
      <xdr:col>3</xdr:col>
      <xdr:colOff>193675</xdr:colOff>
      <xdr:row>81</xdr:row>
      <xdr:rowOff>59689</xdr:rowOff>
    </xdr:to>
    <xdr:sp macro="" textlink="">
      <xdr:nvSpPr>
        <xdr:cNvPr id="406" name="円/楕円 405"/>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44466</xdr:rowOff>
    </xdr:from>
    <xdr:ext cx="762000" cy="259045"/>
    <xdr:sp macro="" textlink="">
      <xdr:nvSpPr>
        <xdr:cNvPr id="407" name="テキスト ボックス 406"/>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41911</xdr:rowOff>
    </xdr:from>
    <xdr:to>
      <xdr:col>1</xdr:col>
      <xdr:colOff>676275</xdr:colOff>
      <xdr:row>81</xdr:row>
      <xdr:rowOff>143511</xdr:rowOff>
    </xdr:to>
    <xdr:sp macro="" textlink="">
      <xdr:nvSpPr>
        <xdr:cNvPr id="408" name="円/楕円 407"/>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128288</xdr:rowOff>
    </xdr:from>
    <xdr:ext cx="762000" cy="259045"/>
    <xdr:sp macro="" textlink="">
      <xdr:nvSpPr>
        <xdr:cNvPr id="409" name="テキスト ボックス 408"/>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公債費以外の経費に係る経常収支比率は、概ね類似団体平均を下回っている。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今後も、事務事業の見直しを行い経常経費の抑制に努める。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138430</xdr:rowOff>
    </xdr:from>
    <xdr:to>
      <xdr:col>24</xdr:col>
      <xdr:colOff>31750</xdr:colOff>
      <xdr:row>75</xdr:row>
      <xdr:rowOff>18415</xdr:rowOff>
    </xdr:to>
    <xdr:cxnSp macro="">
      <xdr:nvCxnSpPr>
        <xdr:cNvPr id="438" name="直線コネクタ 437"/>
        <xdr:cNvCxnSpPr/>
      </xdr:nvCxnSpPr>
      <xdr:spPr>
        <a:xfrm>
          <a:off x="15671800" y="1265428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138430</xdr:rowOff>
    </xdr:from>
    <xdr:to>
      <xdr:col>22</xdr:col>
      <xdr:colOff>565150</xdr:colOff>
      <xdr:row>74</xdr:row>
      <xdr:rowOff>6985</xdr:rowOff>
    </xdr:to>
    <xdr:cxnSp macro="">
      <xdr:nvCxnSpPr>
        <xdr:cNvPr id="441" name="直線コネクタ 440"/>
        <xdr:cNvCxnSpPr/>
      </xdr:nvCxnSpPr>
      <xdr:spPr>
        <a:xfrm flipV="1">
          <a:off x="14782800" y="12654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127000</xdr:rowOff>
    </xdr:from>
    <xdr:to>
      <xdr:col>21</xdr:col>
      <xdr:colOff>361950</xdr:colOff>
      <xdr:row>74</xdr:row>
      <xdr:rowOff>6985</xdr:rowOff>
    </xdr:to>
    <xdr:cxnSp macro="">
      <xdr:nvCxnSpPr>
        <xdr:cNvPr id="444" name="直線コネクタ 443"/>
        <xdr:cNvCxnSpPr/>
      </xdr:nvCxnSpPr>
      <xdr:spPr>
        <a:xfrm>
          <a:off x="13893800" y="12642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127000</xdr:rowOff>
    </xdr:from>
    <xdr:to>
      <xdr:col>20</xdr:col>
      <xdr:colOff>158750</xdr:colOff>
      <xdr:row>73</xdr:row>
      <xdr:rowOff>167005</xdr:rowOff>
    </xdr:to>
    <xdr:cxnSp macro="">
      <xdr:nvCxnSpPr>
        <xdr:cNvPr id="447" name="直線コネクタ 446"/>
        <xdr:cNvCxnSpPr/>
      </xdr:nvCxnSpPr>
      <xdr:spPr>
        <a:xfrm flipV="1">
          <a:off x="13004800" y="12642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139065</xdr:rowOff>
    </xdr:from>
    <xdr:to>
      <xdr:col>24</xdr:col>
      <xdr:colOff>82550</xdr:colOff>
      <xdr:row>75</xdr:row>
      <xdr:rowOff>69215</xdr:rowOff>
    </xdr:to>
    <xdr:sp macro="" textlink="">
      <xdr:nvSpPr>
        <xdr:cNvPr id="457" name="円/楕円 456"/>
        <xdr:cNvSpPr/>
      </xdr:nvSpPr>
      <xdr:spPr>
        <a:xfrm>
          <a:off x="16459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155592</xdr:rowOff>
    </xdr:from>
    <xdr:ext cx="762000" cy="259045"/>
    <xdr:sp macro="" textlink="">
      <xdr:nvSpPr>
        <xdr:cNvPr id="458" name="公債費以外該当値テキスト"/>
        <xdr:cNvSpPr txBox="1"/>
      </xdr:nvSpPr>
      <xdr:spPr>
        <a:xfrm>
          <a:off x="16598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87630</xdr:rowOff>
    </xdr:from>
    <xdr:to>
      <xdr:col>22</xdr:col>
      <xdr:colOff>615950</xdr:colOff>
      <xdr:row>74</xdr:row>
      <xdr:rowOff>17780</xdr:rowOff>
    </xdr:to>
    <xdr:sp macro="" textlink="">
      <xdr:nvSpPr>
        <xdr:cNvPr id="459" name="円/楕円 458"/>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27957</xdr:rowOff>
    </xdr:from>
    <xdr:ext cx="736600" cy="259045"/>
    <xdr:sp macro="" textlink="">
      <xdr:nvSpPr>
        <xdr:cNvPr id="460" name="テキスト ボックス 459"/>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127635</xdr:rowOff>
    </xdr:from>
    <xdr:to>
      <xdr:col>21</xdr:col>
      <xdr:colOff>412750</xdr:colOff>
      <xdr:row>74</xdr:row>
      <xdr:rowOff>57785</xdr:rowOff>
    </xdr:to>
    <xdr:sp macro="" textlink="">
      <xdr:nvSpPr>
        <xdr:cNvPr id="461" name="円/楕円 460"/>
        <xdr:cNvSpPr/>
      </xdr:nvSpPr>
      <xdr:spPr>
        <a:xfrm>
          <a:off x="14732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67962</xdr:rowOff>
    </xdr:from>
    <xdr:ext cx="762000" cy="259045"/>
    <xdr:sp macro="" textlink="">
      <xdr:nvSpPr>
        <xdr:cNvPr id="462" name="テキスト ボックス 461"/>
        <xdr:cNvSpPr txBox="1"/>
      </xdr:nvSpPr>
      <xdr:spPr>
        <a:xfrm>
          <a:off x="14401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76200</xdr:rowOff>
    </xdr:from>
    <xdr:to>
      <xdr:col>20</xdr:col>
      <xdr:colOff>209550</xdr:colOff>
      <xdr:row>74</xdr:row>
      <xdr:rowOff>6350</xdr:rowOff>
    </xdr:to>
    <xdr:sp macro="" textlink="">
      <xdr:nvSpPr>
        <xdr:cNvPr id="463" name="円/楕円 462"/>
        <xdr:cNvSpPr/>
      </xdr:nvSpPr>
      <xdr:spPr>
        <a:xfrm>
          <a:off x="13843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16527</xdr:rowOff>
    </xdr:from>
    <xdr:ext cx="762000" cy="259045"/>
    <xdr:sp macro="" textlink="">
      <xdr:nvSpPr>
        <xdr:cNvPr id="464" name="テキスト ボックス 463"/>
        <xdr:cNvSpPr txBox="1"/>
      </xdr:nvSpPr>
      <xdr:spPr>
        <a:xfrm>
          <a:off x="13512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116205</xdr:rowOff>
    </xdr:from>
    <xdr:to>
      <xdr:col>19</xdr:col>
      <xdr:colOff>6350</xdr:colOff>
      <xdr:row>74</xdr:row>
      <xdr:rowOff>46355</xdr:rowOff>
    </xdr:to>
    <xdr:sp macro="" textlink="">
      <xdr:nvSpPr>
        <xdr:cNvPr id="465" name="円/楕円 464"/>
        <xdr:cNvSpPr/>
      </xdr:nvSpPr>
      <xdr:spPr>
        <a:xfrm>
          <a:off x="12954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56532</xdr:rowOff>
    </xdr:from>
    <xdr:ext cx="762000" cy="259045"/>
    <xdr:sp macro="" textlink="">
      <xdr:nvSpPr>
        <xdr:cNvPr id="466" name="テキスト ボックス 465"/>
        <xdr:cNvSpPr txBox="1"/>
      </xdr:nvSpPr>
      <xdr:spPr>
        <a:xfrm>
          <a:off x="12623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青森県南部町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26111</xdr:rowOff>
    </xdr:from>
    <xdr:to>
      <xdr:col>4</xdr:col>
      <xdr:colOff>1117600</xdr:colOff>
      <xdr:row>18</xdr:row>
      <xdr:rowOff>48369</xdr:rowOff>
    </xdr:to>
    <xdr:cxnSp macro="">
      <xdr:nvCxnSpPr>
        <xdr:cNvPr id="50" name="直線コネクタ 49"/>
        <xdr:cNvCxnSpPr/>
      </xdr:nvCxnSpPr>
      <xdr:spPr bwMode="auto">
        <a:xfrm>
          <a:off x="5003800" y="3159836"/>
          <a:ext cx="647700" cy="2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79156</xdr:rowOff>
    </xdr:from>
    <xdr:ext cx="762000" cy="259045"/>
    <xdr:sp macro="" textlink="">
      <xdr:nvSpPr>
        <xdr:cNvPr id="51" name="人口1人当たり決算額の推移平均値テキスト130"/>
        <xdr:cNvSpPr txBox="1"/>
      </xdr:nvSpPr>
      <xdr:spPr>
        <a:xfrm>
          <a:off x="5740400" y="286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6192</xdr:rowOff>
    </xdr:from>
    <xdr:to>
      <xdr:col>4</xdr:col>
      <xdr:colOff>469900</xdr:colOff>
      <xdr:row>18</xdr:row>
      <xdr:rowOff>26111</xdr:rowOff>
    </xdr:to>
    <xdr:cxnSp macro="">
      <xdr:nvCxnSpPr>
        <xdr:cNvPr id="53" name="直線コネクタ 52"/>
        <xdr:cNvCxnSpPr/>
      </xdr:nvCxnSpPr>
      <xdr:spPr bwMode="auto">
        <a:xfrm>
          <a:off x="4305300" y="3139917"/>
          <a:ext cx="698500" cy="1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142135</xdr:rowOff>
    </xdr:from>
    <xdr:ext cx="736600" cy="259045"/>
    <xdr:sp macro="" textlink="">
      <xdr:nvSpPr>
        <xdr:cNvPr id="55" name="テキスト ボックス 54"/>
        <xdr:cNvSpPr txBox="1"/>
      </xdr:nvSpPr>
      <xdr:spPr>
        <a:xfrm>
          <a:off x="4622800" y="276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6192</xdr:rowOff>
    </xdr:from>
    <xdr:to>
      <xdr:col>3</xdr:col>
      <xdr:colOff>904875</xdr:colOff>
      <xdr:row>18</xdr:row>
      <xdr:rowOff>9759</xdr:rowOff>
    </xdr:to>
    <xdr:cxnSp macro="">
      <xdr:nvCxnSpPr>
        <xdr:cNvPr id="56" name="直線コネクタ 55"/>
        <xdr:cNvCxnSpPr/>
      </xdr:nvCxnSpPr>
      <xdr:spPr bwMode="auto">
        <a:xfrm flipV="1">
          <a:off x="3606800" y="3139917"/>
          <a:ext cx="698500" cy="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152834</xdr:rowOff>
    </xdr:from>
    <xdr:ext cx="762000" cy="259045"/>
    <xdr:sp macro="" textlink="">
      <xdr:nvSpPr>
        <xdr:cNvPr id="58" name="テキスト ボックス 57"/>
        <xdr:cNvSpPr txBox="1"/>
      </xdr:nvSpPr>
      <xdr:spPr>
        <a:xfrm>
          <a:off x="3924300" y="277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2169</xdr:rowOff>
    </xdr:from>
    <xdr:to>
      <xdr:col>3</xdr:col>
      <xdr:colOff>206375</xdr:colOff>
      <xdr:row>18</xdr:row>
      <xdr:rowOff>9759</xdr:rowOff>
    </xdr:to>
    <xdr:cxnSp macro="">
      <xdr:nvCxnSpPr>
        <xdr:cNvPr id="59" name="直線コネクタ 58"/>
        <xdr:cNvCxnSpPr/>
      </xdr:nvCxnSpPr>
      <xdr:spPr bwMode="auto">
        <a:xfrm>
          <a:off x="2908300" y="3135894"/>
          <a:ext cx="698500" cy="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4152</xdr:rowOff>
    </xdr:from>
    <xdr:ext cx="762000" cy="259045"/>
    <xdr:sp macro="" textlink="">
      <xdr:nvSpPr>
        <xdr:cNvPr id="61" name="テキスト ボックス 60"/>
        <xdr:cNvSpPr txBox="1"/>
      </xdr:nvSpPr>
      <xdr:spPr>
        <a:xfrm>
          <a:off x="32258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149968</xdr:rowOff>
    </xdr:from>
    <xdr:ext cx="762000" cy="259045"/>
    <xdr:sp macro="" textlink="">
      <xdr:nvSpPr>
        <xdr:cNvPr id="63" name="テキスト ボックス 62"/>
        <xdr:cNvSpPr txBox="1"/>
      </xdr:nvSpPr>
      <xdr:spPr>
        <a:xfrm>
          <a:off x="25273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169019</xdr:rowOff>
    </xdr:from>
    <xdr:to>
      <xdr:col>5</xdr:col>
      <xdr:colOff>34925</xdr:colOff>
      <xdr:row>18</xdr:row>
      <xdr:rowOff>99169</xdr:rowOff>
    </xdr:to>
    <xdr:sp macro="" textlink="">
      <xdr:nvSpPr>
        <xdr:cNvPr id="69" name="円/楕円 68"/>
        <xdr:cNvSpPr/>
      </xdr:nvSpPr>
      <xdr:spPr bwMode="auto">
        <a:xfrm>
          <a:off x="5600700" y="313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141096</xdr:rowOff>
    </xdr:from>
    <xdr:ext cx="762000" cy="259045"/>
    <xdr:sp macro="" textlink="">
      <xdr:nvSpPr>
        <xdr:cNvPr id="70" name="人口1人当たり決算額の推移該当値テキスト130"/>
        <xdr:cNvSpPr txBox="1"/>
      </xdr:nvSpPr>
      <xdr:spPr>
        <a:xfrm>
          <a:off x="5740400" y="310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146761</xdr:rowOff>
    </xdr:from>
    <xdr:to>
      <xdr:col>4</xdr:col>
      <xdr:colOff>520700</xdr:colOff>
      <xdr:row>18</xdr:row>
      <xdr:rowOff>76911</xdr:rowOff>
    </xdr:to>
    <xdr:sp macro="" textlink="">
      <xdr:nvSpPr>
        <xdr:cNvPr id="71" name="円/楕円 70"/>
        <xdr:cNvSpPr/>
      </xdr:nvSpPr>
      <xdr:spPr bwMode="auto">
        <a:xfrm>
          <a:off x="4953000" y="310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61688</xdr:rowOff>
    </xdr:from>
    <xdr:ext cx="736600" cy="259045"/>
    <xdr:sp macro="" textlink="">
      <xdr:nvSpPr>
        <xdr:cNvPr id="72" name="テキスト ボックス 71"/>
        <xdr:cNvSpPr txBox="1"/>
      </xdr:nvSpPr>
      <xdr:spPr>
        <a:xfrm>
          <a:off x="4622800" y="319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126842</xdr:rowOff>
    </xdr:from>
    <xdr:to>
      <xdr:col>3</xdr:col>
      <xdr:colOff>955675</xdr:colOff>
      <xdr:row>18</xdr:row>
      <xdr:rowOff>56992</xdr:rowOff>
    </xdr:to>
    <xdr:sp macro="" textlink="">
      <xdr:nvSpPr>
        <xdr:cNvPr id="73" name="円/楕円 72"/>
        <xdr:cNvSpPr/>
      </xdr:nvSpPr>
      <xdr:spPr bwMode="auto">
        <a:xfrm>
          <a:off x="4254500" y="308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41769</xdr:rowOff>
    </xdr:from>
    <xdr:ext cx="762000" cy="259045"/>
    <xdr:sp macro="" textlink="">
      <xdr:nvSpPr>
        <xdr:cNvPr id="74" name="テキスト ボックス 73"/>
        <xdr:cNvSpPr txBox="1"/>
      </xdr:nvSpPr>
      <xdr:spPr>
        <a:xfrm>
          <a:off x="3924300" y="317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130409</xdr:rowOff>
    </xdr:from>
    <xdr:to>
      <xdr:col>3</xdr:col>
      <xdr:colOff>257175</xdr:colOff>
      <xdr:row>18</xdr:row>
      <xdr:rowOff>60559</xdr:rowOff>
    </xdr:to>
    <xdr:sp macro="" textlink="">
      <xdr:nvSpPr>
        <xdr:cNvPr id="75" name="円/楕円 74"/>
        <xdr:cNvSpPr/>
      </xdr:nvSpPr>
      <xdr:spPr bwMode="auto">
        <a:xfrm>
          <a:off x="3556000" y="309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45336</xdr:rowOff>
    </xdr:from>
    <xdr:ext cx="762000" cy="259045"/>
    <xdr:sp macro="" textlink="">
      <xdr:nvSpPr>
        <xdr:cNvPr id="76" name="テキスト ボックス 75"/>
        <xdr:cNvSpPr txBox="1"/>
      </xdr:nvSpPr>
      <xdr:spPr>
        <a:xfrm>
          <a:off x="3225800" y="317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122819</xdr:rowOff>
    </xdr:from>
    <xdr:to>
      <xdr:col>2</xdr:col>
      <xdr:colOff>692150</xdr:colOff>
      <xdr:row>18</xdr:row>
      <xdr:rowOff>52969</xdr:rowOff>
    </xdr:to>
    <xdr:sp macro="" textlink="">
      <xdr:nvSpPr>
        <xdr:cNvPr id="77" name="円/楕円 76"/>
        <xdr:cNvSpPr/>
      </xdr:nvSpPr>
      <xdr:spPr bwMode="auto">
        <a:xfrm>
          <a:off x="2857500" y="308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37746</xdr:rowOff>
    </xdr:from>
    <xdr:ext cx="762000" cy="259045"/>
    <xdr:sp macro="" textlink="">
      <xdr:nvSpPr>
        <xdr:cNvPr id="78" name="テキスト ボックス 77"/>
        <xdr:cNvSpPr txBox="1"/>
      </xdr:nvSpPr>
      <xdr:spPr>
        <a:xfrm>
          <a:off x="2527300" y="317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198324</xdr:rowOff>
    </xdr:from>
    <xdr:to>
      <xdr:col>4</xdr:col>
      <xdr:colOff>1117600</xdr:colOff>
      <xdr:row>35</xdr:row>
      <xdr:rowOff>235539</xdr:rowOff>
    </xdr:to>
    <xdr:cxnSp macro="">
      <xdr:nvCxnSpPr>
        <xdr:cNvPr id="110" name="直線コネクタ 109"/>
        <xdr:cNvCxnSpPr/>
      </xdr:nvCxnSpPr>
      <xdr:spPr bwMode="auto">
        <a:xfrm>
          <a:off x="5003800" y="6808674"/>
          <a:ext cx="6477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8305</xdr:rowOff>
    </xdr:from>
    <xdr:ext cx="762000" cy="259045"/>
    <xdr:sp macro="" textlink="">
      <xdr:nvSpPr>
        <xdr:cNvPr id="111" name="人口1人当たり決算額の推移平均値テキスト445"/>
        <xdr:cNvSpPr txBox="1"/>
      </xdr:nvSpPr>
      <xdr:spPr>
        <a:xfrm>
          <a:off x="5740400" y="661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100734</xdr:rowOff>
    </xdr:from>
    <xdr:to>
      <xdr:col>4</xdr:col>
      <xdr:colOff>469900</xdr:colOff>
      <xdr:row>35</xdr:row>
      <xdr:rowOff>198324</xdr:rowOff>
    </xdr:to>
    <xdr:cxnSp macro="">
      <xdr:nvCxnSpPr>
        <xdr:cNvPr id="113" name="直線コネクタ 112"/>
        <xdr:cNvCxnSpPr/>
      </xdr:nvCxnSpPr>
      <xdr:spPr bwMode="auto">
        <a:xfrm>
          <a:off x="4305300" y="6711084"/>
          <a:ext cx="698500" cy="9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14346</xdr:rowOff>
    </xdr:from>
    <xdr:to>
      <xdr:col>3</xdr:col>
      <xdr:colOff>904875</xdr:colOff>
      <xdr:row>35</xdr:row>
      <xdr:rowOff>100734</xdr:rowOff>
    </xdr:to>
    <xdr:cxnSp macro="">
      <xdr:nvCxnSpPr>
        <xdr:cNvPr id="116" name="直線コネクタ 115"/>
        <xdr:cNvCxnSpPr/>
      </xdr:nvCxnSpPr>
      <xdr:spPr bwMode="auto">
        <a:xfrm>
          <a:off x="3606800" y="6624696"/>
          <a:ext cx="698500" cy="8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155879</xdr:rowOff>
    </xdr:from>
    <xdr:ext cx="762000" cy="259045"/>
    <xdr:sp macro="" textlink="">
      <xdr:nvSpPr>
        <xdr:cNvPr id="118" name="テキスト ボックス 117"/>
        <xdr:cNvSpPr txBox="1"/>
      </xdr:nvSpPr>
      <xdr:spPr>
        <a:xfrm>
          <a:off x="3924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262537</xdr:rowOff>
    </xdr:from>
    <xdr:to>
      <xdr:col>3</xdr:col>
      <xdr:colOff>206375</xdr:colOff>
      <xdr:row>35</xdr:row>
      <xdr:rowOff>14346</xdr:rowOff>
    </xdr:to>
    <xdr:cxnSp macro="">
      <xdr:nvCxnSpPr>
        <xdr:cNvPr id="119" name="直線コネクタ 118"/>
        <xdr:cNvCxnSpPr/>
      </xdr:nvCxnSpPr>
      <xdr:spPr bwMode="auto">
        <a:xfrm>
          <a:off x="2908300" y="6529987"/>
          <a:ext cx="698500" cy="9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56849</xdr:rowOff>
    </xdr:from>
    <xdr:ext cx="762000" cy="259045"/>
    <xdr:sp macro="" textlink="">
      <xdr:nvSpPr>
        <xdr:cNvPr id="121" name="テキスト ボックス 120"/>
        <xdr:cNvSpPr txBox="1"/>
      </xdr:nvSpPr>
      <xdr:spPr>
        <a:xfrm>
          <a:off x="32258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184739</xdr:rowOff>
    </xdr:from>
    <xdr:to>
      <xdr:col>5</xdr:col>
      <xdr:colOff>34925</xdr:colOff>
      <xdr:row>35</xdr:row>
      <xdr:rowOff>286339</xdr:rowOff>
    </xdr:to>
    <xdr:sp macro="" textlink="">
      <xdr:nvSpPr>
        <xdr:cNvPr id="129" name="円/楕円 128"/>
        <xdr:cNvSpPr/>
      </xdr:nvSpPr>
      <xdr:spPr bwMode="auto">
        <a:xfrm>
          <a:off x="5600700" y="67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156816</xdr:rowOff>
    </xdr:from>
    <xdr:ext cx="762000" cy="259045"/>
    <xdr:sp macro="" textlink="">
      <xdr:nvSpPr>
        <xdr:cNvPr id="130" name="人口1人当たり決算額の推移該当値テキスト445"/>
        <xdr:cNvSpPr txBox="1"/>
      </xdr:nvSpPr>
      <xdr:spPr>
        <a:xfrm>
          <a:off x="5740400" y="67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147524</xdr:rowOff>
    </xdr:from>
    <xdr:to>
      <xdr:col>4</xdr:col>
      <xdr:colOff>520700</xdr:colOff>
      <xdr:row>35</xdr:row>
      <xdr:rowOff>249124</xdr:rowOff>
    </xdr:to>
    <xdr:sp macro="" textlink="">
      <xdr:nvSpPr>
        <xdr:cNvPr id="131" name="円/楕円 130"/>
        <xdr:cNvSpPr/>
      </xdr:nvSpPr>
      <xdr:spPr bwMode="auto">
        <a:xfrm>
          <a:off x="4953000" y="675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233901</xdr:rowOff>
    </xdr:from>
    <xdr:ext cx="736600" cy="259045"/>
    <xdr:sp macro="" textlink="">
      <xdr:nvSpPr>
        <xdr:cNvPr id="132" name="テキスト ボックス 131"/>
        <xdr:cNvSpPr txBox="1"/>
      </xdr:nvSpPr>
      <xdr:spPr>
        <a:xfrm>
          <a:off x="4622800" y="684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49934</xdr:rowOff>
    </xdr:from>
    <xdr:to>
      <xdr:col>3</xdr:col>
      <xdr:colOff>955675</xdr:colOff>
      <xdr:row>35</xdr:row>
      <xdr:rowOff>151534</xdr:rowOff>
    </xdr:to>
    <xdr:sp macro="" textlink="">
      <xdr:nvSpPr>
        <xdr:cNvPr id="133" name="円/楕円 132"/>
        <xdr:cNvSpPr/>
      </xdr:nvSpPr>
      <xdr:spPr bwMode="auto">
        <a:xfrm>
          <a:off x="4254500" y="666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161711</xdr:rowOff>
    </xdr:from>
    <xdr:ext cx="762000" cy="259045"/>
    <xdr:sp macro="" textlink="">
      <xdr:nvSpPr>
        <xdr:cNvPr id="134" name="テキスト ボックス 133"/>
        <xdr:cNvSpPr txBox="1"/>
      </xdr:nvSpPr>
      <xdr:spPr>
        <a:xfrm>
          <a:off x="3924300" y="642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306446</xdr:rowOff>
    </xdr:from>
    <xdr:to>
      <xdr:col>3</xdr:col>
      <xdr:colOff>257175</xdr:colOff>
      <xdr:row>35</xdr:row>
      <xdr:rowOff>65146</xdr:rowOff>
    </xdr:to>
    <xdr:sp macro="" textlink="">
      <xdr:nvSpPr>
        <xdr:cNvPr id="135" name="円/楕円 134"/>
        <xdr:cNvSpPr/>
      </xdr:nvSpPr>
      <xdr:spPr bwMode="auto">
        <a:xfrm>
          <a:off x="3556000" y="657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75323</xdr:rowOff>
    </xdr:from>
    <xdr:ext cx="762000" cy="259045"/>
    <xdr:sp macro="" textlink="">
      <xdr:nvSpPr>
        <xdr:cNvPr id="136" name="テキスト ボックス 135"/>
        <xdr:cNvSpPr txBox="1"/>
      </xdr:nvSpPr>
      <xdr:spPr>
        <a:xfrm>
          <a:off x="3225800" y="634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211737</xdr:rowOff>
    </xdr:from>
    <xdr:to>
      <xdr:col>2</xdr:col>
      <xdr:colOff>692150</xdr:colOff>
      <xdr:row>34</xdr:row>
      <xdr:rowOff>313337</xdr:rowOff>
    </xdr:to>
    <xdr:sp macro="" textlink="">
      <xdr:nvSpPr>
        <xdr:cNvPr id="137" name="円/楕円 136"/>
        <xdr:cNvSpPr/>
      </xdr:nvSpPr>
      <xdr:spPr bwMode="auto">
        <a:xfrm>
          <a:off x="2857500" y="647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323514</xdr:rowOff>
    </xdr:from>
    <xdr:ext cx="762000" cy="259045"/>
    <xdr:sp macro="" textlink="">
      <xdr:nvSpPr>
        <xdr:cNvPr id="138" name="テキスト ボックス 137"/>
        <xdr:cNvSpPr txBox="1"/>
      </xdr:nvSpPr>
      <xdr:spPr>
        <a:xfrm>
          <a:off x="2527300" y="624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154502</xdr:rowOff>
    </xdr:from>
    <xdr:to>
      <xdr:col>6</xdr:col>
      <xdr:colOff>511175</xdr:colOff>
      <xdr:row>37</xdr:row>
      <xdr:rowOff>41345</xdr:rowOff>
    </xdr:to>
    <xdr:cxnSp macro="">
      <xdr:nvCxnSpPr>
        <xdr:cNvPr id="65" name="直線コネクタ 64"/>
        <xdr:cNvCxnSpPr/>
      </xdr:nvCxnSpPr>
      <xdr:spPr>
        <a:xfrm>
          <a:off x="3797300" y="6326702"/>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78015</xdr:rowOff>
    </xdr:from>
    <xdr:ext cx="534377" cy="259045"/>
    <xdr:sp macro="" textlink="">
      <xdr:nvSpPr>
        <xdr:cNvPr id="66" name="人件費平均値テキスト"/>
        <xdr:cNvSpPr txBox="1"/>
      </xdr:nvSpPr>
      <xdr:spPr>
        <a:xfrm>
          <a:off x="4686300" y="59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140857</xdr:rowOff>
    </xdr:from>
    <xdr:to>
      <xdr:col>5</xdr:col>
      <xdr:colOff>358775</xdr:colOff>
      <xdr:row>36</xdr:row>
      <xdr:rowOff>154502</xdr:rowOff>
    </xdr:to>
    <xdr:cxnSp macro="">
      <xdr:nvCxnSpPr>
        <xdr:cNvPr id="68" name="直線コネクタ 67"/>
        <xdr:cNvCxnSpPr/>
      </xdr:nvCxnSpPr>
      <xdr:spPr>
        <a:xfrm>
          <a:off x="2908300" y="6313057"/>
          <a:ext cx="889000" cy="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103228</xdr:rowOff>
    </xdr:from>
    <xdr:ext cx="534377" cy="259045"/>
    <xdr:sp macro="" textlink="">
      <xdr:nvSpPr>
        <xdr:cNvPr id="70" name="テキスト ボックス 69"/>
        <xdr:cNvSpPr txBox="1"/>
      </xdr:nvSpPr>
      <xdr:spPr>
        <a:xfrm>
          <a:off x="3530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99438</xdr:rowOff>
    </xdr:from>
    <xdr:to>
      <xdr:col>4</xdr:col>
      <xdr:colOff>155575</xdr:colOff>
      <xdr:row>36</xdr:row>
      <xdr:rowOff>140857</xdr:rowOff>
    </xdr:to>
    <xdr:cxnSp macro="">
      <xdr:nvCxnSpPr>
        <xdr:cNvPr id="71" name="直線コネクタ 70"/>
        <xdr:cNvCxnSpPr/>
      </xdr:nvCxnSpPr>
      <xdr:spPr>
        <a:xfrm>
          <a:off x="2019300" y="6271638"/>
          <a:ext cx="8890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117501</xdr:rowOff>
    </xdr:from>
    <xdr:ext cx="534377" cy="259045"/>
    <xdr:sp macro="" textlink="">
      <xdr:nvSpPr>
        <xdr:cNvPr id="73" name="テキスト ボックス 72"/>
        <xdr:cNvSpPr txBox="1"/>
      </xdr:nvSpPr>
      <xdr:spPr>
        <a:xfrm>
          <a:off x="2641111" y="5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78221</xdr:rowOff>
    </xdr:from>
    <xdr:to>
      <xdr:col>2</xdr:col>
      <xdr:colOff>638175</xdr:colOff>
      <xdr:row>36</xdr:row>
      <xdr:rowOff>99438</xdr:rowOff>
    </xdr:to>
    <xdr:cxnSp macro="">
      <xdr:nvCxnSpPr>
        <xdr:cNvPr id="74" name="直線コネクタ 73"/>
        <xdr:cNvCxnSpPr/>
      </xdr:nvCxnSpPr>
      <xdr:spPr>
        <a:xfrm>
          <a:off x="1130300" y="6250421"/>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139990</xdr:rowOff>
    </xdr:from>
    <xdr:ext cx="534377" cy="259045"/>
    <xdr:sp macro="" textlink="">
      <xdr:nvSpPr>
        <xdr:cNvPr id="76" name="テキスト ボックス 75"/>
        <xdr:cNvSpPr txBox="1"/>
      </xdr:nvSpPr>
      <xdr:spPr>
        <a:xfrm>
          <a:off x="1752111" y="579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82283</xdr:rowOff>
    </xdr:from>
    <xdr:ext cx="534377" cy="259045"/>
    <xdr:sp macro="" textlink="">
      <xdr:nvSpPr>
        <xdr:cNvPr id="78" name="テキスト ボックス 77"/>
        <xdr:cNvSpPr txBox="1"/>
      </xdr:nvSpPr>
      <xdr:spPr>
        <a:xfrm>
          <a:off x="863111" y="57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161995</xdr:rowOff>
    </xdr:from>
    <xdr:to>
      <xdr:col>6</xdr:col>
      <xdr:colOff>561975</xdr:colOff>
      <xdr:row>37</xdr:row>
      <xdr:rowOff>92145</xdr:rowOff>
    </xdr:to>
    <xdr:sp macro="" textlink="">
      <xdr:nvSpPr>
        <xdr:cNvPr id="84" name="円/楕円 83"/>
        <xdr:cNvSpPr/>
      </xdr:nvSpPr>
      <xdr:spPr>
        <a:xfrm>
          <a:off x="45847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140422</xdr:rowOff>
    </xdr:from>
    <xdr:ext cx="534377" cy="259045"/>
    <xdr:sp macro="" textlink="">
      <xdr:nvSpPr>
        <xdr:cNvPr id="85" name="人件費該当値テキスト"/>
        <xdr:cNvSpPr txBox="1"/>
      </xdr:nvSpPr>
      <xdr:spPr>
        <a:xfrm>
          <a:off x="4686300"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103702</xdr:rowOff>
    </xdr:from>
    <xdr:to>
      <xdr:col>5</xdr:col>
      <xdr:colOff>409575</xdr:colOff>
      <xdr:row>37</xdr:row>
      <xdr:rowOff>33852</xdr:rowOff>
    </xdr:to>
    <xdr:sp macro="" textlink="">
      <xdr:nvSpPr>
        <xdr:cNvPr id="86" name="円/楕円 85"/>
        <xdr:cNvSpPr/>
      </xdr:nvSpPr>
      <xdr:spPr>
        <a:xfrm>
          <a:off x="3746500" y="62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24979</xdr:rowOff>
    </xdr:from>
    <xdr:ext cx="534377" cy="259045"/>
    <xdr:sp macro="" textlink="">
      <xdr:nvSpPr>
        <xdr:cNvPr id="87" name="テキスト ボックス 86"/>
        <xdr:cNvSpPr txBox="1"/>
      </xdr:nvSpPr>
      <xdr:spPr>
        <a:xfrm>
          <a:off x="3530111" y="63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90057</xdr:rowOff>
    </xdr:from>
    <xdr:to>
      <xdr:col>4</xdr:col>
      <xdr:colOff>206375</xdr:colOff>
      <xdr:row>37</xdr:row>
      <xdr:rowOff>20207</xdr:rowOff>
    </xdr:to>
    <xdr:sp macro="" textlink="">
      <xdr:nvSpPr>
        <xdr:cNvPr id="88" name="円/楕円 87"/>
        <xdr:cNvSpPr/>
      </xdr:nvSpPr>
      <xdr:spPr>
        <a:xfrm>
          <a:off x="2857500" y="62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11334</xdr:rowOff>
    </xdr:from>
    <xdr:ext cx="534377" cy="259045"/>
    <xdr:sp macro="" textlink="">
      <xdr:nvSpPr>
        <xdr:cNvPr id="89" name="テキスト ボックス 88"/>
        <xdr:cNvSpPr txBox="1"/>
      </xdr:nvSpPr>
      <xdr:spPr>
        <a:xfrm>
          <a:off x="2641111" y="63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48638</xdr:rowOff>
    </xdr:from>
    <xdr:to>
      <xdr:col>3</xdr:col>
      <xdr:colOff>3175</xdr:colOff>
      <xdr:row>36</xdr:row>
      <xdr:rowOff>150238</xdr:rowOff>
    </xdr:to>
    <xdr:sp macro="" textlink="">
      <xdr:nvSpPr>
        <xdr:cNvPr id="90" name="円/楕円 89"/>
        <xdr:cNvSpPr/>
      </xdr:nvSpPr>
      <xdr:spPr>
        <a:xfrm>
          <a:off x="1968500" y="62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141365</xdr:rowOff>
    </xdr:from>
    <xdr:ext cx="534377" cy="259045"/>
    <xdr:sp macro="" textlink="">
      <xdr:nvSpPr>
        <xdr:cNvPr id="91" name="テキスト ボックス 90"/>
        <xdr:cNvSpPr txBox="1"/>
      </xdr:nvSpPr>
      <xdr:spPr>
        <a:xfrm>
          <a:off x="1752111" y="63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27421</xdr:rowOff>
    </xdr:from>
    <xdr:to>
      <xdr:col>1</xdr:col>
      <xdr:colOff>485775</xdr:colOff>
      <xdr:row>36</xdr:row>
      <xdr:rowOff>129021</xdr:rowOff>
    </xdr:to>
    <xdr:sp macro="" textlink="">
      <xdr:nvSpPr>
        <xdr:cNvPr id="92" name="円/楕円 91"/>
        <xdr:cNvSpPr/>
      </xdr:nvSpPr>
      <xdr:spPr>
        <a:xfrm>
          <a:off x="1079500" y="61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120148</xdr:rowOff>
    </xdr:from>
    <xdr:ext cx="534377" cy="259045"/>
    <xdr:sp macro="" textlink="">
      <xdr:nvSpPr>
        <xdr:cNvPr id="93" name="テキスト ボックス 92"/>
        <xdr:cNvSpPr txBox="1"/>
      </xdr:nvSpPr>
      <xdr:spPr>
        <a:xfrm>
          <a:off x="863111" y="62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49911</xdr:rowOff>
    </xdr:from>
    <xdr:to>
      <xdr:col>6</xdr:col>
      <xdr:colOff>511175</xdr:colOff>
      <xdr:row>58</xdr:row>
      <xdr:rowOff>106617</xdr:rowOff>
    </xdr:to>
    <xdr:cxnSp macro="">
      <xdr:nvCxnSpPr>
        <xdr:cNvPr id="123" name="直線コネクタ 122"/>
        <xdr:cNvCxnSpPr/>
      </xdr:nvCxnSpPr>
      <xdr:spPr>
        <a:xfrm>
          <a:off x="3797300" y="9994011"/>
          <a:ext cx="8382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99674</xdr:rowOff>
    </xdr:from>
    <xdr:ext cx="534377" cy="259045"/>
    <xdr:sp macro="" textlink="">
      <xdr:nvSpPr>
        <xdr:cNvPr id="124" name="物件費平均値テキスト"/>
        <xdr:cNvSpPr txBox="1"/>
      </xdr:nvSpPr>
      <xdr:spPr>
        <a:xfrm>
          <a:off x="4686300" y="952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49911</xdr:rowOff>
    </xdr:from>
    <xdr:to>
      <xdr:col>5</xdr:col>
      <xdr:colOff>358775</xdr:colOff>
      <xdr:row>59</xdr:row>
      <xdr:rowOff>14275</xdr:rowOff>
    </xdr:to>
    <xdr:cxnSp macro="">
      <xdr:nvCxnSpPr>
        <xdr:cNvPr id="126" name="直線コネクタ 125"/>
        <xdr:cNvCxnSpPr/>
      </xdr:nvCxnSpPr>
      <xdr:spPr>
        <a:xfrm flipV="1">
          <a:off x="2908300" y="9994011"/>
          <a:ext cx="889000" cy="1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111498</xdr:rowOff>
    </xdr:from>
    <xdr:ext cx="534377" cy="259045"/>
    <xdr:sp macro="" textlink="">
      <xdr:nvSpPr>
        <xdr:cNvPr id="128" name="テキスト ボックス 127"/>
        <xdr:cNvSpPr txBox="1"/>
      </xdr:nvSpPr>
      <xdr:spPr>
        <a:xfrm>
          <a:off x="3530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167411</xdr:rowOff>
    </xdr:from>
    <xdr:to>
      <xdr:col>4</xdr:col>
      <xdr:colOff>155575</xdr:colOff>
      <xdr:row>59</xdr:row>
      <xdr:rowOff>14275</xdr:rowOff>
    </xdr:to>
    <xdr:cxnSp macro="">
      <xdr:nvCxnSpPr>
        <xdr:cNvPr id="129" name="直線コネクタ 128"/>
        <xdr:cNvCxnSpPr/>
      </xdr:nvCxnSpPr>
      <xdr:spPr>
        <a:xfrm>
          <a:off x="2019300" y="10111511"/>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26382</xdr:rowOff>
    </xdr:from>
    <xdr:ext cx="534377" cy="259045"/>
    <xdr:sp macro="" textlink="">
      <xdr:nvSpPr>
        <xdr:cNvPr id="131" name="テキスト ボックス 130"/>
        <xdr:cNvSpPr txBox="1"/>
      </xdr:nvSpPr>
      <xdr:spPr>
        <a:xfrm>
          <a:off x="2641111" y="96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167411</xdr:rowOff>
    </xdr:from>
    <xdr:to>
      <xdr:col>2</xdr:col>
      <xdr:colOff>638175</xdr:colOff>
      <xdr:row>59</xdr:row>
      <xdr:rowOff>33147</xdr:rowOff>
    </xdr:to>
    <xdr:cxnSp macro="">
      <xdr:nvCxnSpPr>
        <xdr:cNvPr id="132" name="直線コネクタ 131"/>
        <xdr:cNvCxnSpPr/>
      </xdr:nvCxnSpPr>
      <xdr:spPr>
        <a:xfrm flipV="1">
          <a:off x="1130300" y="10111511"/>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74515</xdr:rowOff>
    </xdr:from>
    <xdr:ext cx="534377" cy="259045"/>
    <xdr:sp macro="" textlink="">
      <xdr:nvSpPr>
        <xdr:cNvPr id="134" name="テキスト ボックス 133"/>
        <xdr:cNvSpPr txBox="1"/>
      </xdr:nvSpPr>
      <xdr:spPr>
        <a:xfrm>
          <a:off x="1752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125861</xdr:rowOff>
    </xdr:from>
    <xdr:ext cx="534377" cy="259045"/>
    <xdr:sp macro="" textlink="">
      <xdr:nvSpPr>
        <xdr:cNvPr id="136" name="テキスト ボックス 135"/>
        <xdr:cNvSpPr txBox="1"/>
      </xdr:nvSpPr>
      <xdr:spPr>
        <a:xfrm>
          <a:off x="863111" y="97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55817</xdr:rowOff>
    </xdr:from>
    <xdr:to>
      <xdr:col>6</xdr:col>
      <xdr:colOff>561975</xdr:colOff>
      <xdr:row>58</xdr:row>
      <xdr:rowOff>157417</xdr:rowOff>
    </xdr:to>
    <xdr:sp macro="" textlink="">
      <xdr:nvSpPr>
        <xdr:cNvPr id="142" name="円/楕円 141"/>
        <xdr:cNvSpPr/>
      </xdr:nvSpPr>
      <xdr:spPr>
        <a:xfrm>
          <a:off x="4584700" y="99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142194</xdr:rowOff>
    </xdr:from>
    <xdr:ext cx="534377" cy="259045"/>
    <xdr:sp macro="" textlink="">
      <xdr:nvSpPr>
        <xdr:cNvPr id="143" name="物件費該当値テキスト"/>
        <xdr:cNvSpPr txBox="1"/>
      </xdr:nvSpPr>
      <xdr:spPr>
        <a:xfrm>
          <a:off x="4686300" y="99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170561</xdr:rowOff>
    </xdr:from>
    <xdr:to>
      <xdr:col>5</xdr:col>
      <xdr:colOff>409575</xdr:colOff>
      <xdr:row>58</xdr:row>
      <xdr:rowOff>100711</xdr:rowOff>
    </xdr:to>
    <xdr:sp macro="" textlink="">
      <xdr:nvSpPr>
        <xdr:cNvPr id="144" name="円/楕円 143"/>
        <xdr:cNvSpPr/>
      </xdr:nvSpPr>
      <xdr:spPr>
        <a:xfrm>
          <a:off x="3746500" y="99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91838</xdr:rowOff>
    </xdr:from>
    <xdr:ext cx="534377" cy="259045"/>
    <xdr:sp macro="" textlink="">
      <xdr:nvSpPr>
        <xdr:cNvPr id="145" name="テキスト ボックス 144"/>
        <xdr:cNvSpPr txBox="1"/>
      </xdr:nvSpPr>
      <xdr:spPr>
        <a:xfrm>
          <a:off x="3530111" y="100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134925</xdr:rowOff>
    </xdr:from>
    <xdr:to>
      <xdr:col>4</xdr:col>
      <xdr:colOff>206375</xdr:colOff>
      <xdr:row>59</xdr:row>
      <xdr:rowOff>65075</xdr:rowOff>
    </xdr:to>
    <xdr:sp macro="" textlink="">
      <xdr:nvSpPr>
        <xdr:cNvPr id="146" name="円/楕円 145"/>
        <xdr:cNvSpPr/>
      </xdr:nvSpPr>
      <xdr:spPr>
        <a:xfrm>
          <a:off x="2857500" y="10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56202</xdr:rowOff>
    </xdr:from>
    <xdr:ext cx="534377" cy="259045"/>
    <xdr:sp macro="" textlink="">
      <xdr:nvSpPr>
        <xdr:cNvPr id="147" name="テキスト ボックス 146"/>
        <xdr:cNvSpPr txBox="1"/>
      </xdr:nvSpPr>
      <xdr:spPr>
        <a:xfrm>
          <a:off x="2641111" y="101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116611</xdr:rowOff>
    </xdr:from>
    <xdr:to>
      <xdr:col>3</xdr:col>
      <xdr:colOff>3175</xdr:colOff>
      <xdr:row>59</xdr:row>
      <xdr:rowOff>46761</xdr:rowOff>
    </xdr:to>
    <xdr:sp macro="" textlink="">
      <xdr:nvSpPr>
        <xdr:cNvPr id="148" name="円/楕円 147"/>
        <xdr:cNvSpPr/>
      </xdr:nvSpPr>
      <xdr:spPr>
        <a:xfrm>
          <a:off x="1968500" y="100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37888</xdr:rowOff>
    </xdr:from>
    <xdr:ext cx="534377" cy="259045"/>
    <xdr:sp macro="" textlink="">
      <xdr:nvSpPr>
        <xdr:cNvPr id="149" name="テキスト ボックス 148"/>
        <xdr:cNvSpPr txBox="1"/>
      </xdr:nvSpPr>
      <xdr:spPr>
        <a:xfrm>
          <a:off x="1752111" y="101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153797</xdr:rowOff>
    </xdr:from>
    <xdr:to>
      <xdr:col>1</xdr:col>
      <xdr:colOff>485775</xdr:colOff>
      <xdr:row>59</xdr:row>
      <xdr:rowOff>83947</xdr:rowOff>
    </xdr:to>
    <xdr:sp macro="" textlink="">
      <xdr:nvSpPr>
        <xdr:cNvPr id="150" name="円/楕円 149"/>
        <xdr:cNvSpPr/>
      </xdr:nvSpPr>
      <xdr:spPr>
        <a:xfrm>
          <a:off x="1079500" y="100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75074</xdr:rowOff>
    </xdr:from>
    <xdr:ext cx="534377" cy="259045"/>
    <xdr:sp macro="" textlink="">
      <xdr:nvSpPr>
        <xdr:cNvPr id="151" name="テキスト ボックス 150"/>
        <xdr:cNvSpPr txBox="1"/>
      </xdr:nvSpPr>
      <xdr:spPr>
        <a:xfrm>
          <a:off x="863111" y="101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74588</xdr:rowOff>
    </xdr:from>
    <xdr:to>
      <xdr:col>6</xdr:col>
      <xdr:colOff>511175</xdr:colOff>
      <xdr:row>77</xdr:row>
      <xdr:rowOff>147434</xdr:rowOff>
    </xdr:to>
    <xdr:cxnSp macro="">
      <xdr:nvCxnSpPr>
        <xdr:cNvPr id="180" name="直線コネクタ 179"/>
        <xdr:cNvCxnSpPr/>
      </xdr:nvCxnSpPr>
      <xdr:spPr>
        <a:xfrm flipV="1">
          <a:off x="3797300" y="13276238"/>
          <a:ext cx="838200" cy="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147434</xdr:rowOff>
    </xdr:from>
    <xdr:to>
      <xdr:col>5</xdr:col>
      <xdr:colOff>358775</xdr:colOff>
      <xdr:row>78</xdr:row>
      <xdr:rowOff>12103</xdr:rowOff>
    </xdr:to>
    <xdr:cxnSp macro="">
      <xdr:nvCxnSpPr>
        <xdr:cNvPr id="183" name="直線コネクタ 182"/>
        <xdr:cNvCxnSpPr/>
      </xdr:nvCxnSpPr>
      <xdr:spPr>
        <a:xfrm flipV="1">
          <a:off x="2908300" y="1334908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81865</xdr:rowOff>
    </xdr:from>
    <xdr:to>
      <xdr:col>4</xdr:col>
      <xdr:colOff>155575</xdr:colOff>
      <xdr:row>78</xdr:row>
      <xdr:rowOff>12103</xdr:rowOff>
    </xdr:to>
    <xdr:cxnSp macro="">
      <xdr:nvCxnSpPr>
        <xdr:cNvPr id="186" name="直線コネクタ 185"/>
        <xdr:cNvCxnSpPr/>
      </xdr:nvCxnSpPr>
      <xdr:spPr>
        <a:xfrm>
          <a:off x="2019300" y="13283515"/>
          <a:ext cx="889000" cy="10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81865</xdr:rowOff>
    </xdr:from>
    <xdr:to>
      <xdr:col>2</xdr:col>
      <xdr:colOff>638175</xdr:colOff>
      <xdr:row>78</xdr:row>
      <xdr:rowOff>26848</xdr:rowOff>
    </xdr:to>
    <xdr:cxnSp macro="">
      <xdr:nvCxnSpPr>
        <xdr:cNvPr id="189" name="直線コネクタ 188"/>
        <xdr:cNvCxnSpPr/>
      </xdr:nvCxnSpPr>
      <xdr:spPr>
        <a:xfrm flipV="1">
          <a:off x="1130300" y="13283515"/>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91" name="テキスト ボックス 190"/>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23788</xdr:rowOff>
    </xdr:from>
    <xdr:to>
      <xdr:col>6</xdr:col>
      <xdr:colOff>561975</xdr:colOff>
      <xdr:row>77</xdr:row>
      <xdr:rowOff>125388</xdr:rowOff>
    </xdr:to>
    <xdr:sp macro="" textlink="">
      <xdr:nvSpPr>
        <xdr:cNvPr id="199" name="円/楕円 198"/>
        <xdr:cNvSpPr/>
      </xdr:nvSpPr>
      <xdr:spPr>
        <a:xfrm>
          <a:off x="45847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2215</xdr:rowOff>
    </xdr:from>
    <xdr:ext cx="469744" cy="259045"/>
    <xdr:sp macro="" textlink="">
      <xdr:nvSpPr>
        <xdr:cNvPr id="200" name="維持補修費該当値テキスト"/>
        <xdr:cNvSpPr txBox="1"/>
      </xdr:nvSpPr>
      <xdr:spPr>
        <a:xfrm>
          <a:off x="4686300" y="13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96634</xdr:rowOff>
    </xdr:from>
    <xdr:to>
      <xdr:col>5</xdr:col>
      <xdr:colOff>409575</xdr:colOff>
      <xdr:row>78</xdr:row>
      <xdr:rowOff>26784</xdr:rowOff>
    </xdr:to>
    <xdr:sp macro="" textlink="">
      <xdr:nvSpPr>
        <xdr:cNvPr id="201" name="円/楕円 200"/>
        <xdr:cNvSpPr/>
      </xdr:nvSpPr>
      <xdr:spPr>
        <a:xfrm>
          <a:off x="37465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17911</xdr:rowOff>
    </xdr:from>
    <xdr:ext cx="469744" cy="259045"/>
    <xdr:sp macro="" textlink="">
      <xdr:nvSpPr>
        <xdr:cNvPr id="202" name="テキスト ボックス 201"/>
        <xdr:cNvSpPr txBox="1"/>
      </xdr:nvSpPr>
      <xdr:spPr>
        <a:xfrm>
          <a:off x="3562427" y="133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132753</xdr:rowOff>
    </xdr:from>
    <xdr:to>
      <xdr:col>4</xdr:col>
      <xdr:colOff>206375</xdr:colOff>
      <xdr:row>78</xdr:row>
      <xdr:rowOff>62903</xdr:rowOff>
    </xdr:to>
    <xdr:sp macro="" textlink="">
      <xdr:nvSpPr>
        <xdr:cNvPr id="203" name="円/楕円 202"/>
        <xdr:cNvSpPr/>
      </xdr:nvSpPr>
      <xdr:spPr>
        <a:xfrm>
          <a:off x="2857500" y="133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54030</xdr:rowOff>
    </xdr:from>
    <xdr:ext cx="469744" cy="259045"/>
    <xdr:sp macro="" textlink="">
      <xdr:nvSpPr>
        <xdr:cNvPr id="204" name="テキスト ボックス 203"/>
        <xdr:cNvSpPr txBox="1"/>
      </xdr:nvSpPr>
      <xdr:spPr>
        <a:xfrm>
          <a:off x="2673427" y="134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31065</xdr:rowOff>
    </xdr:from>
    <xdr:to>
      <xdr:col>3</xdr:col>
      <xdr:colOff>3175</xdr:colOff>
      <xdr:row>77</xdr:row>
      <xdr:rowOff>132665</xdr:rowOff>
    </xdr:to>
    <xdr:sp macro="" textlink="">
      <xdr:nvSpPr>
        <xdr:cNvPr id="205" name="円/楕円 204"/>
        <xdr:cNvSpPr/>
      </xdr:nvSpPr>
      <xdr:spPr>
        <a:xfrm>
          <a:off x="19685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123792</xdr:rowOff>
    </xdr:from>
    <xdr:ext cx="469744" cy="259045"/>
    <xdr:sp macro="" textlink="">
      <xdr:nvSpPr>
        <xdr:cNvPr id="206" name="テキスト ボックス 205"/>
        <xdr:cNvSpPr txBox="1"/>
      </xdr:nvSpPr>
      <xdr:spPr>
        <a:xfrm>
          <a:off x="1784427" y="133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147498</xdr:rowOff>
    </xdr:from>
    <xdr:to>
      <xdr:col>1</xdr:col>
      <xdr:colOff>485775</xdr:colOff>
      <xdr:row>78</xdr:row>
      <xdr:rowOff>77648</xdr:rowOff>
    </xdr:to>
    <xdr:sp macro="" textlink="">
      <xdr:nvSpPr>
        <xdr:cNvPr id="207" name="円/楕円 206"/>
        <xdr:cNvSpPr/>
      </xdr:nvSpPr>
      <xdr:spPr>
        <a:xfrm>
          <a:off x="1079500" y="133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68775</xdr:rowOff>
    </xdr:from>
    <xdr:ext cx="469744" cy="259045"/>
    <xdr:sp macro="" textlink="">
      <xdr:nvSpPr>
        <xdr:cNvPr id="208" name="テキスト ボックス 207"/>
        <xdr:cNvSpPr txBox="1"/>
      </xdr:nvSpPr>
      <xdr:spPr>
        <a:xfrm>
          <a:off x="895427" y="134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98667</xdr:rowOff>
    </xdr:from>
    <xdr:to>
      <xdr:col>6</xdr:col>
      <xdr:colOff>511175</xdr:colOff>
      <xdr:row>98</xdr:row>
      <xdr:rowOff>83970</xdr:rowOff>
    </xdr:to>
    <xdr:cxnSp macro="">
      <xdr:nvCxnSpPr>
        <xdr:cNvPr id="240" name="直線コネクタ 239"/>
        <xdr:cNvCxnSpPr/>
      </xdr:nvCxnSpPr>
      <xdr:spPr>
        <a:xfrm flipV="1">
          <a:off x="3797300" y="16386417"/>
          <a:ext cx="838200" cy="4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83970</xdr:rowOff>
    </xdr:from>
    <xdr:to>
      <xdr:col>5</xdr:col>
      <xdr:colOff>358775</xdr:colOff>
      <xdr:row>98</xdr:row>
      <xdr:rowOff>102209</xdr:rowOff>
    </xdr:to>
    <xdr:cxnSp macro="">
      <xdr:nvCxnSpPr>
        <xdr:cNvPr id="243" name="直線コネクタ 242"/>
        <xdr:cNvCxnSpPr/>
      </xdr:nvCxnSpPr>
      <xdr:spPr>
        <a:xfrm flipV="1">
          <a:off x="2908300" y="16886070"/>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102209</xdr:rowOff>
    </xdr:from>
    <xdr:to>
      <xdr:col>4</xdr:col>
      <xdr:colOff>155575</xdr:colOff>
      <xdr:row>99</xdr:row>
      <xdr:rowOff>467</xdr:rowOff>
    </xdr:to>
    <xdr:cxnSp macro="">
      <xdr:nvCxnSpPr>
        <xdr:cNvPr id="246" name="直線コネクタ 245"/>
        <xdr:cNvCxnSpPr/>
      </xdr:nvCxnSpPr>
      <xdr:spPr>
        <a:xfrm flipV="1">
          <a:off x="2019300" y="16904309"/>
          <a:ext cx="8890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467</xdr:rowOff>
    </xdr:from>
    <xdr:to>
      <xdr:col>2</xdr:col>
      <xdr:colOff>638175</xdr:colOff>
      <xdr:row>99</xdr:row>
      <xdr:rowOff>53893</xdr:rowOff>
    </xdr:to>
    <xdr:cxnSp macro="">
      <xdr:nvCxnSpPr>
        <xdr:cNvPr id="249" name="直線コネクタ 248"/>
        <xdr:cNvCxnSpPr/>
      </xdr:nvCxnSpPr>
      <xdr:spPr>
        <a:xfrm flipV="1">
          <a:off x="1130300" y="16974017"/>
          <a:ext cx="889000" cy="5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47867</xdr:rowOff>
    </xdr:from>
    <xdr:to>
      <xdr:col>6</xdr:col>
      <xdr:colOff>561975</xdr:colOff>
      <xdr:row>95</xdr:row>
      <xdr:rowOff>149467</xdr:rowOff>
    </xdr:to>
    <xdr:sp macro="" textlink="">
      <xdr:nvSpPr>
        <xdr:cNvPr id="259" name="円/楕円 258"/>
        <xdr:cNvSpPr/>
      </xdr:nvSpPr>
      <xdr:spPr>
        <a:xfrm>
          <a:off x="4584700" y="16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70744</xdr:rowOff>
    </xdr:from>
    <xdr:ext cx="534377" cy="259045"/>
    <xdr:sp macro="" textlink="">
      <xdr:nvSpPr>
        <xdr:cNvPr id="260" name="扶助費該当値テキスト"/>
        <xdr:cNvSpPr txBox="1"/>
      </xdr:nvSpPr>
      <xdr:spPr>
        <a:xfrm>
          <a:off x="4686300" y="161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33170</xdr:rowOff>
    </xdr:from>
    <xdr:to>
      <xdr:col>5</xdr:col>
      <xdr:colOff>409575</xdr:colOff>
      <xdr:row>98</xdr:row>
      <xdr:rowOff>134770</xdr:rowOff>
    </xdr:to>
    <xdr:sp macro="" textlink="">
      <xdr:nvSpPr>
        <xdr:cNvPr id="261" name="円/楕円 260"/>
        <xdr:cNvSpPr/>
      </xdr:nvSpPr>
      <xdr:spPr>
        <a:xfrm>
          <a:off x="3746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125897</xdr:rowOff>
    </xdr:from>
    <xdr:ext cx="534377" cy="259045"/>
    <xdr:sp macro="" textlink="">
      <xdr:nvSpPr>
        <xdr:cNvPr id="262" name="テキスト ボックス 261"/>
        <xdr:cNvSpPr txBox="1"/>
      </xdr:nvSpPr>
      <xdr:spPr>
        <a:xfrm>
          <a:off x="3530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51409</xdr:rowOff>
    </xdr:from>
    <xdr:to>
      <xdr:col>4</xdr:col>
      <xdr:colOff>206375</xdr:colOff>
      <xdr:row>98</xdr:row>
      <xdr:rowOff>153009</xdr:rowOff>
    </xdr:to>
    <xdr:sp macro="" textlink="">
      <xdr:nvSpPr>
        <xdr:cNvPr id="263" name="円/楕円 262"/>
        <xdr:cNvSpPr/>
      </xdr:nvSpPr>
      <xdr:spPr>
        <a:xfrm>
          <a:off x="28575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144136</xdr:rowOff>
    </xdr:from>
    <xdr:ext cx="534377" cy="259045"/>
    <xdr:sp macro="" textlink="">
      <xdr:nvSpPr>
        <xdr:cNvPr id="264" name="テキスト ボックス 263"/>
        <xdr:cNvSpPr txBox="1"/>
      </xdr:nvSpPr>
      <xdr:spPr>
        <a:xfrm>
          <a:off x="2641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121117</xdr:rowOff>
    </xdr:from>
    <xdr:to>
      <xdr:col>3</xdr:col>
      <xdr:colOff>3175</xdr:colOff>
      <xdr:row>99</xdr:row>
      <xdr:rowOff>51267</xdr:rowOff>
    </xdr:to>
    <xdr:sp macro="" textlink="">
      <xdr:nvSpPr>
        <xdr:cNvPr id="265" name="円/楕円 264"/>
        <xdr:cNvSpPr/>
      </xdr:nvSpPr>
      <xdr:spPr>
        <a:xfrm>
          <a:off x="1968500" y="16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42394</xdr:rowOff>
    </xdr:from>
    <xdr:ext cx="534377" cy="259045"/>
    <xdr:sp macro="" textlink="">
      <xdr:nvSpPr>
        <xdr:cNvPr id="266" name="テキスト ボックス 265"/>
        <xdr:cNvSpPr txBox="1"/>
      </xdr:nvSpPr>
      <xdr:spPr>
        <a:xfrm>
          <a:off x="1752111" y="170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3093</xdr:rowOff>
    </xdr:from>
    <xdr:to>
      <xdr:col>1</xdr:col>
      <xdr:colOff>485775</xdr:colOff>
      <xdr:row>99</xdr:row>
      <xdr:rowOff>104693</xdr:rowOff>
    </xdr:to>
    <xdr:sp macro="" textlink="">
      <xdr:nvSpPr>
        <xdr:cNvPr id="267" name="円/楕円 266"/>
        <xdr:cNvSpPr/>
      </xdr:nvSpPr>
      <xdr:spPr>
        <a:xfrm>
          <a:off x="1079500" y="169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95820</xdr:rowOff>
    </xdr:from>
    <xdr:ext cx="534377" cy="259045"/>
    <xdr:sp macro="" textlink="">
      <xdr:nvSpPr>
        <xdr:cNvPr id="268" name="テキスト ボックス 267"/>
        <xdr:cNvSpPr txBox="1"/>
      </xdr:nvSpPr>
      <xdr:spPr>
        <a:xfrm>
          <a:off x="863111" y="1706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142256</xdr:rowOff>
    </xdr:from>
    <xdr:to>
      <xdr:col>15</xdr:col>
      <xdr:colOff>180975</xdr:colOff>
      <xdr:row>37</xdr:row>
      <xdr:rowOff>1763</xdr:rowOff>
    </xdr:to>
    <xdr:cxnSp macro="">
      <xdr:nvCxnSpPr>
        <xdr:cNvPr id="295" name="直線コネクタ 294"/>
        <xdr:cNvCxnSpPr/>
      </xdr:nvCxnSpPr>
      <xdr:spPr>
        <a:xfrm flipV="1">
          <a:off x="9639300" y="6314456"/>
          <a:ext cx="8382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1763</xdr:rowOff>
    </xdr:from>
    <xdr:to>
      <xdr:col>14</xdr:col>
      <xdr:colOff>28575</xdr:colOff>
      <xdr:row>37</xdr:row>
      <xdr:rowOff>21692</xdr:rowOff>
    </xdr:to>
    <xdr:cxnSp macro="">
      <xdr:nvCxnSpPr>
        <xdr:cNvPr id="298" name="直線コネクタ 297"/>
        <xdr:cNvCxnSpPr/>
      </xdr:nvCxnSpPr>
      <xdr:spPr>
        <a:xfrm flipV="1">
          <a:off x="8750300" y="6345413"/>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21692</xdr:rowOff>
    </xdr:from>
    <xdr:to>
      <xdr:col>12</xdr:col>
      <xdr:colOff>511175</xdr:colOff>
      <xdr:row>37</xdr:row>
      <xdr:rowOff>27563</xdr:rowOff>
    </xdr:to>
    <xdr:cxnSp macro="">
      <xdr:nvCxnSpPr>
        <xdr:cNvPr id="301" name="直線コネクタ 300"/>
        <xdr:cNvCxnSpPr/>
      </xdr:nvCxnSpPr>
      <xdr:spPr>
        <a:xfrm flipV="1">
          <a:off x="7861300" y="6365342"/>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27563</xdr:rowOff>
    </xdr:from>
    <xdr:to>
      <xdr:col>11</xdr:col>
      <xdr:colOff>307975</xdr:colOff>
      <xdr:row>37</xdr:row>
      <xdr:rowOff>31220</xdr:rowOff>
    </xdr:to>
    <xdr:cxnSp macro="">
      <xdr:nvCxnSpPr>
        <xdr:cNvPr id="304" name="直線コネクタ 303"/>
        <xdr:cNvCxnSpPr/>
      </xdr:nvCxnSpPr>
      <xdr:spPr>
        <a:xfrm flipV="1">
          <a:off x="6972300" y="63712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91456</xdr:rowOff>
    </xdr:from>
    <xdr:to>
      <xdr:col>15</xdr:col>
      <xdr:colOff>231775</xdr:colOff>
      <xdr:row>37</xdr:row>
      <xdr:rowOff>21606</xdr:rowOff>
    </xdr:to>
    <xdr:sp macro="" textlink="">
      <xdr:nvSpPr>
        <xdr:cNvPr id="314" name="円/楕円 313"/>
        <xdr:cNvSpPr/>
      </xdr:nvSpPr>
      <xdr:spPr>
        <a:xfrm>
          <a:off x="10426700" y="6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69883</xdr:rowOff>
    </xdr:from>
    <xdr:ext cx="534377" cy="259045"/>
    <xdr:sp macro="" textlink="">
      <xdr:nvSpPr>
        <xdr:cNvPr id="315" name="補助費等該当値テキスト"/>
        <xdr:cNvSpPr txBox="1"/>
      </xdr:nvSpPr>
      <xdr:spPr>
        <a:xfrm>
          <a:off x="10528300" y="62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122413</xdr:rowOff>
    </xdr:from>
    <xdr:to>
      <xdr:col>14</xdr:col>
      <xdr:colOff>79375</xdr:colOff>
      <xdr:row>37</xdr:row>
      <xdr:rowOff>52563</xdr:rowOff>
    </xdr:to>
    <xdr:sp macro="" textlink="">
      <xdr:nvSpPr>
        <xdr:cNvPr id="316" name="円/楕円 315"/>
        <xdr:cNvSpPr/>
      </xdr:nvSpPr>
      <xdr:spPr>
        <a:xfrm>
          <a:off x="9588500" y="6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43690</xdr:rowOff>
    </xdr:from>
    <xdr:ext cx="534377" cy="259045"/>
    <xdr:sp macro="" textlink="">
      <xdr:nvSpPr>
        <xdr:cNvPr id="317" name="テキスト ボックス 316"/>
        <xdr:cNvSpPr txBox="1"/>
      </xdr:nvSpPr>
      <xdr:spPr>
        <a:xfrm>
          <a:off x="9372111" y="6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142342</xdr:rowOff>
    </xdr:from>
    <xdr:to>
      <xdr:col>12</xdr:col>
      <xdr:colOff>561975</xdr:colOff>
      <xdr:row>37</xdr:row>
      <xdr:rowOff>72492</xdr:rowOff>
    </xdr:to>
    <xdr:sp macro="" textlink="">
      <xdr:nvSpPr>
        <xdr:cNvPr id="318" name="円/楕円 317"/>
        <xdr:cNvSpPr/>
      </xdr:nvSpPr>
      <xdr:spPr>
        <a:xfrm>
          <a:off x="8699500" y="63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63619</xdr:rowOff>
    </xdr:from>
    <xdr:ext cx="534377" cy="259045"/>
    <xdr:sp macro="" textlink="">
      <xdr:nvSpPr>
        <xdr:cNvPr id="319" name="テキスト ボックス 318"/>
        <xdr:cNvSpPr txBox="1"/>
      </xdr:nvSpPr>
      <xdr:spPr>
        <a:xfrm>
          <a:off x="8483111" y="6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148213</xdr:rowOff>
    </xdr:from>
    <xdr:to>
      <xdr:col>11</xdr:col>
      <xdr:colOff>358775</xdr:colOff>
      <xdr:row>37</xdr:row>
      <xdr:rowOff>78363</xdr:rowOff>
    </xdr:to>
    <xdr:sp macro="" textlink="">
      <xdr:nvSpPr>
        <xdr:cNvPr id="320" name="円/楕円 319"/>
        <xdr:cNvSpPr/>
      </xdr:nvSpPr>
      <xdr:spPr>
        <a:xfrm>
          <a:off x="7810500" y="63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69490</xdr:rowOff>
    </xdr:from>
    <xdr:ext cx="534377" cy="259045"/>
    <xdr:sp macro="" textlink="">
      <xdr:nvSpPr>
        <xdr:cNvPr id="321" name="テキスト ボックス 320"/>
        <xdr:cNvSpPr txBox="1"/>
      </xdr:nvSpPr>
      <xdr:spPr>
        <a:xfrm>
          <a:off x="7594111" y="64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151870</xdr:rowOff>
    </xdr:from>
    <xdr:to>
      <xdr:col>10</xdr:col>
      <xdr:colOff>155575</xdr:colOff>
      <xdr:row>37</xdr:row>
      <xdr:rowOff>82020</xdr:rowOff>
    </xdr:to>
    <xdr:sp macro="" textlink="">
      <xdr:nvSpPr>
        <xdr:cNvPr id="322" name="円/楕円 321"/>
        <xdr:cNvSpPr/>
      </xdr:nvSpPr>
      <xdr:spPr>
        <a:xfrm>
          <a:off x="6921500" y="6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73147</xdr:rowOff>
    </xdr:from>
    <xdr:ext cx="534377" cy="259045"/>
    <xdr:sp macro="" textlink="">
      <xdr:nvSpPr>
        <xdr:cNvPr id="323" name="テキスト ボックス 322"/>
        <xdr:cNvSpPr txBox="1"/>
      </xdr:nvSpPr>
      <xdr:spPr>
        <a:xfrm>
          <a:off x="6705111" y="64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29570</xdr:rowOff>
    </xdr:from>
    <xdr:to>
      <xdr:col>15</xdr:col>
      <xdr:colOff>180975</xdr:colOff>
      <xdr:row>57</xdr:row>
      <xdr:rowOff>43674</xdr:rowOff>
    </xdr:to>
    <xdr:cxnSp macro="">
      <xdr:nvCxnSpPr>
        <xdr:cNvPr id="350" name="直線コネクタ 349"/>
        <xdr:cNvCxnSpPr/>
      </xdr:nvCxnSpPr>
      <xdr:spPr>
        <a:xfrm flipV="1">
          <a:off x="9639300" y="9802220"/>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92736</xdr:rowOff>
    </xdr:from>
    <xdr:to>
      <xdr:col>14</xdr:col>
      <xdr:colOff>28575</xdr:colOff>
      <xdr:row>57</xdr:row>
      <xdr:rowOff>43674</xdr:rowOff>
    </xdr:to>
    <xdr:cxnSp macro="">
      <xdr:nvCxnSpPr>
        <xdr:cNvPr id="353" name="直線コネクタ 352"/>
        <xdr:cNvCxnSpPr/>
      </xdr:nvCxnSpPr>
      <xdr:spPr>
        <a:xfrm>
          <a:off x="8750300" y="9693936"/>
          <a:ext cx="8890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92736</xdr:rowOff>
    </xdr:from>
    <xdr:to>
      <xdr:col>12</xdr:col>
      <xdr:colOff>511175</xdr:colOff>
      <xdr:row>57</xdr:row>
      <xdr:rowOff>80652</xdr:rowOff>
    </xdr:to>
    <xdr:cxnSp macro="">
      <xdr:nvCxnSpPr>
        <xdr:cNvPr id="356" name="直線コネクタ 355"/>
        <xdr:cNvCxnSpPr/>
      </xdr:nvCxnSpPr>
      <xdr:spPr>
        <a:xfrm flipV="1">
          <a:off x="7861300" y="9693936"/>
          <a:ext cx="889000" cy="15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80652</xdr:rowOff>
    </xdr:from>
    <xdr:to>
      <xdr:col>11</xdr:col>
      <xdr:colOff>307975</xdr:colOff>
      <xdr:row>57</xdr:row>
      <xdr:rowOff>100559</xdr:rowOff>
    </xdr:to>
    <xdr:cxnSp macro="">
      <xdr:nvCxnSpPr>
        <xdr:cNvPr id="359" name="直線コネクタ 358"/>
        <xdr:cNvCxnSpPr/>
      </xdr:nvCxnSpPr>
      <xdr:spPr>
        <a:xfrm flipV="1">
          <a:off x="6972300" y="9853302"/>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150220</xdr:rowOff>
    </xdr:from>
    <xdr:to>
      <xdr:col>15</xdr:col>
      <xdr:colOff>231775</xdr:colOff>
      <xdr:row>57</xdr:row>
      <xdr:rowOff>80370</xdr:rowOff>
    </xdr:to>
    <xdr:sp macro="" textlink="">
      <xdr:nvSpPr>
        <xdr:cNvPr id="369" name="円/楕円 368"/>
        <xdr:cNvSpPr/>
      </xdr:nvSpPr>
      <xdr:spPr>
        <a:xfrm>
          <a:off x="10426700" y="9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65147</xdr:rowOff>
    </xdr:from>
    <xdr:ext cx="534377" cy="259045"/>
    <xdr:sp macro="" textlink="">
      <xdr:nvSpPr>
        <xdr:cNvPr id="370" name="普通建設事業費該当値テキスト"/>
        <xdr:cNvSpPr txBox="1"/>
      </xdr:nvSpPr>
      <xdr:spPr>
        <a:xfrm>
          <a:off x="10528300" y="96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61,588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164324</xdr:rowOff>
    </xdr:from>
    <xdr:to>
      <xdr:col>14</xdr:col>
      <xdr:colOff>79375</xdr:colOff>
      <xdr:row>57</xdr:row>
      <xdr:rowOff>94474</xdr:rowOff>
    </xdr:to>
    <xdr:sp macro="" textlink="">
      <xdr:nvSpPr>
        <xdr:cNvPr id="371" name="円/楕円 370"/>
        <xdr:cNvSpPr/>
      </xdr:nvSpPr>
      <xdr:spPr>
        <a:xfrm>
          <a:off x="9588500" y="97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85601</xdr:rowOff>
    </xdr:from>
    <xdr:ext cx="534377" cy="259045"/>
    <xdr:sp macro="" textlink="">
      <xdr:nvSpPr>
        <xdr:cNvPr id="372" name="テキスト ボックス 371"/>
        <xdr:cNvSpPr txBox="1"/>
      </xdr:nvSpPr>
      <xdr:spPr>
        <a:xfrm>
          <a:off x="9372111" y="98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41936</xdr:rowOff>
    </xdr:from>
    <xdr:to>
      <xdr:col>12</xdr:col>
      <xdr:colOff>561975</xdr:colOff>
      <xdr:row>56</xdr:row>
      <xdr:rowOff>143536</xdr:rowOff>
    </xdr:to>
    <xdr:sp macro="" textlink="">
      <xdr:nvSpPr>
        <xdr:cNvPr id="373" name="円/楕円 372"/>
        <xdr:cNvSpPr/>
      </xdr:nvSpPr>
      <xdr:spPr>
        <a:xfrm>
          <a:off x="8699500" y="96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134663</xdr:rowOff>
    </xdr:from>
    <xdr:ext cx="534377" cy="259045"/>
    <xdr:sp macro="" textlink="">
      <xdr:nvSpPr>
        <xdr:cNvPr id="374" name="テキスト ボックス 373"/>
        <xdr:cNvSpPr txBox="1"/>
      </xdr:nvSpPr>
      <xdr:spPr>
        <a:xfrm>
          <a:off x="8483111" y="97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29852</xdr:rowOff>
    </xdr:from>
    <xdr:to>
      <xdr:col>11</xdr:col>
      <xdr:colOff>358775</xdr:colOff>
      <xdr:row>57</xdr:row>
      <xdr:rowOff>131452</xdr:rowOff>
    </xdr:to>
    <xdr:sp macro="" textlink="">
      <xdr:nvSpPr>
        <xdr:cNvPr id="375" name="円/楕円 374"/>
        <xdr:cNvSpPr/>
      </xdr:nvSpPr>
      <xdr:spPr>
        <a:xfrm>
          <a:off x="7810500" y="98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122579</xdr:rowOff>
    </xdr:from>
    <xdr:ext cx="534377" cy="259045"/>
    <xdr:sp macro="" textlink="">
      <xdr:nvSpPr>
        <xdr:cNvPr id="376" name="テキスト ボックス 375"/>
        <xdr:cNvSpPr txBox="1"/>
      </xdr:nvSpPr>
      <xdr:spPr>
        <a:xfrm>
          <a:off x="7594111" y="98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49759</xdr:rowOff>
    </xdr:from>
    <xdr:to>
      <xdr:col>10</xdr:col>
      <xdr:colOff>155575</xdr:colOff>
      <xdr:row>57</xdr:row>
      <xdr:rowOff>151359</xdr:rowOff>
    </xdr:to>
    <xdr:sp macro="" textlink="">
      <xdr:nvSpPr>
        <xdr:cNvPr id="377" name="円/楕円 376"/>
        <xdr:cNvSpPr/>
      </xdr:nvSpPr>
      <xdr:spPr>
        <a:xfrm>
          <a:off x="6921500" y="98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142486</xdr:rowOff>
    </xdr:from>
    <xdr:ext cx="534377" cy="259045"/>
    <xdr:sp macro="" textlink="">
      <xdr:nvSpPr>
        <xdr:cNvPr id="378" name="テキスト ボックス 377"/>
        <xdr:cNvSpPr txBox="1"/>
      </xdr:nvSpPr>
      <xdr:spPr>
        <a:xfrm>
          <a:off x="6705111" y="99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21024</xdr:rowOff>
    </xdr:from>
    <xdr:to>
      <xdr:col>15</xdr:col>
      <xdr:colOff>180975</xdr:colOff>
      <xdr:row>78</xdr:row>
      <xdr:rowOff>58499</xdr:rowOff>
    </xdr:to>
    <xdr:cxnSp macro="">
      <xdr:nvCxnSpPr>
        <xdr:cNvPr id="409" name="直線コネクタ 408"/>
        <xdr:cNvCxnSpPr/>
      </xdr:nvCxnSpPr>
      <xdr:spPr>
        <a:xfrm>
          <a:off x="9639300" y="13394124"/>
          <a:ext cx="8382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146834</xdr:rowOff>
    </xdr:from>
    <xdr:ext cx="534377" cy="259045"/>
    <xdr:sp macro="" textlink="">
      <xdr:nvSpPr>
        <xdr:cNvPr id="410" name="普通建設事業費 （ うち新規整備　）平均値テキスト"/>
        <xdr:cNvSpPr txBox="1"/>
      </xdr:nvSpPr>
      <xdr:spPr>
        <a:xfrm>
          <a:off x="10528300" y="130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2851</xdr:rowOff>
    </xdr:from>
    <xdr:to>
      <xdr:col>14</xdr:col>
      <xdr:colOff>28575</xdr:colOff>
      <xdr:row>78</xdr:row>
      <xdr:rowOff>21024</xdr:rowOff>
    </xdr:to>
    <xdr:cxnSp macro="">
      <xdr:nvCxnSpPr>
        <xdr:cNvPr id="412" name="直線コネクタ 411"/>
        <xdr:cNvCxnSpPr/>
      </xdr:nvCxnSpPr>
      <xdr:spPr>
        <a:xfrm>
          <a:off x="8750300" y="13033051"/>
          <a:ext cx="889000" cy="3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7699</xdr:rowOff>
    </xdr:from>
    <xdr:to>
      <xdr:col>15</xdr:col>
      <xdr:colOff>231775</xdr:colOff>
      <xdr:row>78</xdr:row>
      <xdr:rowOff>109299</xdr:rowOff>
    </xdr:to>
    <xdr:sp macro="" textlink="">
      <xdr:nvSpPr>
        <xdr:cNvPr id="422" name="円/楕円 421"/>
        <xdr:cNvSpPr/>
      </xdr:nvSpPr>
      <xdr:spPr>
        <a:xfrm>
          <a:off x="10426700" y="133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157576</xdr:rowOff>
    </xdr:from>
    <xdr:ext cx="534377" cy="259045"/>
    <xdr:sp macro="" textlink="">
      <xdr:nvSpPr>
        <xdr:cNvPr id="423" name="普通建設事業費 （ うち新規整備　）該当値テキスト"/>
        <xdr:cNvSpPr txBox="1"/>
      </xdr:nvSpPr>
      <xdr:spPr>
        <a:xfrm>
          <a:off x="10528300" y="133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141674</xdr:rowOff>
    </xdr:from>
    <xdr:to>
      <xdr:col>14</xdr:col>
      <xdr:colOff>79375</xdr:colOff>
      <xdr:row>78</xdr:row>
      <xdr:rowOff>71824</xdr:rowOff>
    </xdr:to>
    <xdr:sp macro="" textlink="">
      <xdr:nvSpPr>
        <xdr:cNvPr id="424" name="円/楕円 423"/>
        <xdr:cNvSpPr/>
      </xdr:nvSpPr>
      <xdr:spPr>
        <a:xfrm>
          <a:off x="9588500" y="133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62951</xdr:rowOff>
    </xdr:from>
    <xdr:ext cx="534377" cy="259045"/>
    <xdr:sp macro="" textlink="">
      <xdr:nvSpPr>
        <xdr:cNvPr id="425" name="テキスト ボックス 424"/>
        <xdr:cNvSpPr txBox="1"/>
      </xdr:nvSpPr>
      <xdr:spPr>
        <a:xfrm>
          <a:off x="9372111" y="134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123500</xdr:rowOff>
    </xdr:from>
    <xdr:to>
      <xdr:col>12</xdr:col>
      <xdr:colOff>561975</xdr:colOff>
      <xdr:row>76</xdr:row>
      <xdr:rowOff>53649</xdr:rowOff>
    </xdr:to>
    <xdr:sp macro="" textlink="">
      <xdr:nvSpPr>
        <xdr:cNvPr id="426" name="円/楕円 425"/>
        <xdr:cNvSpPr/>
      </xdr:nvSpPr>
      <xdr:spPr>
        <a:xfrm>
          <a:off x="8699500" y="12982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44778</xdr:rowOff>
    </xdr:from>
    <xdr:ext cx="534377" cy="259045"/>
    <xdr:sp macro="" textlink="">
      <xdr:nvSpPr>
        <xdr:cNvPr id="427" name="テキスト ボックス 426"/>
        <xdr:cNvSpPr txBox="1"/>
      </xdr:nvSpPr>
      <xdr:spPr>
        <a:xfrm>
          <a:off x="8483111" y="130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61633</xdr:rowOff>
    </xdr:from>
    <xdr:to>
      <xdr:col>15</xdr:col>
      <xdr:colOff>180975</xdr:colOff>
      <xdr:row>97</xdr:row>
      <xdr:rowOff>111575</xdr:rowOff>
    </xdr:to>
    <xdr:cxnSp macro="">
      <xdr:nvCxnSpPr>
        <xdr:cNvPr id="456" name="直線コネクタ 455"/>
        <xdr:cNvCxnSpPr/>
      </xdr:nvCxnSpPr>
      <xdr:spPr>
        <a:xfrm flipV="1">
          <a:off x="9639300" y="16692283"/>
          <a:ext cx="838200" cy="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111575</xdr:rowOff>
    </xdr:from>
    <xdr:to>
      <xdr:col>14</xdr:col>
      <xdr:colOff>28575</xdr:colOff>
      <xdr:row>97</xdr:row>
      <xdr:rowOff>147594</xdr:rowOff>
    </xdr:to>
    <xdr:cxnSp macro="">
      <xdr:nvCxnSpPr>
        <xdr:cNvPr id="459" name="直線コネクタ 458"/>
        <xdr:cNvCxnSpPr/>
      </xdr:nvCxnSpPr>
      <xdr:spPr>
        <a:xfrm flipV="1">
          <a:off x="8750300" y="16742225"/>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3" name="テキスト ボックス 462"/>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10833</xdr:rowOff>
    </xdr:from>
    <xdr:to>
      <xdr:col>15</xdr:col>
      <xdr:colOff>231775</xdr:colOff>
      <xdr:row>97</xdr:row>
      <xdr:rowOff>112433</xdr:rowOff>
    </xdr:to>
    <xdr:sp macro="" textlink="">
      <xdr:nvSpPr>
        <xdr:cNvPr id="469" name="円/楕円 468"/>
        <xdr:cNvSpPr/>
      </xdr:nvSpPr>
      <xdr:spPr>
        <a:xfrm>
          <a:off x="104267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160710</xdr:rowOff>
    </xdr:from>
    <xdr:ext cx="534377" cy="259045"/>
    <xdr:sp macro="" textlink="">
      <xdr:nvSpPr>
        <xdr:cNvPr id="470" name="普通建設事業費 （ うち更新整備　）該当値テキスト"/>
        <xdr:cNvSpPr txBox="1"/>
      </xdr:nvSpPr>
      <xdr:spPr>
        <a:xfrm>
          <a:off x="10528300" y="1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60775</xdr:rowOff>
    </xdr:from>
    <xdr:to>
      <xdr:col>14</xdr:col>
      <xdr:colOff>79375</xdr:colOff>
      <xdr:row>97</xdr:row>
      <xdr:rowOff>162375</xdr:rowOff>
    </xdr:to>
    <xdr:sp macro="" textlink="">
      <xdr:nvSpPr>
        <xdr:cNvPr id="471" name="円/楕円 470"/>
        <xdr:cNvSpPr/>
      </xdr:nvSpPr>
      <xdr:spPr>
        <a:xfrm>
          <a:off x="9588500" y="166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72" name="テキスト ボックス 471"/>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96794</xdr:rowOff>
    </xdr:from>
    <xdr:to>
      <xdr:col>12</xdr:col>
      <xdr:colOff>561975</xdr:colOff>
      <xdr:row>98</xdr:row>
      <xdr:rowOff>26944</xdr:rowOff>
    </xdr:to>
    <xdr:sp macro="" textlink="">
      <xdr:nvSpPr>
        <xdr:cNvPr id="473" name="円/楕円 472"/>
        <xdr:cNvSpPr/>
      </xdr:nvSpPr>
      <xdr:spPr>
        <a:xfrm>
          <a:off x="8699500" y="1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18071</xdr:rowOff>
    </xdr:from>
    <xdr:ext cx="534377" cy="259045"/>
    <xdr:sp macro="" textlink="">
      <xdr:nvSpPr>
        <xdr:cNvPr id="474" name="テキスト ボックス 473"/>
        <xdr:cNvSpPr txBox="1"/>
      </xdr:nvSpPr>
      <xdr:spPr>
        <a:xfrm>
          <a:off x="8483111" y="168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85500</xdr:rowOff>
    </xdr:from>
    <xdr:to>
      <xdr:col>23</xdr:col>
      <xdr:colOff>517525</xdr:colOff>
      <xdr:row>39</xdr:row>
      <xdr:rowOff>92718</xdr:rowOff>
    </xdr:to>
    <xdr:cxnSp macro="">
      <xdr:nvCxnSpPr>
        <xdr:cNvPr id="505" name="直線コネクタ 504"/>
        <xdr:cNvCxnSpPr/>
      </xdr:nvCxnSpPr>
      <xdr:spPr>
        <a:xfrm flipV="1">
          <a:off x="15481300" y="6772050"/>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43535</xdr:rowOff>
    </xdr:from>
    <xdr:to>
      <xdr:col>22</xdr:col>
      <xdr:colOff>365125</xdr:colOff>
      <xdr:row>39</xdr:row>
      <xdr:rowOff>92718</xdr:rowOff>
    </xdr:to>
    <xdr:cxnSp macro="">
      <xdr:nvCxnSpPr>
        <xdr:cNvPr id="508" name="直線コネクタ 507"/>
        <xdr:cNvCxnSpPr/>
      </xdr:nvCxnSpPr>
      <xdr:spPr>
        <a:xfrm>
          <a:off x="14592300" y="6730085"/>
          <a:ext cx="889000" cy="4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170910</xdr:rowOff>
    </xdr:from>
    <xdr:to>
      <xdr:col>21</xdr:col>
      <xdr:colOff>161925</xdr:colOff>
      <xdr:row>39</xdr:row>
      <xdr:rowOff>43535</xdr:rowOff>
    </xdr:to>
    <xdr:cxnSp macro="">
      <xdr:nvCxnSpPr>
        <xdr:cNvPr id="511" name="直線コネクタ 510"/>
        <xdr:cNvCxnSpPr/>
      </xdr:nvCxnSpPr>
      <xdr:spPr>
        <a:xfrm>
          <a:off x="13703300" y="6686010"/>
          <a:ext cx="889000" cy="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170910</xdr:rowOff>
    </xdr:from>
    <xdr:to>
      <xdr:col>19</xdr:col>
      <xdr:colOff>644525</xdr:colOff>
      <xdr:row>39</xdr:row>
      <xdr:rowOff>35240</xdr:rowOff>
    </xdr:to>
    <xdr:cxnSp macro="">
      <xdr:nvCxnSpPr>
        <xdr:cNvPr id="514" name="直線コネクタ 513"/>
        <xdr:cNvCxnSpPr/>
      </xdr:nvCxnSpPr>
      <xdr:spPr>
        <a:xfrm flipV="1">
          <a:off x="12814300" y="6686010"/>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61666</xdr:rowOff>
    </xdr:from>
    <xdr:ext cx="469744" cy="259045"/>
    <xdr:sp macro="" textlink="">
      <xdr:nvSpPr>
        <xdr:cNvPr id="516" name="テキスト ボックス 515"/>
        <xdr:cNvSpPr txBox="1"/>
      </xdr:nvSpPr>
      <xdr:spPr>
        <a:xfrm>
          <a:off x="13468427"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18" name="テキスト ボックス 517"/>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34700</xdr:rowOff>
    </xdr:from>
    <xdr:to>
      <xdr:col>23</xdr:col>
      <xdr:colOff>568325</xdr:colOff>
      <xdr:row>39</xdr:row>
      <xdr:rowOff>136300</xdr:rowOff>
    </xdr:to>
    <xdr:sp macro="" textlink="">
      <xdr:nvSpPr>
        <xdr:cNvPr id="524" name="円/楕円 523"/>
        <xdr:cNvSpPr/>
      </xdr:nvSpPr>
      <xdr:spPr>
        <a:xfrm>
          <a:off x="16268700" y="67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469744" cy="259045"/>
    <xdr:sp macro="" textlink="">
      <xdr:nvSpPr>
        <xdr:cNvPr id="525" name="災害復旧事業費該当値テキスト"/>
        <xdr:cNvSpPr txBox="1"/>
      </xdr:nvSpPr>
      <xdr:spPr>
        <a:xfrm>
          <a:off x="16370300" y="66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41918</xdr:rowOff>
    </xdr:from>
    <xdr:to>
      <xdr:col>22</xdr:col>
      <xdr:colOff>415925</xdr:colOff>
      <xdr:row>39</xdr:row>
      <xdr:rowOff>143518</xdr:rowOff>
    </xdr:to>
    <xdr:sp macro="" textlink="">
      <xdr:nvSpPr>
        <xdr:cNvPr id="526" name="円/楕円 525"/>
        <xdr:cNvSpPr/>
      </xdr:nvSpPr>
      <xdr:spPr>
        <a:xfrm>
          <a:off x="15430500" y="6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134645</xdr:rowOff>
    </xdr:from>
    <xdr:ext cx="378565" cy="259045"/>
    <xdr:sp macro="" textlink="">
      <xdr:nvSpPr>
        <xdr:cNvPr id="527" name="テキスト ボックス 526"/>
        <xdr:cNvSpPr txBox="1"/>
      </xdr:nvSpPr>
      <xdr:spPr>
        <a:xfrm>
          <a:off x="15292017" y="682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164185</xdr:rowOff>
    </xdr:from>
    <xdr:to>
      <xdr:col>21</xdr:col>
      <xdr:colOff>212725</xdr:colOff>
      <xdr:row>39</xdr:row>
      <xdr:rowOff>94335</xdr:rowOff>
    </xdr:to>
    <xdr:sp macro="" textlink="">
      <xdr:nvSpPr>
        <xdr:cNvPr id="528" name="円/楕円 527"/>
        <xdr:cNvSpPr/>
      </xdr:nvSpPr>
      <xdr:spPr>
        <a:xfrm>
          <a:off x="14541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85462</xdr:rowOff>
    </xdr:from>
    <xdr:ext cx="469744" cy="259045"/>
    <xdr:sp macro="" textlink="">
      <xdr:nvSpPr>
        <xdr:cNvPr id="529" name="テキスト ボックス 528"/>
        <xdr:cNvSpPr txBox="1"/>
      </xdr:nvSpPr>
      <xdr:spPr>
        <a:xfrm>
          <a:off x="14357427" y="677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120110</xdr:rowOff>
    </xdr:from>
    <xdr:to>
      <xdr:col>20</xdr:col>
      <xdr:colOff>9525</xdr:colOff>
      <xdr:row>39</xdr:row>
      <xdr:rowOff>50260</xdr:rowOff>
    </xdr:to>
    <xdr:sp macro="" textlink="">
      <xdr:nvSpPr>
        <xdr:cNvPr id="530" name="円/楕円 529"/>
        <xdr:cNvSpPr/>
      </xdr:nvSpPr>
      <xdr:spPr>
        <a:xfrm>
          <a:off x="13652500" y="66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66786</xdr:rowOff>
    </xdr:from>
    <xdr:ext cx="469744" cy="259045"/>
    <xdr:sp macro="" textlink="">
      <xdr:nvSpPr>
        <xdr:cNvPr id="531" name="テキスト ボックス 530"/>
        <xdr:cNvSpPr txBox="1"/>
      </xdr:nvSpPr>
      <xdr:spPr>
        <a:xfrm>
          <a:off x="13468427" y="64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155890</xdr:rowOff>
    </xdr:from>
    <xdr:to>
      <xdr:col>18</xdr:col>
      <xdr:colOff>492125</xdr:colOff>
      <xdr:row>39</xdr:row>
      <xdr:rowOff>86040</xdr:rowOff>
    </xdr:to>
    <xdr:sp macro="" textlink="">
      <xdr:nvSpPr>
        <xdr:cNvPr id="532" name="円/楕円 531"/>
        <xdr:cNvSpPr/>
      </xdr:nvSpPr>
      <xdr:spPr>
        <a:xfrm>
          <a:off x="12763500" y="66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77167</xdr:rowOff>
    </xdr:from>
    <xdr:ext cx="469744" cy="259045"/>
    <xdr:sp macro="" textlink="">
      <xdr:nvSpPr>
        <xdr:cNvPr id="533" name="テキスト ボックス 532"/>
        <xdr:cNvSpPr txBox="1"/>
      </xdr:nvSpPr>
      <xdr:spPr>
        <a:xfrm>
          <a:off x="12579427" y="67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1571</xdr:rowOff>
    </xdr:from>
    <xdr:to>
      <xdr:col>23</xdr:col>
      <xdr:colOff>517525</xdr:colOff>
      <xdr:row>74</xdr:row>
      <xdr:rowOff>21307</xdr:rowOff>
    </xdr:to>
    <xdr:cxnSp macro="">
      <xdr:nvCxnSpPr>
        <xdr:cNvPr id="613" name="直線コネクタ 612"/>
        <xdr:cNvCxnSpPr/>
      </xdr:nvCxnSpPr>
      <xdr:spPr>
        <a:xfrm>
          <a:off x="15481300" y="12517421"/>
          <a:ext cx="838200" cy="1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158314</xdr:rowOff>
    </xdr:from>
    <xdr:to>
      <xdr:col>22</xdr:col>
      <xdr:colOff>365125</xdr:colOff>
      <xdr:row>73</xdr:row>
      <xdr:rowOff>1571</xdr:rowOff>
    </xdr:to>
    <xdr:cxnSp macro="">
      <xdr:nvCxnSpPr>
        <xdr:cNvPr id="616" name="直線コネクタ 615"/>
        <xdr:cNvCxnSpPr/>
      </xdr:nvCxnSpPr>
      <xdr:spPr>
        <a:xfrm>
          <a:off x="14592300" y="12502714"/>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158314</xdr:rowOff>
    </xdr:from>
    <xdr:to>
      <xdr:col>21</xdr:col>
      <xdr:colOff>161925</xdr:colOff>
      <xdr:row>73</xdr:row>
      <xdr:rowOff>113052</xdr:rowOff>
    </xdr:to>
    <xdr:cxnSp macro="">
      <xdr:nvCxnSpPr>
        <xdr:cNvPr id="619" name="直線コネクタ 618"/>
        <xdr:cNvCxnSpPr/>
      </xdr:nvCxnSpPr>
      <xdr:spPr>
        <a:xfrm flipV="1">
          <a:off x="13703300" y="12502714"/>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97169</xdr:rowOff>
    </xdr:from>
    <xdr:to>
      <xdr:col>19</xdr:col>
      <xdr:colOff>644525</xdr:colOff>
      <xdr:row>73</xdr:row>
      <xdr:rowOff>113052</xdr:rowOff>
    </xdr:to>
    <xdr:cxnSp macro="">
      <xdr:nvCxnSpPr>
        <xdr:cNvPr id="622" name="直線コネクタ 621"/>
        <xdr:cNvCxnSpPr/>
      </xdr:nvCxnSpPr>
      <xdr:spPr>
        <a:xfrm>
          <a:off x="12814300" y="12613019"/>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6" name="テキスト ボックス 625"/>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141957</xdr:rowOff>
    </xdr:from>
    <xdr:to>
      <xdr:col>23</xdr:col>
      <xdr:colOff>568325</xdr:colOff>
      <xdr:row>74</xdr:row>
      <xdr:rowOff>72107</xdr:rowOff>
    </xdr:to>
    <xdr:sp macro="" textlink="">
      <xdr:nvSpPr>
        <xdr:cNvPr id="632" name="円/楕円 631"/>
        <xdr:cNvSpPr/>
      </xdr:nvSpPr>
      <xdr:spPr>
        <a:xfrm>
          <a:off x="16268700" y="126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164834</xdr:rowOff>
    </xdr:from>
    <xdr:ext cx="534377" cy="259045"/>
    <xdr:sp macro="" textlink="">
      <xdr:nvSpPr>
        <xdr:cNvPr id="633" name="公債費該当値テキスト"/>
        <xdr:cNvSpPr txBox="1"/>
      </xdr:nvSpPr>
      <xdr:spPr>
        <a:xfrm>
          <a:off x="16370300" y="125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85,876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122221</xdr:rowOff>
    </xdr:from>
    <xdr:to>
      <xdr:col>22</xdr:col>
      <xdr:colOff>415925</xdr:colOff>
      <xdr:row>73</xdr:row>
      <xdr:rowOff>52371</xdr:rowOff>
    </xdr:to>
    <xdr:sp macro="" textlink="">
      <xdr:nvSpPr>
        <xdr:cNvPr id="634" name="円/楕円 633"/>
        <xdr:cNvSpPr/>
      </xdr:nvSpPr>
      <xdr:spPr>
        <a:xfrm>
          <a:off x="15430500" y="124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68898</xdr:rowOff>
    </xdr:from>
    <xdr:ext cx="599010" cy="259045"/>
    <xdr:sp macro="" textlink="">
      <xdr:nvSpPr>
        <xdr:cNvPr id="635" name="テキスト ボックス 634"/>
        <xdr:cNvSpPr txBox="1"/>
      </xdr:nvSpPr>
      <xdr:spPr>
        <a:xfrm>
          <a:off x="15181794" y="1224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107514</xdr:rowOff>
    </xdr:from>
    <xdr:to>
      <xdr:col>21</xdr:col>
      <xdr:colOff>212725</xdr:colOff>
      <xdr:row>73</xdr:row>
      <xdr:rowOff>37664</xdr:rowOff>
    </xdr:to>
    <xdr:sp macro="" textlink="">
      <xdr:nvSpPr>
        <xdr:cNvPr id="636" name="円/楕円 635"/>
        <xdr:cNvSpPr/>
      </xdr:nvSpPr>
      <xdr:spPr>
        <a:xfrm>
          <a:off x="14541500" y="124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54191</xdr:rowOff>
    </xdr:from>
    <xdr:ext cx="599010" cy="259045"/>
    <xdr:sp macro="" textlink="">
      <xdr:nvSpPr>
        <xdr:cNvPr id="637" name="テキスト ボックス 636"/>
        <xdr:cNvSpPr txBox="1"/>
      </xdr:nvSpPr>
      <xdr:spPr>
        <a:xfrm>
          <a:off x="14292794" y="1222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62252</xdr:rowOff>
    </xdr:from>
    <xdr:to>
      <xdr:col>20</xdr:col>
      <xdr:colOff>9525</xdr:colOff>
      <xdr:row>73</xdr:row>
      <xdr:rowOff>163852</xdr:rowOff>
    </xdr:to>
    <xdr:sp macro="" textlink="">
      <xdr:nvSpPr>
        <xdr:cNvPr id="638" name="円/楕円 637"/>
        <xdr:cNvSpPr/>
      </xdr:nvSpPr>
      <xdr:spPr>
        <a:xfrm>
          <a:off x="13652500" y="125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8929</xdr:rowOff>
    </xdr:from>
    <xdr:ext cx="534377" cy="259045"/>
    <xdr:sp macro="" textlink="">
      <xdr:nvSpPr>
        <xdr:cNvPr id="639" name="テキスト ボックス 638"/>
        <xdr:cNvSpPr txBox="1"/>
      </xdr:nvSpPr>
      <xdr:spPr>
        <a:xfrm>
          <a:off x="13436111" y="123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46369</xdr:rowOff>
    </xdr:from>
    <xdr:to>
      <xdr:col>18</xdr:col>
      <xdr:colOff>492125</xdr:colOff>
      <xdr:row>73</xdr:row>
      <xdr:rowOff>147969</xdr:rowOff>
    </xdr:to>
    <xdr:sp macro="" textlink="">
      <xdr:nvSpPr>
        <xdr:cNvPr id="640" name="円/楕円 639"/>
        <xdr:cNvSpPr/>
      </xdr:nvSpPr>
      <xdr:spPr>
        <a:xfrm>
          <a:off x="12763500" y="125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164496</xdr:rowOff>
    </xdr:from>
    <xdr:ext cx="534377" cy="259045"/>
    <xdr:sp macro="" textlink="">
      <xdr:nvSpPr>
        <xdr:cNvPr id="641" name="テキスト ボックス 640"/>
        <xdr:cNvSpPr txBox="1"/>
      </xdr:nvSpPr>
      <xdr:spPr>
        <a:xfrm>
          <a:off x="12547111" y="123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140565</xdr:rowOff>
    </xdr:from>
    <xdr:to>
      <xdr:col>23</xdr:col>
      <xdr:colOff>517525</xdr:colOff>
      <xdr:row>97</xdr:row>
      <xdr:rowOff>45434</xdr:rowOff>
    </xdr:to>
    <xdr:cxnSp macro="">
      <xdr:nvCxnSpPr>
        <xdr:cNvPr id="672" name="直線コネクタ 671"/>
        <xdr:cNvCxnSpPr/>
      </xdr:nvCxnSpPr>
      <xdr:spPr>
        <a:xfrm>
          <a:off x="15481300" y="16256865"/>
          <a:ext cx="838200" cy="4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3" name="積立金平均値テキスト"/>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140565</xdr:rowOff>
    </xdr:from>
    <xdr:to>
      <xdr:col>22</xdr:col>
      <xdr:colOff>365125</xdr:colOff>
      <xdr:row>95</xdr:row>
      <xdr:rowOff>55690</xdr:rowOff>
    </xdr:to>
    <xdr:cxnSp macro="">
      <xdr:nvCxnSpPr>
        <xdr:cNvPr id="675" name="直線コネクタ 674"/>
        <xdr:cNvCxnSpPr/>
      </xdr:nvCxnSpPr>
      <xdr:spPr>
        <a:xfrm flipV="1">
          <a:off x="14592300" y="16256865"/>
          <a:ext cx="8890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148055</xdr:rowOff>
    </xdr:from>
    <xdr:ext cx="534377" cy="259045"/>
    <xdr:sp macro="" textlink="">
      <xdr:nvSpPr>
        <xdr:cNvPr id="677" name="テキスト ボックス 676"/>
        <xdr:cNvSpPr txBox="1"/>
      </xdr:nvSpPr>
      <xdr:spPr>
        <a:xfrm>
          <a:off x="15214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100692</xdr:rowOff>
    </xdr:from>
    <xdr:to>
      <xdr:col>21</xdr:col>
      <xdr:colOff>161925</xdr:colOff>
      <xdr:row>95</xdr:row>
      <xdr:rowOff>55690</xdr:rowOff>
    </xdr:to>
    <xdr:cxnSp macro="">
      <xdr:nvCxnSpPr>
        <xdr:cNvPr id="678" name="直線コネクタ 677"/>
        <xdr:cNvCxnSpPr/>
      </xdr:nvCxnSpPr>
      <xdr:spPr>
        <a:xfrm>
          <a:off x="13703300" y="16216992"/>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70397</xdr:rowOff>
    </xdr:from>
    <xdr:ext cx="534377" cy="259045"/>
    <xdr:sp macro="" textlink="">
      <xdr:nvSpPr>
        <xdr:cNvPr id="680" name="テキスト ボックス 679"/>
        <xdr:cNvSpPr txBox="1"/>
      </xdr:nvSpPr>
      <xdr:spPr>
        <a:xfrm>
          <a:off x="14325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100692</xdr:rowOff>
    </xdr:from>
    <xdr:to>
      <xdr:col>19</xdr:col>
      <xdr:colOff>644525</xdr:colOff>
      <xdr:row>94</xdr:row>
      <xdr:rowOff>133659</xdr:rowOff>
    </xdr:to>
    <xdr:cxnSp macro="">
      <xdr:nvCxnSpPr>
        <xdr:cNvPr id="681" name="直線コネクタ 680"/>
        <xdr:cNvCxnSpPr/>
      </xdr:nvCxnSpPr>
      <xdr:spPr>
        <a:xfrm flipV="1">
          <a:off x="12814300" y="16216992"/>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3" name="テキスト ボックス 682"/>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5" name="テキスト ボックス 684"/>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166084</xdr:rowOff>
    </xdr:from>
    <xdr:to>
      <xdr:col>23</xdr:col>
      <xdr:colOff>568325</xdr:colOff>
      <xdr:row>97</xdr:row>
      <xdr:rowOff>96234</xdr:rowOff>
    </xdr:to>
    <xdr:sp macro="" textlink="">
      <xdr:nvSpPr>
        <xdr:cNvPr id="691" name="円/楕円 690"/>
        <xdr:cNvSpPr/>
      </xdr:nvSpPr>
      <xdr:spPr>
        <a:xfrm>
          <a:off x="16268700" y="166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144511</xdr:rowOff>
    </xdr:from>
    <xdr:ext cx="534377" cy="259045"/>
    <xdr:sp macro="" textlink="">
      <xdr:nvSpPr>
        <xdr:cNvPr id="692" name="積立金該当値テキスト"/>
        <xdr:cNvSpPr txBox="1"/>
      </xdr:nvSpPr>
      <xdr:spPr>
        <a:xfrm>
          <a:off x="16370300" y="1660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89765</xdr:rowOff>
    </xdr:from>
    <xdr:to>
      <xdr:col>22</xdr:col>
      <xdr:colOff>415925</xdr:colOff>
      <xdr:row>95</xdr:row>
      <xdr:rowOff>19915</xdr:rowOff>
    </xdr:to>
    <xdr:sp macro="" textlink="">
      <xdr:nvSpPr>
        <xdr:cNvPr id="693" name="円/楕円 692"/>
        <xdr:cNvSpPr/>
      </xdr:nvSpPr>
      <xdr:spPr>
        <a:xfrm>
          <a:off x="15430500" y="162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36442</xdr:rowOff>
    </xdr:from>
    <xdr:ext cx="534377" cy="259045"/>
    <xdr:sp macro="" textlink="">
      <xdr:nvSpPr>
        <xdr:cNvPr id="694" name="テキスト ボックス 693"/>
        <xdr:cNvSpPr txBox="1"/>
      </xdr:nvSpPr>
      <xdr:spPr>
        <a:xfrm>
          <a:off x="15214111" y="159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4890</xdr:rowOff>
    </xdr:from>
    <xdr:to>
      <xdr:col>21</xdr:col>
      <xdr:colOff>212725</xdr:colOff>
      <xdr:row>95</xdr:row>
      <xdr:rowOff>106490</xdr:rowOff>
    </xdr:to>
    <xdr:sp macro="" textlink="">
      <xdr:nvSpPr>
        <xdr:cNvPr id="695" name="円/楕円 694"/>
        <xdr:cNvSpPr/>
      </xdr:nvSpPr>
      <xdr:spPr>
        <a:xfrm>
          <a:off x="14541500" y="162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123017</xdr:rowOff>
    </xdr:from>
    <xdr:ext cx="534377" cy="259045"/>
    <xdr:sp macro="" textlink="">
      <xdr:nvSpPr>
        <xdr:cNvPr id="696" name="テキスト ボックス 695"/>
        <xdr:cNvSpPr txBox="1"/>
      </xdr:nvSpPr>
      <xdr:spPr>
        <a:xfrm>
          <a:off x="14325111" y="160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49892</xdr:rowOff>
    </xdr:from>
    <xdr:to>
      <xdr:col>20</xdr:col>
      <xdr:colOff>9525</xdr:colOff>
      <xdr:row>94</xdr:row>
      <xdr:rowOff>151492</xdr:rowOff>
    </xdr:to>
    <xdr:sp macro="" textlink="">
      <xdr:nvSpPr>
        <xdr:cNvPr id="697" name="円/楕円 696"/>
        <xdr:cNvSpPr/>
      </xdr:nvSpPr>
      <xdr:spPr>
        <a:xfrm>
          <a:off x="13652500" y="16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168019</xdr:rowOff>
    </xdr:from>
    <xdr:ext cx="534377" cy="259045"/>
    <xdr:sp macro="" textlink="">
      <xdr:nvSpPr>
        <xdr:cNvPr id="698" name="テキスト ボックス 697"/>
        <xdr:cNvSpPr txBox="1"/>
      </xdr:nvSpPr>
      <xdr:spPr>
        <a:xfrm>
          <a:off x="13436111" y="159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82859</xdr:rowOff>
    </xdr:from>
    <xdr:to>
      <xdr:col>18</xdr:col>
      <xdr:colOff>492125</xdr:colOff>
      <xdr:row>95</xdr:row>
      <xdr:rowOff>13009</xdr:rowOff>
    </xdr:to>
    <xdr:sp macro="" textlink="">
      <xdr:nvSpPr>
        <xdr:cNvPr id="699" name="円/楕円 698"/>
        <xdr:cNvSpPr/>
      </xdr:nvSpPr>
      <xdr:spPr>
        <a:xfrm>
          <a:off x="12763500" y="161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29536</xdr:rowOff>
    </xdr:from>
    <xdr:ext cx="534377" cy="259045"/>
    <xdr:sp macro="" textlink="">
      <xdr:nvSpPr>
        <xdr:cNvPr id="700" name="テキスト ボックス 699"/>
        <xdr:cNvSpPr txBox="1"/>
      </xdr:nvSpPr>
      <xdr:spPr>
        <a:xfrm>
          <a:off x="12547111" y="159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98661</xdr:rowOff>
    </xdr:from>
    <xdr:to>
      <xdr:col>32</xdr:col>
      <xdr:colOff>187325</xdr:colOff>
      <xdr:row>39</xdr:row>
      <xdr:rowOff>98878</xdr:rowOff>
    </xdr:to>
    <xdr:cxnSp macro="">
      <xdr:nvCxnSpPr>
        <xdr:cNvPr id="731" name="直線コネクタ 730"/>
        <xdr:cNvCxnSpPr/>
      </xdr:nvCxnSpPr>
      <xdr:spPr>
        <a:xfrm>
          <a:off x="21323300" y="678521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2"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38572</xdr:rowOff>
    </xdr:from>
    <xdr:to>
      <xdr:col>31</xdr:col>
      <xdr:colOff>34925</xdr:colOff>
      <xdr:row>39</xdr:row>
      <xdr:rowOff>98661</xdr:rowOff>
    </xdr:to>
    <xdr:cxnSp macro="">
      <xdr:nvCxnSpPr>
        <xdr:cNvPr id="734" name="直線コネクタ 733"/>
        <xdr:cNvCxnSpPr/>
      </xdr:nvCxnSpPr>
      <xdr:spPr>
        <a:xfrm>
          <a:off x="20434300" y="6725122"/>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6" name="テキスト ボックス 735"/>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157879</xdr:rowOff>
    </xdr:from>
    <xdr:to>
      <xdr:col>29</xdr:col>
      <xdr:colOff>517525</xdr:colOff>
      <xdr:row>39</xdr:row>
      <xdr:rowOff>38572</xdr:rowOff>
    </xdr:to>
    <xdr:cxnSp macro="">
      <xdr:nvCxnSpPr>
        <xdr:cNvPr id="737" name="直線コネクタ 736"/>
        <xdr:cNvCxnSpPr/>
      </xdr:nvCxnSpPr>
      <xdr:spPr>
        <a:xfrm>
          <a:off x="19545300" y="5815729"/>
          <a:ext cx="889000" cy="90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39" name="テキスト ボックス 738"/>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157879</xdr:rowOff>
    </xdr:from>
    <xdr:to>
      <xdr:col>28</xdr:col>
      <xdr:colOff>314325</xdr:colOff>
      <xdr:row>38</xdr:row>
      <xdr:rowOff>160927</xdr:rowOff>
    </xdr:to>
    <xdr:cxnSp macro="">
      <xdr:nvCxnSpPr>
        <xdr:cNvPr id="740" name="直線コネクタ 739"/>
        <xdr:cNvCxnSpPr/>
      </xdr:nvCxnSpPr>
      <xdr:spPr>
        <a:xfrm flipV="1">
          <a:off x="18656300" y="5815729"/>
          <a:ext cx="889000" cy="8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52196</xdr:rowOff>
    </xdr:from>
    <xdr:ext cx="469744" cy="259045"/>
    <xdr:sp macro="" textlink="">
      <xdr:nvSpPr>
        <xdr:cNvPr id="742" name="テキスト ボックス 741"/>
        <xdr:cNvSpPr txBox="1"/>
      </xdr:nvSpPr>
      <xdr:spPr>
        <a:xfrm>
          <a:off x="19310427" y="65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4" name="テキスト ボックス 743"/>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0" name="円/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47861</xdr:rowOff>
    </xdr:from>
    <xdr:to>
      <xdr:col>31</xdr:col>
      <xdr:colOff>85725</xdr:colOff>
      <xdr:row>39</xdr:row>
      <xdr:rowOff>149461</xdr:rowOff>
    </xdr:to>
    <xdr:sp macro="" textlink="">
      <xdr:nvSpPr>
        <xdr:cNvPr id="752" name="円/楕円 751"/>
        <xdr:cNvSpPr/>
      </xdr:nvSpPr>
      <xdr:spPr>
        <a:xfrm>
          <a:off x="21272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140588</xdr:rowOff>
    </xdr:from>
    <xdr:ext cx="249299" cy="259045"/>
    <xdr:sp macro="" textlink="">
      <xdr:nvSpPr>
        <xdr:cNvPr id="753" name="テキスト ボックス 752"/>
        <xdr:cNvSpPr txBox="1"/>
      </xdr:nvSpPr>
      <xdr:spPr>
        <a:xfrm>
          <a:off x="21198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159222</xdr:rowOff>
    </xdr:from>
    <xdr:to>
      <xdr:col>29</xdr:col>
      <xdr:colOff>568325</xdr:colOff>
      <xdr:row>39</xdr:row>
      <xdr:rowOff>89372</xdr:rowOff>
    </xdr:to>
    <xdr:sp macro="" textlink="">
      <xdr:nvSpPr>
        <xdr:cNvPr id="754" name="円/楕円 753"/>
        <xdr:cNvSpPr/>
      </xdr:nvSpPr>
      <xdr:spPr>
        <a:xfrm>
          <a:off x="20383500" y="66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80499</xdr:rowOff>
    </xdr:from>
    <xdr:ext cx="378565" cy="259045"/>
    <xdr:sp macro="" textlink="">
      <xdr:nvSpPr>
        <xdr:cNvPr id="755" name="テキスト ボックス 754"/>
        <xdr:cNvSpPr txBox="1"/>
      </xdr:nvSpPr>
      <xdr:spPr>
        <a:xfrm>
          <a:off x="20245017" y="676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107079</xdr:rowOff>
    </xdr:from>
    <xdr:to>
      <xdr:col>28</xdr:col>
      <xdr:colOff>365125</xdr:colOff>
      <xdr:row>34</xdr:row>
      <xdr:rowOff>37229</xdr:rowOff>
    </xdr:to>
    <xdr:sp macro="" textlink="">
      <xdr:nvSpPr>
        <xdr:cNvPr id="756" name="円/楕円 755"/>
        <xdr:cNvSpPr/>
      </xdr:nvSpPr>
      <xdr:spPr>
        <a:xfrm>
          <a:off x="19494500" y="57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53756</xdr:rowOff>
    </xdr:from>
    <xdr:ext cx="469744" cy="259045"/>
    <xdr:sp macro="" textlink="">
      <xdr:nvSpPr>
        <xdr:cNvPr id="757" name="テキスト ボックス 756"/>
        <xdr:cNvSpPr txBox="1"/>
      </xdr:nvSpPr>
      <xdr:spPr>
        <a:xfrm>
          <a:off x="19310427" y="55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110127</xdr:rowOff>
    </xdr:from>
    <xdr:to>
      <xdr:col>27</xdr:col>
      <xdr:colOff>161925</xdr:colOff>
      <xdr:row>39</xdr:row>
      <xdr:rowOff>40277</xdr:rowOff>
    </xdr:to>
    <xdr:sp macro="" textlink="">
      <xdr:nvSpPr>
        <xdr:cNvPr id="758" name="円/楕円 757"/>
        <xdr:cNvSpPr/>
      </xdr:nvSpPr>
      <xdr:spPr>
        <a:xfrm>
          <a:off x="186055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31404</xdr:rowOff>
    </xdr:from>
    <xdr:ext cx="469744" cy="259045"/>
    <xdr:sp macro="" textlink="">
      <xdr:nvSpPr>
        <xdr:cNvPr id="759" name="テキスト ボックス 758"/>
        <xdr:cNvSpPr txBox="1"/>
      </xdr:nvSpPr>
      <xdr:spPr>
        <a:xfrm>
          <a:off x="18421427" y="67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104587</xdr:rowOff>
    </xdr:from>
    <xdr:to>
      <xdr:col>32</xdr:col>
      <xdr:colOff>187325</xdr:colOff>
      <xdr:row>58</xdr:row>
      <xdr:rowOff>105821</xdr:rowOff>
    </xdr:to>
    <xdr:cxnSp macro="">
      <xdr:nvCxnSpPr>
        <xdr:cNvPr id="786" name="直線コネクタ 785"/>
        <xdr:cNvCxnSpPr/>
      </xdr:nvCxnSpPr>
      <xdr:spPr>
        <a:xfrm>
          <a:off x="21323300" y="10048687"/>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104587</xdr:rowOff>
    </xdr:from>
    <xdr:to>
      <xdr:col>31</xdr:col>
      <xdr:colOff>34925</xdr:colOff>
      <xdr:row>58</xdr:row>
      <xdr:rowOff>104861</xdr:rowOff>
    </xdr:to>
    <xdr:cxnSp macro="">
      <xdr:nvCxnSpPr>
        <xdr:cNvPr id="789" name="直線コネクタ 788"/>
        <xdr:cNvCxnSpPr/>
      </xdr:nvCxnSpPr>
      <xdr:spPr>
        <a:xfrm flipV="1">
          <a:off x="20434300" y="100486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102804</xdr:rowOff>
    </xdr:from>
    <xdr:to>
      <xdr:col>29</xdr:col>
      <xdr:colOff>517525</xdr:colOff>
      <xdr:row>58</xdr:row>
      <xdr:rowOff>104861</xdr:rowOff>
    </xdr:to>
    <xdr:cxnSp macro="">
      <xdr:nvCxnSpPr>
        <xdr:cNvPr id="792" name="直線コネクタ 791"/>
        <xdr:cNvCxnSpPr/>
      </xdr:nvCxnSpPr>
      <xdr:spPr>
        <a:xfrm>
          <a:off x="19545300" y="1004690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102804</xdr:rowOff>
    </xdr:from>
    <xdr:to>
      <xdr:col>28</xdr:col>
      <xdr:colOff>314325</xdr:colOff>
      <xdr:row>58</xdr:row>
      <xdr:rowOff>107787</xdr:rowOff>
    </xdr:to>
    <xdr:cxnSp macro="">
      <xdr:nvCxnSpPr>
        <xdr:cNvPr id="795" name="直線コネクタ 794"/>
        <xdr:cNvCxnSpPr/>
      </xdr:nvCxnSpPr>
      <xdr:spPr>
        <a:xfrm flipV="1">
          <a:off x="18656300" y="10046904"/>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55021</xdr:rowOff>
    </xdr:from>
    <xdr:to>
      <xdr:col>32</xdr:col>
      <xdr:colOff>238125</xdr:colOff>
      <xdr:row>58</xdr:row>
      <xdr:rowOff>156621</xdr:rowOff>
    </xdr:to>
    <xdr:sp macro="" textlink="">
      <xdr:nvSpPr>
        <xdr:cNvPr id="805" name="円/楕円 804"/>
        <xdr:cNvSpPr/>
      </xdr:nvSpPr>
      <xdr:spPr>
        <a:xfrm>
          <a:off x="22110700" y="99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141398</xdr:rowOff>
    </xdr:from>
    <xdr:ext cx="378565" cy="259045"/>
    <xdr:sp macro="" textlink="">
      <xdr:nvSpPr>
        <xdr:cNvPr id="806" name="貸付金該当値テキスト"/>
        <xdr:cNvSpPr txBox="1"/>
      </xdr:nvSpPr>
      <xdr:spPr>
        <a:xfrm>
          <a:off x="22212300" y="991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53787</xdr:rowOff>
    </xdr:from>
    <xdr:to>
      <xdr:col>31</xdr:col>
      <xdr:colOff>85725</xdr:colOff>
      <xdr:row>58</xdr:row>
      <xdr:rowOff>155387</xdr:rowOff>
    </xdr:to>
    <xdr:sp macro="" textlink="">
      <xdr:nvSpPr>
        <xdr:cNvPr id="807" name="円/楕円 806"/>
        <xdr:cNvSpPr/>
      </xdr:nvSpPr>
      <xdr:spPr>
        <a:xfrm>
          <a:off x="21272500" y="99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146514</xdr:rowOff>
    </xdr:from>
    <xdr:ext cx="378565" cy="259045"/>
    <xdr:sp macro="" textlink="">
      <xdr:nvSpPr>
        <xdr:cNvPr id="808" name="テキスト ボックス 807"/>
        <xdr:cNvSpPr txBox="1"/>
      </xdr:nvSpPr>
      <xdr:spPr>
        <a:xfrm>
          <a:off x="21134017" y="10090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54061</xdr:rowOff>
    </xdr:from>
    <xdr:to>
      <xdr:col>29</xdr:col>
      <xdr:colOff>568325</xdr:colOff>
      <xdr:row>58</xdr:row>
      <xdr:rowOff>155661</xdr:rowOff>
    </xdr:to>
    <xdr:sp macro="" textlink="">
      <xdr:nvSpPr>
        <xdr:cNvPr id="809" name="円/楕円 808"/>
        <xdr:cNvSpPr/>
      </xdr:nvSpPr>
      <xdr:spPr>
        <a:xfrm>
          <a:off x="20383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146788</xdr:rowOff>
    </xdr:from>
    <xdr:ext cx="378565" cy="259045"/>
    <xdr:sp macro="" textlink="">
      <xdr:nvSpPr>
        <xdr:cNvPr id="810" name="テキスト ボックス 809"/>
        <xdr:cNvSpPr txBox="1"/>
      </xdr:nvSpPr>
      <xdr:spPr>
        <a:xfrm>
          <a:off x="20245017" y="1009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52004</xdr:rowOff>
    </xdr:from>
    <xdr:to>
      <xdr:col>28</xdr:col>
      <xdr:colOff>365125</xdr:colOff>
      <xdr:row>58</xdr:row>
      <xdr:rowOff>153604</xdr:rowOff>
    </xdr:to>
    <xdr:sp macro="" textlink="">
      <xdr:nvSpPr>
        <xdr:cNvPr id="811" name="円/楕円 810"/>
        <xdr:cNvSpPr/>
      </xdr:nvSpPr>
      <xdr:spPr>
        <a:xfrm>
          <a:off x="19494500" y="99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144731</xdr:rowOff>
    </xdr:from>
    <xdr:ext cx="378565" cy="259045"/>
    <xdr:sp macro="" textlink="">
      <xdr:nvSpPr>
        <xdr:cNvPr id="812" name="テキスト ボックス 811"/>
        <xdr:cNvSpPr txBox="1"/>
      </xdr:nvSpPr>
      <xdr:spPr>
        <a:xfrm>
          <a:off x="19356017" y="1008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56987</xdr:rowOff>
    </xdr:from>
    <xdr:to>
      <xdr:col>27</xdr:col>
      <xdr:colOff>161925</xdr:colOff>
      <xdr:row>58</xdr:row>
      <xdr:rowOff>158587</xdr:rowOff>
    </xdr:to>
    <xdr:sp macro="" textlink="">
      <xdr:nvSpPr>
        <xdr:cNvPr id="813" name="円/楕円 812"/>
        <xdr:cNvSpPr/>
      </xdr:nvSpPr>
      <xdr:spPr>
        <a:xfrm>
          <a:off x="18605500" y="100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149714</xdr:rowOff>
    </xdr:from>
    <xdr:ext cx="378565" cy="259045"/>
    <xdr:sp macro="" textlink="">
      <xdr:nvSpPr>
        <xdr:cNvPr id="814" name="テキスト ボックス 813"/>
        <xdr:cNvSpPr txBox="1"/>
      </xdr:nvSpPr>
      <xdr:spPr>
        <a:xfrm>
          <a:off x="18467017" y="10093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17497</xdr:rowOff>
    </xdr:from>
    <xdr:to>
      <xdr:col>32</xdr:col>
      <xdr:colOff>187325</xdr:colOff>
      <xdr:row>76</xdr:row>
      <xdr:rowOff>74354</xdr:rowOff>
    </xdr:to>
    <xdr:cxnSp macro="">
      <xdr:nvCxnSpPr>
        <xdr:cNvPr id="846" name="直線コネクタ 845"/>
        <xdr:cNvCxnSpPr/>
      </xdr:nvCxnSpPr>
      <xdr:spPr>
        <a:xfrm flipV="1">
          <a:off x="21323300" y="13047697"/>
          <a:ext cx="8382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74354</xdr:rowOff>
    </xdr:from>
    <xdr:to>
      <xdr:col>31</xdr:col>
      <xdr:colOff>34925</xdr:colOff>
      <xdr:row>76</xdr:row>
      <xdr:rowOff>95303</xdr:rowOff>
    </xdr:to>
    <xdr:cxnSp macro="">
      <xdr:nvCxnSpPr>
        <xdr:cNvPr id="849" name="直線コネクタ 848"/>
        <xdr:cNvCxnSpPr/>
      </xdr:nvCxnSpPr>
      <xdr:spPr>
        <a:xfrm flipV="1">
          <a:off x="20434300" y="13104554"/>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54269</xdr:rowOff>
    </xdr:from>
    <xdr:to>
      <xdr:col>29</xdr:col>
      <xdr:colOff>517525</xdr:colOff>
      <xdr:row>76</xdr:row>
      <xdr:rowOff>95303</xdr:rowOff>
    </xdr:to>
    <xdr:cxnSp macro="">
      <xdr:nvCxnSpPr>
        <xdr:cNvPr id="852" name="直線コネクタ 851"/>
        <xdr:cNvCxnSpPr/>
      </xdr:nvCxnSpPr>
      <xdr:spPr>
        <a:xfrm>
          <a:off x="19545300" y="12913019"/>
          <a:ext cx="8890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54269</xdr:rowOff>
    </xdr:from>
    <xdr:to>
      <xdr:col>28</xdr:col>
      <xdr:colOff>314325</xdr:colOff>
      <xdr:row>77</xdr:row>
      <xdr:rowOff>81243</xdr:rowOff>
    </xdr:to>
    <xdr:cxnSp macro="">
      <xdr:nvCxnSpPr>
        <xdr:cNvPr id="855" name="直線コネクタ 854"/>
        <xdr:cNvCxnSpPr/>
      </xdr:nvCxnSpPr>
      <xdr:spPr>
        <a:xfrm flipV="1">
          <a:off x="18656300" y="12913019"/>
          <a:ext cx="889000" cy="3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29836</xdr:rowOff>
    </xdr:from>
    <xdr:ext cx="534377" cy="259045"/>
    <xdr:sp macro="" textlink="">
      <xdr:nvSpPr>
        <xdr:cNvPr id="857" name="テキスト ボックス 856"/>
        <xdr:cNvSpPr txBox="1"/>
      </xdr:nvSpPr>
      <xdr:spPr>
        <a:xfrm>
          <a:off x="19278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84955</xdr:rowOff>
    </xdr:from>
    <xdr:ext cx="534377" cy="259045"/>
    <xdr:sp macro="" textlink="">
      <xdr:nvSpPr>
        <xdr:cNvPr id="859" name="テキスト ボックス 858"/>
        <xdr:cNvSpPr txBox="1"/>
      </xdr:nvSpPr>
      <xdr:spPr>
        <a:xfrm>
          <a:off x="18389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138147</xdr:rowOff>
    </xdr:from>
    <xdr:to>
      <xdr:col>32</xdr:col>
      <xdr:colOff>238125</xdr:colOff>
      <xdr:row>76</xdr:row>
      <xdr:rowOff>68297</xdr:rowOff>
    </xdr:to>
    <xdr:sp macro="" textlink="">
      <xdr:nvSpPr>
        <xdr:cNvPr id="865" name="円/楕円 864"/>
        <xdr:cNvSpPr/>
      </xdr:nvSpPr>
      <xdr:spPr>
        <a:xfrm>
          <a:off x="22110700" y="129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161024</xdr:rowOff>
    </xdr:from>
    <xdr:ext cx="534377" cy="259045"/>
    <xdr:sp macro="" textlink="">
      <xdr:nvSpPr>
        <xdr:cNvPr id="866" name="繰出金該当値テキスト"/>
        <xdr:cNvSpPr txBox="1"/>
      </xdr:nvSpPr>
      <xdr:spPr>
        <a:xfrm>
          <a:off x="22212300" y="12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23554</xdr:rowOff>
    </xdr:from>
    <xdr:to>
      <xdr:col>31</xdr:col>
      <xdr:colOff>85725</xdr:colOff>
      <xdr:row>76</xdr:row>
      <xdr:rowOff>125154</xdr:rowOff>
    </xdr:to>
    <xdr:sp macro="" textlink="">
      <xdr:nvSpPr>
        <xdr:cNvPr id="867" name="円/楕円 866"/>
        <xdr:cNvSpPr/>
      </xdr:nvSpPr>
      <xdr:spPr>
        <a:xfrm>
          <a:off x="21272500" y="130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141680</xdr:rowOff>
    </xdr:from>
    <xdr:ext cx="534377" cy="259045"/>
    <xdr:sp macro="" textlink="">
      <xdr:nvSpPr>
        <xdr:cNvPr id="868" name="テキスト ボックス 867"/>
        <xdr:cNvSpPr txBox="1"/>
      </xdr:nvSpPr>
      <xdr:spPr>
        <a:xfrm>
          <a:off x="21056111" y="128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44503</xdr:rowOff>
    </xdr:from>
    <xdr:to>
      <xdr:col>29</xdr:col>
      <xdr:colOff>568325</xdr:colOff>
      <xdr:row>76</xdr:row>
      <xdr:rowOff>146103</xdr:rowOff>
    </xdr:to>
    <xdr:sp macro="" textlink="">
      <xdr:nvSpPr>
        <xdr:cNvPr id="869" name="円/楕円 868"/>
        <xdr:cNvSpPr/>
      </xdr:nvSpPr>
      <xdr:spPr>
        <a:xfrm>
          <a:off x="20383500" y="13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162630</xdr:rowOff>
    </xdr:from>
    <xdr:ext cx="534377" cy="259045"/>
    <xdr:sp macro="" textlink="">
      <xdr:nvSpPr>
        <xdr:cNvPr id="870" name="テキスト ボックス 869"/>
        <xdr:cNvSpPr txBox="1"/>
      </xdr:nvSpPr>
      <xdr:spPr>
        <a:xfrm>
          <a:off x="20167111" y="128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3469</xdr:rowOff>
    </xdr:from>
    <xdr:to>
      <xdr:col>28</xdr:col>
      <xdr:colOff>365125</xdr:colOff>
      <xdr:row>75</xdr:row>
      <xdr:rowOff>105069</xdr:rowOff>
    </xdr:to>
    <xdr:sp macro="" textlink="">
      <xdr:nvSpPr>
        <xdr:cNvPr id="871" name="円/楕円 870"/>
        <xdr:cNvSpPr/>
      </xdr:nvSpPr>
      <xdr:spPr>
        <a:xfrm>
          <a:off x="19494500" y="12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121596</xdr:rowOff>
    </xdr:from>
    <xdr:ext cx="534377" cy="259045"/>
    <xdr:sp macro="" textlink="">
      <xdr:nvSpPr>
        <xdr:cNvPr id="872" name="テキスト ボックス 871"/>
        <xdr:cNvSpPr txBox="1"/>
      </xdr:nvSpPr>
      <xdr:spPr>
        <a:xfrm>
          <a:off x="19278111" y="126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30443</xdr:rowOff>
    </xdr:from>
    <xdr:to>
      <xdr:col>27</xdr:col>
      <xdr:colOff>161925</xdr:colOff>
      <xdr:row>77</xdr:row>
      <xdr:rowOff>132043</xdr:rowOff>
    </xdr:to>
    <xdr:sp macro="" textlink="">
      <xdr:nvSpPr>
        <xdr:cNvPr id="873" name="円/楕円 872"/>
        <xdr:cNvSpPr/>
      </xdr:nvSpPr>
      <xdr:spPr>
        <a:xfrm>
          <a:off x="18605500" y="132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123170</xdr:rowOff>
    </xdr:from>
    <xdr:ext cx="534377" cy="259045"/>
    <xdr:sp macro="" textlink="">
      <xdr:nvSpPr>
        <xdr:cNvPr id="874" name="テキスト ボックス 873"/>
        <xdr:cNvSpPr txBox="1"/>
      </xdr:nvSpPr>
      <xdr:spPr>
        <a:xfrm>
          <a:off x="18389111" y="133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類似団体平均と比較して各項目において低い状況となっている中、</a:t>
          </a:r>
          <a:r>
            <a:rPr kumimoji="1" lang="ja-JP" altLang="en-US" sz="1300">
              <a:solidFill>
                <a:schemeClr val="dk1"/>
              </a:solidFill>
              <a:effectLst/>
              <a:latin typeface="+mn-lt"/>
              <a:ea typeface="+mn-ea"/>
              <a:cs typeface="+mn-cs"/>
            </a:rPr>
            <a:t>繰出金</a:t>
          </a:r>
          <a:r>
            <a:rPr kumimoji="1" lang="ja-JP" altLang="ja-JP"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76,484</a:t>
          </a:r>
          <a:r>
            <a:rPr kumimoji="1" lang="ja-JP" altLang="ja-JP" sz="1300">
              <a:solidFill>
                <a:schemeClr val="dk1"/>
              </a:solidFill>
              <a:effectLst/>
              <a:latin typeface="+mn-lt"/>
              <a:ea typeface="+mn-ea"/>
              <a:cs typeface="+mn-cs"/>
            </a:rPr>
            <a:t>円となっており高い状況となっている。</a:t>
          </a:r>
          <a:endParaRPr lang="ja-JP" altLang="ja-JP" sz="1300">
            <a:effectLst/>
          </a:endParaRPr>
        </a:p>
        <a:p>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下水道事業会計の公債費償還金増によるものなので、下水道未加入者の加入促進及び使用料の適正化などにより下水道事業会計の歳入の増加を図り繰出金の減少に努めなければならない</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18,969
18,915
153.12
10,859,686
10,515,320
343,247
7,258,881
12,492,858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109220</xdr:rowOff>
    </xdr:from>
    <xdr:to>
      <xdr:col>6</xdr:col>
      <xdr:colOff>511175</xdr:colOff>
      <xdr:row>35</xdr:row>
      <xdr:rowOff>141224</xdr:rowOff>
    </xdr:to>
    <xdr:cxnSp macro="">
      <xdr:nvCxnSpPr>
        <xdr:cNvPr id="61" name="直線コネクタ 60"/>
        <xdr:cNvCxnSpPr/>
      </xdr:nvCxnSpPr>
      <xdr:spPr>
        <a:xfrm>
          <a:off x="3797300" y="5938520"/>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109220</xdr:rowOff>
    </xdr:from>
    <xdr:to>
      <xdr:col>5</xdr:col>
      <xdr:colOff>358775</xdr:colOff>
      <xdr:row>34</xdr:row>
      <xdr:rowOff>125222</xdr:rowOff>
    </xdr:to>
    <xdr:cxnSp macro="">
      <xdr:nvCxnSpPr>
        <xdr:cNvPr id="64" name="直線コネクタ 63"/>
        <xdr:cNvCxnSpPr/>
      </xdr:nvCxnSpPr>
      <xdr:spPr>
        <a:xfrm flipV="1">
          <a:off x="2908300" y="59385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119016</xdr:rowOff>
    </xdr:from>
    <xdr:ext cx="469744" cy="259045"/>
    <xdr:sp macro="" textlink="">
      <xdr:nvSpPr>
        <xdr:cNvPr id="66" name="テキスト ボックス 65"/>
        <xdr:cNvSpPr txBox="1"/>
      </xdr:nvSpPr>
      <xdr:spPr>
        <a:xfrm>
          <a:off x="3562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125222</xdr:rowOff>
    </xdr:from>
    <xdr:to>
      <xdr:col>4</xdr:col>
      <xdr:colOff>155575</xdr:colOff>
      <xdr:row>35</xdr:row>
      <xdr:rowOff>44831</xdr:rowOff>
    </xdr:to>
    <xdr:cxnSp macro="">
      <xdr:nvCxnSpPr>
        <xdr:cNvPr id="67" name="直線コネクタ 66"/>
        <xdr:cNvCxnSpPr/>
      </xdr:nvCxnSpPr>
      <xdr:spPr>
        <a:xfrm flipV="1">
          <a:off x="2019300" y="5954522"/>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156464</xdr:rowOff>
    </xdr:from>
    <xdr:to>
      <xdr:col>2</xdr:col>
      <xdr:colOff>638175</xdr:colOff>
      <xdr:row>35</xdr:row>
      <xdr:rowOff>44831</xdr:rowOff>
    </xdr:to>
    <xdr:cxnSp macro="">
      <xdr:nvCxnSpPr>
        <xdr:cNvPr id="70" name="直線コネクタ 69"/>
        <xdr:cNvCxnSpPr/>
      </xdr:nvCxnSpPr>
      <xdr:spPr>
        <a:xfrm>
          <a:off x="1130300" y="5985764"/>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137685</xdr:rowOff>
    </xdr:from>
    <xdr:ext cx="469744" cy="259045"/>
    <xdr:sp macro="" textlink="">
      <xdr:nvSpPr>
        <xdr:cNvPr id="74" name="テキスト ボックス 73"/>
        <xdr:cNvSpPr txBox="1"/>
      </xdr:nvSpPr>
      <xdr:spPr>
        <a:xfrm>
          <a:off x="895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90424</xdr:rowOff>
    </xdr:from>
    <xdr:to>
      <xdr:col>6</xdr:col>
      <xdr:colOff>561975</xdr:colOff>
      <xdr:row>36</xdr:row>
      <xdr:rowOff>20574</xdr:rowOff>
    </xdr:to>
    <xdr:sp macro="" textlink="">
      <xdr:nvSpPr>
        <xdr:cNvPr id="80" name="円/楕円 79"/>
        <xdr:cNvSpPr/>
      </xdr:nvSpPr>
      <xdr:spPr>
        <a:xfrm>
          <a:off x="45847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68851</xdr:rowOff>
    </xdr:from>
    <xdr:ext cx="469744" cy="259045"/>
    <xdr:sp macro="" textlink="">
      <xdr:nvSpPr>
        <xdr:cNvPr id="81" name="議会費該当値テキスト"/>
        <xdr:cNvSpPr txBox="1"/>
      </xdr:nvSpPr>
      <xdr:spPr>
        <a:xfrm>
          <a:off x="4686300"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58420</xdr:rowOff>
    </xdr:from>
    <xdr:to>
      <xdr:col>5</xdr:col>
      <xdr:colOff>409575</xdr:colOff>
      <xdr:row>34</xdr:row>
      <xdr:rowOff>160020</xdr:rowOff>
    </xdr:to>
    <xdr:sp macro="" textlink="">
      <xdr:nvSpPr>
        <xdr:cNvPr id="82" name="円/楕円 81"/>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151147</xdr:rowOff>
    </xdr:from>
    <xdr:ext cx="469744" cy="259045"/>
    <xdr:sp macro="" textlink="">
      <xdr:nvSpPr>
        <xdr:cNvPr id="83" name="テキスト ボックス 82"/>
        <xdr:cNvSpPr txBox="1"/>
      </xdr:nvSpPr>
      <xdr:spPr>
        <a:xfrm>
          <a:off x="3562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74422</xdr:rowOff>
    </xdr:from>
    <xdr:to>
      <xdr:col>4</xdr:col>
      <xdr:colOff>206375</xdr:colOff>
      <xdr:row>35</xdr:row>
      <xdr:rowOff>4572</xdr:rowOff>
    </xdr:to>
    <xdr:sp macro="" textlink="">
      <xdr:nvSpPr>
        <xdr:cNvPr id="84" name="円/楕円 83"/>
        <xdr:cNvSpPr/>
      </xdr:nvSpPr>
      <xdr:spPr>
        <a:xfrm>
          <a:off x="2857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167149</xdr:rowOff>
    </xdr:from>
    <xdr:ext cx="469744" cy="259045"/>
    <xdr:sp macro="" textlink="">
      <xdr:nvSpPr>
        <xdr:cNvPr id="85" name="テキスト ボックス 84"/>
        <xdr:cNvSpPr txBox="1"/>
      </xdr:nvSpPr>
      <xdr:spPr>
        <a:xfrm>
          <a:off x="2673427"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165481</xdr:rowOff>
    </xdr:from>
    <xdr:to>
      <xdr:col>3</xdr:col>
      <xdr:colOff>3175</xdr:colOff>
      <xdr:row>35</xdr:row>
      <xdr:rowOff>95631</xdr:rowOff>
    </xdr:to>
    <xdr:sp macro="" textlink="">
      <xdr:nvSpPr>
        <xdr:cNvPr id="86" name="円/楕円 85"/>
        <xdr:cNvSpPr/>
      </xdr:nvSpPr>
      <xdr:spPr>
        <a:xfrm>
          <a:off x="1968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86758</xdr:rowOff>
    </xdr:from>
    <xdr:ext cx="469744" cy="259045"/>
    <xdr:sp macro="" textlink="">
      <xdr:nvSpPr>
        <xdr:cNvPr id="87" name="テキスト ボックス 86"/>
        <xdr:cNvSpPr txBox="1"/>
      </xdr:nvSpPr>
      <xdr:spPr>
        <a:xfrm>
          <a:off x="1784427"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105664</xdr:rowOff>
    </xdr:from>
    <xdr:to>
      <xdr:col>1</xdr:col>
      <xdr:colOff>485775</xdr:colOff>
      <xdr:row>35</xdr:row>
      <xdr:rowOff>35814</xdr:rowOff>
    </xdr:to>
    <xdr:sp macro="" textlink="">
      <xdr:nvSpPr>
        <xdr:cNvPr id="88" name="円/楕円 87"/>
        <xdr:cNvSpPr/>
      </xdr:nvSpPr>
      <xdr:spPr>
        <a:xfrm>
          <a:off x="107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26941</xdr:rowOff>
    </xdr:from>
    <xdr:ext cx="469744" cy="259045"/>
    <xdr:sp macro="" textlink="">
      <xdr:nvSpPr>
        <xdr:cNvPr id="89" name="テキスト ボックス 88"/>
        <xdr:cNvSpPr txBox="1"/>
      </xdr:nvSpPr>
      <xdr:spPr>
        <a:xfrm>
          <a:off x="895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65184</xdr:rowOff>
    </xdr:from>
    <xdr:to>
      <xdr:col>6</xdr:col>
      <xdr:colOff>511175</xdr:colOff>
      <xdr:row>57</xdr:row>
      <xdr:rowOff>61008</xdr:rowOff>
    </xdr:to>
    <xdr:cxnSp macro="">
      <xdr:nvCxnSpPr>
        <xdr:cNvPr id="119" name="直線コネクタ 118"/>
        <xdr:cNvCxnSpPr/>
      </xdr:nvCxnSpPr>
      <xdr:spPr>
        <a:xfrm>
          <a:off x="3797300" y="9666384"/>
          <a:ext cx="838200" cy="1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104946</xdr:rowOff>
    </xdr:from>
    <xdr:to>
      <xdr:col>5</xdr:col>
      <xdr:colOff>358775</xdr:colOff>
      <xdr:row>56</xdr:row>
      <xdr:rowOff>65184</xdr:rowOff>
    </xdr:to>
    <xdr:cxnSp macro="">
      <xdr:nvCxnSpPr>
        <xdr:cNvPr id="122" name="直線コネクタ 121"/>
        <xdr:cNvCxnSpPr/>
      </xdr:nvCxnSpPr>
      <xdr:spPr>
        <a:xfrm>
          <a:off x="2908300" y="9534696"/>
          <a:ext cx="889000" cy="1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13012</xdr:rowOff>
    </xdr:from>
    <xdr:ext cx="599010" cy="259045"/>
    <xdr:sp macro="" textlink="">
      <xdr:nvSpPr>
        <xdr:cNvPr id="124" name="テキスト ボックス 123"/>
        <xdr:cNvSpPr txBox="1"/>
      </xdr:nvSpPr>
      <xdr:spPr>
        <a:xfrm>
          <a:off x="3497794"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104946</xdr:rowOff>
    </xdr:from>
    <xdr:to>
      <xdr:col>4</xdr:col>
      <xdr:colOff>155575</xdr:colOff>
      <xdr:row>56</xdr:row>
      <xdr:rowOff>67447</xdr:rowOff>
    </xdr:to>
    <xdr:cxnSp macro="">
      <xdr:nvCxnSpPr>
        <xdr:cNvPr id="125" name="直線コネクタ 124"/>
        <xdr:cNvCxnSpPr/>
      </xdr:nvCxnSpPr>
      <xdr:spPr>
        <a:xfrm flipV="1">
          <a:off x="2019300" y="9534696"/>
          <a:ext cx="889000" cy="1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55432</xdr:rowOff>
    </xdr:from>
    <xdr:ext cx="534377" cy="259045"/>
    <xdr:sp macro="" textlink="">
      <xdr:nvSpPr>
        <xdr:cNvPr id="127" name="テキスト ボックス 126"/>
        <xdr:cNvSpPr txBox="1"/>
      </xdr:nvSpPr>
      <xdr:spPr>
        <a:xfrm>
          <a:off x="2641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67447</xdr:rowOff>
    </xdr:from>
    <xdr:to>
      <xdr:col>2</xdr:col>
      <xdr:colOff>638175</xdr:colOff>
      <xdr:row>56</xdr:row>
      <xdr:rowOff>121549</xdr:rowOff>
    </xdr:to>
    <xdr:cxnSp macro="">
      <xdr:nvCxnSpPr>
        <xdr:cNvPr id="128" name="直線コネクタ 127"/>
        <xdr:cNvCxnSpPr/>
      </xdr:nvCxnSpPr>
      <xdr:spPr>
        <a:xfrm flipV="1">
          <a:off x="1130300" y="9668647"/>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154202</xdr:rowOff>
    </xdr:from>
    <xdr:ext cx="599010" cy="259045"/>
    <xdr:sp macro="" textlink="">
      <xdr:nvSpPr>
        <xdr:cNvPr id="130" name="テキスト ボックス 129"/>
        <xdr:cNvSpPr txBox="1"/>
      </xdr:nvSpPr>
      <xdr:spPr>
        <a:xfrm>
          <a:off x="1719794"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68097</xdr:rowOff>
    </xdr:from>
    <xdr:ext cx="534377" cy="259045"/>
    <xdr:sp macro="" textlink="">
      <xdr:nvSpPr>
        <xdr:cNvPr id="132" name="テキスト ボックス 131"/>
        <xdr:cNvSpPr txBox="1"/>
      </xdr:nvSpPr>
      <xdr:spPr>
        <a:xfrm>
          <a:off x="863111" y="98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10208</xdr:rowOff>
    </xdr:from>
    <xdr:to>
      <xdr:col>6</xdr:col>
      <xdr:colOff>561975</xdr:colOff>
      <xdr:row>57</xdr:row>
      <xdr:rowOff>111808</xdr:rowOff>
    </xdr:to>
    <xdr:sp macro="" textlink="">
      <xdr:nvSpPr>
        <xdr:cNvPr id="138" name="円/楕円 137"/>
        <xdr:cNvSpPr/>
      </xdr:nvSpPr>
      <xdr:spPr>
        <a:xfrm>
          <a:off x="4584700" y="97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160085</xdr:rowOff>
    </xdr:from>
    <xdr:ext cx="534377" cy="259045"/>
    <xdr:sp macro="" textlink="">
      <xdr:nvSpPr>
        <xdr:cNvPr id="139" name="総務費該当値テキスト"/>
        <xdr:cNvSpPr txBox="1"/>
      </xdr:nvSpPr>
      <xdr:spPr>
        <a:xfrm>
          <a:off x="4686300" y="97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14384</xdr:rowOff>
    </xdr:from>
    <xdr:to>
      <xdr:col>5</xdr:col>
      <xdr:colOff>409575</xdr:colOff>
      <xdr:row>56</xdr:row>
      <xdr:rowOff>115984</xdr:rowOff>
    </xdr:to>
    <xdr:sp macro="" textlink="">
      <xdr:nvSpPr>
        <xdr:cNvPr id="140" name="円/楕円 139"/>
        <xdr:cNvSpPr/>
      </xdr:nvSpPr>
      <xdr:spPr>
        <a:xfrm>
          <a:off x="3746500" y="96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132511</xdr:rowOff>
    </xdr:from>
    <xdr:ext cx="599010" cy="259045"/>
    <xdr:sp macro="" textlink="">
      <xdr:nvSpPr>
        <xdr:cNvPr id="141" name="テキスト ボックス 140"/>
        <xdr:cNvSpPr txBox="1"/>
      </xdr:nvSpPr>
      <xdr:spPr>
        <a:xfrm>
          <a:off x="3497794" y="93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54146</xdr:rowOff>
    </xdr:from>
    <xdr:to>
      <xdr:col>4</xdr:col>
      <xdr:colOff>206375</xdr:colOff>
      <xdr:row>55</xdr:row>
      <xdr:rowOff>155746</xdr:rowOff>
    </xdr:to>
    <xdr:sp macro="" textlink="">
      <xdr:nvSpPr>
        <xdr:cNvPr id="142" name="円/楕円 141"/>
        <xdr:cNvSpPr/>
      </xdr:nvSpPr>
      <xdr:spPr>
        <a:xfrm>
          <a:off x="2857500" y="9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823</xdr:rowOff>
    </xdr:from>
    <xdr:ext cx="599010" cy="259045"/>
    <xdr:sp macro="" textlink="">
      <xdr:nvSpPr>
        <xdr:cNvPr id="143" name="テキスト ボックス 142"/>
        <xdr:cNvSpPr txBox="1"/>
      </xdr:nvSpPr>
      <xdr:spPr>
        <a:xfrm>
          <a:off x="2608794" y="92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16647</xdr:rowOff>
    </xdr:from>
    <xdr:to>
      <xdr:col>3</xdr:col>
      <xdr:colOff>3175</xdr:colOff>
      <xdr:row>56</xdr:row>
      <xdr:rowOff>118247</xdr:rowOff>
    </xdr:to>
    <xdr:sp macro="" textlink="">
      <xdr:nvSpPr>
        <xdr:cNvPr id="144" name="円/楕円 143"/>
        <xdr:cNvSpPr/>
      </xdr:nvSpPr>
      <xdr:spPr>
        <a:xfrm>
          <a:off x="1968500" y="96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134774</xdr:rowOff>
    </xdr:from>
    <xdr:ext cx="599010" cy="259045"/>
    <xdr:sp macro="" textlink="">
      <xdr:nvSpPr>
        <xdr:cNvPr id="145" name="テキスト ボックス 144"/>
        <xdr:cNvSpPr txBox="1"/>
      </xdr:nvSpPr>
      <xdr:spPr>
        <a:xfrm>
          <a:off x="1719794" y="939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70749</xdr:rowOff>
    </xdr:from>
    <xdr:to>
      <xdr:col>1</xdr:col>
      <xdr:colOff>485775</xdr:colOff>
      <xdr:row>57</xdr:row>
      <xdr:rowOff>899</xdr:rowOff>
    </xdr:to>
    <xdr:sp macro="" textlink="">
      <xdr:nvSpPr>
        <xdr:cNvPr id="146" name="円/楕円 145"/>
        <xdr:cNvSpPr/>
      </xdr:nvSpPr>
      <xdr:spPr>
        <a:xfrm>
          <a:off x="1079500" y="96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17426</xdr:rowOff>
    </xdr:from>
    <xdr:ext cx="599010" cy="259045"/>
    <xdr:sp macro="" textlink="">
      <xdr:nvSpPr>
        <xdr:cNvPr id="147" name="テキスト ボックス 146"/>
        <xdr:cNvSpPr txBox="1"/>
      </xdr:nvSpPr>
      <xdr:spPr>
        <a:xfrm>
          <a:off x="830794" y="944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106781</xdr:rowOff>
    </xdr:from>
    <xdr:to>
      <xdr:col>6</xdr:col>
      <xdr:colOff>511175</xdr:colOff>
      <xdr:row>78</xdr:row>
      <xdr:rowOff>36068</xdr:rowOff>
    </xdr:to>
    <xdr:cxnSp macro="">
      <xdr:nvCxnSpPr>
        <xdr:cNvPr id="177" name="直線コネクタ 176"/>
        <xdr:cNvCxnSpPr/>
      </xdr:nvCxnSpPr>
      <xdr:spPr>
        <a:xfrm flipV="1">
          <a:off x="3797300" y="13136981"/>
          <a:ext cx="8382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34392</xdr:rowOff>
    </xdr:from>
    <xdr:to>
      <xdr:col>5</xdr:col>
      <xdr:colOff>358775</xdr:colOff>
      <xdr:row>78</xdr:row>
      <xdr:rowOff>36068</xdr:rowOff>
    </xdr:to>
    <xdr:cxnSp macro="">
      <xdr:nvCxnSpPr>
        <xdr:cNvPr id="180" name="直線コネクタ 179"/>
        <xdr:cNvCxnSpPr/>
      </xdr:nvCxnSpPr>
      <xdr:spPr>
        <a:xfrm>
          <a:off x="2908300" y="1340749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77343</xdr:rowOff>
    </xdr:from>
    <xdr:to>
      <xdr:col>4</xdr:col>
      <xdr:colOff>155575</xdr:colOff>
      <xdr:row>78</xdr:row>
      <xdr:rowOff>34392</xdr:rowOff>
    </xdr:to>
    <xdr:cxnSp macro="">
      <xdr:nvCxnSpPr>
        <xdr:cNvPr id="183" name="直線コネクタ 182"/>
        <xdr:cNvCxnSpPr/>
      </xdr:nvCxnSpPr>
      <xdr:spPr>
        <a:xfrm>
          <a:off x="2019300" y="13278993"/>
          <a:ext cx="889000" cy="1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77343</xdr:rowOff>
    </xdr:from>
    <xdr:to>
      <xdr:col>2</xdr:col>
      <xdr:colOff>638175</xdr:colOff>
      <xdr:row>79</xdr:row>
      <xdr:rowOff>83477</xdr:rowOff>
    </xdr:to>
    <xdr:cxnSp macro="">
      <xdr:nvCxnSpPr>
        <xdr:cNvPr id="186" name="直線コネクタ 185"/>
        <xdr:cNvCxnSpPr/>
      </xdr:nvCxnSpPr>
      <xdr:spPr>
        <a:xfrm flipV="1">
          <a:off x="1130300" y="13278993"/>
          <a:ext cx="889000" cy="3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87698</xdr:rowOff>
    </xdr:from>
    <xdr:ext cx="599010" cy="259045"/>
    <xdr:sp macro="" textlink="">
      <xdr:nvSpPr>
        <xdr:cNvPr id="188" name="テキスト ボックス 187"/>
        <xdr:cNvSpPr txBox="1"/>
      </xdr:nvSpPr>
      <xdr:spPr>
        <a:xfrm>
          <a:off x="1719794" y="129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55981</xdr:rowOff>
    </xdr:from>
    <xdr:to>
      <xdr:col>6</xdr:col>
      <xdr:colOff>561975</xdr:colOff>
      <xdr:row>76</xdr:row>
      <xdr:rowOff>157581</xdr:rowOff>
    </xdr:to>
    <xdr:sp macro="" textlink="">
      <xdr:nvSpPr>
        <xdr:cNvPr id="196" name="円/楕円 195"/>
        <xdr:cNvSpPr/>
      </xdr:nvSpPr>
      <xdr:spPr>
        <a:xfrm>
          <a:off x="45847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34408</xdr:rowOff>
    </xdr:from>
    <xdr:ext cx="599010" cy="259045"/>
    <xdr:sp macro="" textlink="">
      <xdr:nvSpPr>
        <xdr:cNvPr id="197" name="民生費該当値テキスト"/>
        <xdr:cNvSpPr txBox="1"/>
      </xdr:nvSpPr>
      <xdr:spPr>
        <a:xfrm>
          <a:off x="4686300" y="1306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156718</xdr:rowOff>
    </xdr:from>
    <xdr:to>
      <xdr:col>5</xdr:col>
      <xdr:colOff>409575</xdr:colOff>
      <xdr:row>78</xdr:row>
      <xdr:rowOff>86868</xdr:rowOff>
    </xdr:to>
    <xdr:sp macro="" textlink="">
      <xdr:nvSpPr>
        <xdr:cNvPr id="198" name="円/楕円 197"/>
        <xdr:cNvSpPr/>
      </xdr:nvSpPr>
      <xdr:spPr>
        <a:xfrm>
          <a:off x="3746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77995</xdr:rowOff>
    </xdr:from>
    <xdr:ext cx="599010" cy="259045"/>
    <xdr:sp macro="" textlink="">
      <xdr:nvSpPr>
        <xdr:cNvPr id="199" name="テキスト ボックス 198"/>
        <xdr:cNvSpPr txBox="1"/>
      </xdr:nvSpPr>
      <xdr:spPr>
        <a:xfrm>
          <a:off x="3497794" y="1345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155042</xdr:rowOff>
    </xdr:from>
    <xdr:to>
      <xdr:col>4</xdr:col>
      <xdr:colOff>206375</xdr:colOff>
      <xdr:row>78</xdr:row>
      <xdr:rowOff>85192</xdr:rowOff>
    </xdr:to>
    <xdr:sp macro="" textlink="">
      <xdr:nvSpPr>
        <xdr:cNvPr id="200" name="円/楕円 199"/>
        <xdr:cNvSpPr/>
      </xdr:nvSpPr>
      <xdr:spPr>
        <a:xfrm>
          <a:off x="2857500" y="133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76319</xdr:rowOff>
    </xdr:from>
    <xdr:ext cx="599010" cy="259045"/>
    <xdr:sp macro="" textlink="">
      <xdr:nvSpPr>
        <xdr:cNvPr id="201" name="テキスト ボックス 200"/>
        <xdr:cNvSpPr txBox="1"/>
      </xdr:nvSpPr>
      <xdr:spPr>
        <a:xfrm>
          <a:off x="2608794" y="1344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26543</xdr:rowOff>
    </xdr:from>
    <xdr:to>
      <xdr:col>3</xdr:col>
      <xdr:colOff>3175</xdr:colOff>
      <xdr:row>77</xdr:row>
      <xdr:rowOff>128143</xdr:rowOff>
    </xdr:to>
    <xdr:sp macro="" textlink="">
      <xdr:nvSpPr>
        <xdr:cNvPr id="202" name="円/楕円 201"/>
        <xdr:cNvSpPr/>
      </xdr:nvSpPr>
      <xdr:spPr>
        <a:xfrm>
          <a:off x="1968500" y="132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119270</xdr:rowOff>
    </xdr:from>
    <xdr:ext cx="599010" cy="259045"/>
    <xdr:sp macro="" textlink="">
      <xdr:nvSpPr>
        <xdr:cNvPr id="203" name="テキスト ボックス 202"/>
        <xdr:cNvSpPr txBox="1"/>
      </xdr:nvSpPr>
      <xdr:spPr>
        <a:xfrm>
          <a:off x="1719794" y="1332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32677</xdr:rowOff>
    </xdr:from>
    <xdr:to>
      <xdr:col>1</xdr:col>
      <xdr:colOff>485775</xdr:colOff>
      <xdr:row>79</xdr:row>
      <xdr:rowOff>134277</xdr:rowOff>
    </xdr:to>
    <xdr:sp macro="" textlink="">
      <xdr:nvSpPr>
        <xdr:cNvPr id="204" name="円/楕円 203"/>
        <xdr:cNvSpPr/>
      </xdr:nvSpPr>
      <xdr:spPr>
        <a:xfrm>
          <a:off x="1079500" y="135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125404</xdr:rowOff>
    </xdr:from>
    <xdr:ext cx="599010" cy="259045"/>
    <xdr:sp macro="" textlink="">
      <xdr:nvSpPr>
        <xdr:cNvPr id="205" name="テキスト ボックス 204"/>
        <xdr:cNvSpPr txBox="1"/>
      </xdr:nvSpPr>
      <xdr:spPr>
        <a:xfrm>
          <a:off x="830794" y="1366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5042</xdr:rowOff>
    </xdr:from>
    <xdr:to>
      <xdr:col>6</xdr:col>
      <xdr:colOff>511175</xdr:colOff>
      <xdr:row>96</xdr:row>
      <xdr:rowOff>84861</xdr:rowOff>
    </xdr:to>
    <xdr:cxnSp macro="">
      <xdr:nvCxnSpPr>
        <xdr:cNvPr id="234" name="直線コネクタ 233"/>
        <xdr:cNvCxnSpPr/>
      </xdr:nvCxnSpPr>
      <xdr:spPr>
        <a:xfrm flipV="1">
          <a:off x="3797300" y="16464242"/>
          <a:ext cx="8382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84861</xdr:rowOff>
    </xdr:from>
    <xdr:to>
      <xdr:col>5</xdr:col>
      <xdr:colOff>358775</xdr:colOff>
      <xdr:row>96</xdr:row>
      <xdr:rowOff>131000</xdr:rowOff>
    </xdr:to>
    <xdr:cxnSp macro="">
      <xdr:nvCxnSpPr>
        <xdr:cNvPr id="237" name="直線コネクタ 236"/>
        <xdr:cNvCxnSpPr/>
      </xdr:nvCxnSpPr>
      <xdr:spPr>
        <a:xfrm flipV="1">
          <a:off x="2908300" y="16544061"/>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31242</xdr:rowOff>
    </xdr:from>
    <xdr:to>
      <xdr:col>4</xdr:col>
      <xdr:colOff>155575</xdr:colOff>
      <xdr:row>96</xdr:row>
      <xdr:rowOff>131000</xdr:rowOff>
    </xdr:to>
    <xdr:cxnSp macro="">
      <xdr:nvCxnSpPr>
        <xdr:cNvPr id="240" name="直線コネクタ 239"/>
        <xdr:cNvCxnSpPr/>
      </xdr:nvCxnSpPr>
      <xdr:spPr>
        <a:xfrm>
          <a:off x="2019300" y="16490442"/>
          <a:ext cx="8890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42" name="テキスト ボックス 241"/>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31242</xdr:rowOff>
    </xdr:from>
    <xdr:to>
      <xdr:col>2</xdr:col>
      <xdr:colOff>638175</xdr:colOff>
      <xdr:row>96</xdr:row>
      <xdr:rowOff>91503</xdr:rowOff>
    </xdr:to>
    <xdr:cxnSp macro="">
      <xdr:nvCxnSpPr>
        <xdr:cNvPr id="243" name="直線コネクタ 242"/>
        <xdr:cNvCxnSpPr/>
      </xdr:nvCxnSpPr>
      <xdr:spPr>
        <a:xfrm flipV="1">
          <a:off x="1130300" y="16490442"/>
          <a:ext cx="889000" cy="6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5" name="テキスト ボックス 244"/>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7" name="テキスト ボックス 246"/>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125692</xdr:rowOff>
    </xdr:from>
    <xdr:to>
      <xdr:col>6</xdr:col>
      <xdr:colOff>561975</xdr:colOff>
      <xdr:row>96</xdr:row>
      <xdr:rowOff>55842</xdr:rowOff>
    </xdr:to>
    <xdr:sp macro="" textlink="">
      <xdr:nvSpPr>
        <xdr:cNvPr id="253" name="円/楕円 252"/>
        <xdr:cNvSpPr/>
      </xdr:nvSpPr>
      <xdr:spPr>
        <a:xfrm>
          <a:off x="4584700" y="164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104119</xdr:rowOff>
    </xdr:from>
    <xdr:ext cx="534377" cy="259045"/>
    <xdr:sp macro="" textlink="">
      <xdr:nvSpPr>
        <xdr:cNvPr id="254" name="衛生費該当値テキスト"/>
        <xdr:cNvSpPr txBox="1"/>
      </xdr:nvSpPr>
      <xdr:spPr>
        <a:xfrm>
          <a:off x="4686300"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34061</xdr:rowOff>
    </xdr:from>
    <xdr:to>
      <xdr:col>5</xdr:col>
      <xdr:colOff>409575</xdr:colOff>
      <xdr:row>96</xdr:row>
      <xdr:rowOff>135661</xdr:rowOff>
    </xdr:to>
    <xdr:sp macro="" textlink="">
      <xdr:nvSpPr>
        <xdr:cNvPr id="255" name="円/楕円 254"/>
        <xdr:cNvSpPr/>
      </xdr:nvSpPr>
      <xdr:spPr>
        <a:xfrm>
          <a:off x="3746500" y="164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126788</xdr:rowOff>
    </xdr:from>
    <xdr:ext cx="534377" cy="259045"/>
    <xdr:sp macro="" textlink="">
      <xdr:nvSpPr>
        <xdr:cNvPr id="256" name="テキスト ボックス 255"/>
        <xdr:cNvSpPr txBox="1"/>
      </xdr:nvSpPr>
      <xdr:spPr>
        <a:xfrm>
          <a:off x="3530111" y="1658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80200</xdr:rowOff>
    </xdr:from>
    <xdr:to>
      <xdr:col>4</xdr:col>
      <xdr:colOff>206375</xdr:colOff>
      <xdr:row>97</xdr:row>
      <xdr:rowOff>10350</xdr:rowOff>
    </xdr:to>
    <xdr:sp macro="" textlink="">
      <xdr:nvSpPr>
        <xdr:cNvPr id="257" name="円/楕円 256"/>
        <xdr:cNvSpPr/>
      </xdr:nvSpPr>
      <xdr:spPr>
        <a:xfrm>
          <a:off x="2857500" y="165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1477</xdr:rowOff>
    </xdr:from>
    <xdr:ext cx="534377" cy="259045"/>
    <xdr:sp macro="" textlink="">
      <xdr:nvSpPr>
        <xdr:cNvPr id="258" name="テキスト ボックス 257"/>
        <xdr:cNvSpPr txBox="1"/>
      </xdr:nvSpPr>
      <xdr:spPr>
        <a:xfrm>
          <a:off x="2641111" y="166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151892</xdr:rowOff>
    </xdr:from>
    <xdr:to>
      <xdr:col>3</xdr:col>
      <xdr:colOff>3175</xdr:colOff>
      <xdr:row>96</xdr:row>
      <xdr:rowOff>82042</xdr:rowOff>
    </xdr:to>
    <xdr:sp macro="" textlink="">
      <xdr:nvSpPr>
        <xdr:cNvPr id="259" name="円/楕円 258"/>
        <xdr:cNvSpPr/>
      </xdr:nvSpPr>
      <xdr:spPr>
        <a:xfrm>
          <a:off x="1968500" y="164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73169</xdr:rowOff>
    </xdr:from>
    <xdr:ext cx="534377" cy="259045"/>
    <xdr:sp macro="" textlink="">
      <xdr:nvSpPr>
        <xdr:cNvPr id="260" name="テキスト ボックス 259"/>
        <xdr:cNvSpPr txBox="1"/>
      </xdr:nvSpPr>
      <xdr:spPr>
        <a:xfrm>
          <a:off x="1752111" y="16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40703</xdr:rowOff>
    </xdr:from>
    <xdr:to>
      <xdr:col>1</xdr:col>
      <xdr:colOff>485775</xdr:colOff>
      <xdr:row>96</xdr:row>
      <xdr:rowOff>142303</xdr:rowOff>
    </xdr:to>
    <xdr:sp macro="" textlink="">
      <xdr:nvSpPr>
        <xdr:cNvPr id="261" name="円/楕円 260"/>
        <xdr:cNvSpPr/>
      </xdr:nvSpPr>
      <xdr:spPr>
        <a:xfrm>
          <a:off x="1079500" y="164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133430</xdr:rowOff>
    </xdr:from>
    <xdr:ext cx="534377" cy="259045"/>
    <xdr:sp macro="" textlink="">
      <xdr:nvSpPr>
        <xdr:cNvPr id="262" name="テキスト ボックス 261"/>
        <xdr:cNvSpPr txBox="1"/>
      </xdr:nvSpPr>
      <xdr:spPr>
        <a:xfrm>
          <a:off x="863111" y="165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44450</xdr:rowOff>
    </xdr:to>
    <xdr:cxnSp macro="">
      <xdr:nvCxnSpPr>
        <xdr:cNvPr id="291" name="直線コネクタ 290"/>
        <xdr:cNvCxnSpPr/>
      </xdr:nvCxnSpPr>
      <xdr:spPr>
        <a:xfrm flipV="1">
          <a:off x="9639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44450</xdr:rowOff>
    </xdr:to>
    <xdr:cxnSp macro="">
      <xdr:nvCxnSpPr>
        <xdr:cNvPr id="294" name="直線コネクタ 293"/>
        <xdr:cNvCxnSpPr/>
      </xdr:nvCxnSpPr>
      <xdr:spPr>
        <a:xfrm>
          <a:off x="8750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153416</xdr:rowOff>
    </xdr:from>
    <xdr:to>
      <xdr:col>12</xdr:col>
      <xdr:colOff>511175</xdr:colOff>
      <xdr:row>39</xdr:row>
      <xdr:rowOff>44069</xdr:rowOff>
    </xdr:to>
    <xdr:cxnSp macro="">
      <xdr:nvCxnSpPr>
        <xdr:cNvPr id="297" name="直線コネクタ 296"/>
        <xdr:cNvCxnSpPr/>
      </xdr:nvCxnSpPr>
      <xdr:spPr>
        <a:xfrm>
          <a:off x="7861300" y="6497066"/>
          <a:ext cx="889000" cy="2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153416</xdr:rowOff>
    </xdr:from>
    <xdr:to>
      <xdr:col>11</xdr:col>
      <xdr:colOff>307975</xdr:colOff>
      <xdr:row>39</xdr:row>
      <xdr:rowOff>44450</xdr:rowOff>
    </xdr:to>
    <xdr:cxnSp macro="">
      <xdr:nvCxnSpPr>
        <xdr:cNvPr id="300" name="直線コネクタ 299"/>
        <xdr:cNvCxnSpPr/>
      </xdr:nvCxnSpPr>
      <xdr:spPr>
        <a:xfrm flipV="1">
          <a:off x="6972300" y="6497066"/>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0" name="円/楕円 309"/>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1"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4" name="円/楕円 313"/>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5" name="テキスト ボックス 314"/>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102616</xdr:rowOff>
    </xdr:from>
    <xdr:to>
      <xdr:col>11</xdr:col>
      <xdr:colOff>358775</xdr:colOff>
      <xdr:row>38</xdr:row>
      <xdr:rowOff>32765</xdr:rowOff>
    </xdr:to>
    <xdr:sp macro="" textlink="">
      <xdr:nvSpPr>
        <xdr:cNvPr id="316" name="円/楕円 315"/>
        <xdr:cNvSpPr/>
      </xdr:nvSpPr>
      <xdr:spPr>
        <a:xfrm>
          <a:off x="7810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23893</xdr:rowOff>
    </xdr:from>
    <xdr:ext cx="378565" cy="259045"/>
    <xdr:sp macro="" textlink="">
      <xdr:nvSpPr>
        <xdr:cNvPr id="317" name="テキスト ボックス 316"/>
        <xdr:cNvSpPr txBox="1"/>
      </xdr:nvSpPr>
      <xdr:spPr>
        <a:xfrm>
          <a:off x="7672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8" name="円/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9" name="テキスト ボックス 318"/>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163945</xdr:rowOff>
    </xdr:from>
    <xdr:to>
      <xdr:col>15</xdr:col>
      <xdr:colOff>180975</xdr:colOff>
      <xdr:row>57</xdr:row>
      <xdr:rowOff>164503</xdr:rowOff>
    </xdr:to>
    <xdr:cxnSp macro="">
      <xdr:nvCxnSpPr>
        <xdr:cNvPr id="346" name="直線コネクタ 345"/>
        <xdr:cNvCxnSpPr/>
      </xdr:nvCxnSpPr>
      <xdr:spPr>
        <a:xfrm>
          <a:off x="9639300" y="9936595"/>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10750</xdr:rowOff>
    </xdr:from>
    <xdr:ext cx="534377" cy="259045"/>
    <xdr:sp macro="" textlink="">
      <xdr:nvSpPr>
        <xdr:cNvPr id="347" name="農林水産業費平均値テキスト"/>
        <xdr:cNvSpPr txBox="1"/>
      </xdr:nvSpPr>
      <xdr:spPr>
        <a:xfrm>
          <a:off x="10528300" y="961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121000</xdr:rowOff>
    </xdr:from>
    <xdr:to>
      <xdr:col>14</xdr:col>
      <xdr:colOff>28575</xdr:colOff>
      <xdr:row>57</xdr:row>
      <xdr:rowOff>163945</xdr:rowOff>
    </xdr:to>
    <xdr:cxnSp macro="">
      <xdr:nvCxnSpPr>
        <xdr:cNvPr id="349" name="直線コネクタ 348"/>
        <xdr:cNvCxnSpPr/>
      </xdr:nvCxnSpPr>
      <xdr:spPr>
        <a:xfrm>
          <a:off x="8750300" y="9893650"/>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51" name="テキスト ボックス 350"/>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121000</xdr:rowOff>
    </xdr:from>
    <xdr:to>
      <xdr:col>12</xdr:col>
      <xdr:colOff>511175</xdr:colOff>
      <xdr:row>57</xdr:row>
      <xdr:rowOff>158417</xdr:rowOff>
    </xdr:to>
    <xdr:cxnSp macro="">
      <xdr:nvCxnSpPr>
        <xdr:cNvPr id="352" name="直線コネクタ 351"/>
        <xdr:cNvCxnSpPr/>
      </xdr:nvCxnSpPr>
      <xdr:spPr>
        <a:xfrm flipV="1">
          <a:off x="7861300" y="9893650"/>
          <a:ext cx="889000" cy="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54" name="テキスト ボックス 353"/>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141309</xdr:rowOff>
    </xdr:from>
    <xdr:to>
      <xdr:col>11</xdr:col>
      <xdr:colOff>307975</xdr:colOff>
      <xdr:row>57</xdr:row>
      <xdr:rowOff>158417</xdr:rowOff>
    </xdr:to>
    <xdr:cxnSp macro="">
      <xdr:nvCxnSpPr>
        <xdr:cNvPr id="355" name="直線コネクタ 354"/>
        <xdr:cNvCxnSpPr/>
      </xdr:nvCxnSpPr>
      <xdr:spPr>
        <a:xfrm>
          <a:off x="6972300" y="9913959"/>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7" name="テキスト ボックス 356"/>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9" name="テキスト ボックス 358"/>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113703</xdr:rowOff>
    </xdr:from>
    <xdr:to>
      <xdr:col>15</xdr:col>
      <xdr:colOff>231775</xdr:colOff>
      <xdr:row>58</xdr:row>
      <xdr:rowOff>43853</xdr:rowOff>
    </xdr:to>
    <xdr:sp macro="" textlink="">
      <xdr:nvSpPr>
        <xdr:cNvPr id="365" name="円/楕円 364"/>
        <xdr:cNvSpPr/>
      </xdr:nvSpPr>
      <xdr:spPr>
        <a:xfrm>
          <a:off x="10426700" y="9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28630</xdr:rowOff>
    </xdr:from>
    <xdr:ext cx="534377" cy="259045"/>
    <xdr:sp macro="" textlink="">
      <xdr:nvSpPr>
        <xdr:cNvPr id="366" name="農林水産業費該当値テキスト"/>
        <xdr:cNvSpPr txBox="1"/>
      </xdr:nvSpPr>
      <xdr:spPr>
        <a:xfrm>
          <a:off x="10528300" y="980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113145</xdr:rowOff>
    </xdr:from>
    <xdr:to>
      <xdr:col>14</xdr:col>
      <xdr:colOff>79375</xdr:colOff>
      <xdr:row>58</xdr:row>
      <xdr:rowOff>43295</xdr:rowOff>
    </xdr:to>
    <xdr:sp macro="" textlink="">
      <xdr:nvSpPr>
        <xdr:cNvPr id="367" name="円/楕円 366"/>
        <xdr:cNvSpPr/>
      </xdr:nvSpPr>
      <xdr:spPr>
        <a:xfrm>
          <a:off x="9588500" y="9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34422</xdr:rowOff>
    </xdr:from>
    <xdr:ext cx="534377" cy="259045"/>
    <xdr:sp macro="" textlink="">
      <xdr:nvSpPr>
        <xdr:cNvPr id="368" name="テキスト ボックス 367"/>
        <xdr:cNvSpPr txBox="1"/>
      </xdr:nvSpPr>
      <xdr:spPr>
        <a:xfrm>
          <a:off x="9372111" y="99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70200</xdr:rowOff>
    </xdr:from>
    <xdr:to>
      <xdr:col>12</xdr:col>
      <xdr:colOff>561975</xdr:colOff>
      <xdr:row>58</xdr:row>
      <xdr:rowOff>350</xdr:rowOff>
    </xdr:to>
    <xdr:sp macro="" textlink="">
      <xdr:nvSpPr>
        <xdr:cNvPr id="369" name="円/楕円 368"/>
        <xdr:cNvSpPr/>
      </xdr:nvSpPr>
      <xdr:spPr>
        <a:xfrm>
          <a:off x="8699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162927</xdr:rowOff>
    </xdr:from>
    <xdr:ext cx="534377" cy="259045"/>
    <xdr:sp macro="" textlink="">
      <xdr:nvSpPr>
        <xdr:cNvPr id="370" name="テキスト ボックス 369"/>
        <xdr:cNvSpPr txBox="1"/>
      </xdr:nvSpPr>
      <xdr:spPr>
        <a:xfrm>
          <a:off x="8483111" y="99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107617</xdr:rowOff>
    </xdr:from>
    <xdr:to>
      <xdr:col>11</xdr:col>
      <xdr:colOff>358775</xdr:colOff>
      <xdr:row>58</xdr:row>
      <xdr:rowOff>37767</xdr:rowOff>
    </xdr:to>
    <xdr:sp macro="" textlink="">
      <xdr:nvSpPr>
        <xdr:cNvPr id="371" name="円/楕円 370"/>
        <xdr:cNvSpPr/>
      </xdr:nvSpPr>
      <xdr:spPr>
        <a:xfrm>
          <a:off x="7810500" y="9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28894</xdr:rowOff>
    </xdr:from>
    <xdr:ext cx="534377" cy="259045"/>
    <xdr:sp macro="" textlink="">
      <xdr:nvSpPr>
        <xdr:cNvPr id="372" name="テキスト ボックス 371"/>
        <xdr:cNvSpPr txBox="1"/>
      </xdr:nvSpPr>
      <xdr:spPr>
        <a:xfrm>
          <a:off x="7594111" y="99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90509</xdr:rowOff>
    </xdr:from>
    <xdr:to>
      <xdr:col>10</xdr:col>
      <xdr:colOff>155575</xdr:colOff>
      <xdr:row>58</xdr:row>
      <xdr:rowOff>20659</xdr:rowOff>
    </xdr:to>
    <xdr:sp macro="" textlink="">
      <xdr:nvSpPr>
        <xdr:cNvPr id="373" name="円/楕円 372"/>
        <xdr:cNvSpPr/>
      </xdr:nvSpPr>
      <xdr:spPr>
        <a:xfrm>
          <a:off x="6921500" y="98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11786</xdr:rowOff>
    </xdr:from>
    <xdr:ext cx="534377" cy="259045"/>
    <xdr:sp macro="" textlink="">
      <xdr:nvSpPr>
        <xdr:cNvPr id="374" name="テキスト ボックス 373"/>
        <xdr:cNvSpPr txBox="1"/>
      </xdr:nvSpPr>
      <xdr:spPr>
        <a:xfrm>
          <a:off x="6705111" y="99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84288</xdr:rowOff>
    </xdr:from>
    <xdr:to>
      <xdr:col>15</xdr:col>
      <xdr:colOff>180975</xdr:colOff>
      <xdr:row>76</xdr:row>
      <xdr:rowOff>92311</xdr:rowOff>
    </xdr:to>
    <xdr:cxnSp macro="">
      <xdr:nvCxnSpPr>
        <xdr:cNvPr id="401" name="直線コネクタ 400"/>
        <xdr:cNvCxnSpPr/>
      </xdr:nvCxnSpPr>
      <xdr:spPr>
        <a:xfrm>
          <a:off x="9639300" y="13114488"/>
          <a:ext cx="8382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48421</xdr:rowOff>
    </xdr:from>
    <xdr:ext cx="534377" cy="259045"/>
    <xdr:sp macro="" textlink="">
      <xdr:nvSpPr>
        <xdr:cNvPr id="402" name="商工費平均値テキスト"/>
        <xdr:cNvSpPr txBox="1"/>
      </xdr:nvSpPr>
      <xdr:spPr>
        <a:xfrm>
          <a:off x="10528300" y="1307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80355</xdr:rowOff>
    </xdr:from>
    <xdr:to>
      <xdr:col>14</xdr:col>
      <xdr:colOff>28575</xdr:colOff>
      <xdr:row>76</xdr:row>
      <xdr:rowOff>84288</xdr:rowOff>
    </xdr:to>
    <xdr:cxnSp macro="">
      <xdr:nvCxnSpPr>
        <xdr:cNvPr id="404" name="直線コネクタ 403"/>
        <xdr:cNvCxnSpPr/>
      </xdr:nvCxnSpPr>
      <xdr:spPr>
        <a:xfrm>
          <a:off x="8750300" y="13110555"/>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6" name="テキスト ボックス 405"/>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52260</xdr:rowOff>
    </xdr:from>
    <xdr:to>
      <xdr:col>12</xdr:col>
      <xdr:colOff>511175</xdr:colOff>
      <xdr:row>76</xdr:row>
      <xdr:rowOff>80355</xdr:rowOff>
    </xdr:to>
    <xdr:cxnSp macro="">
      <xdr:nvCxnSpPr>
        <xdr:cNvPr id="407" name="直線コネクタ 406"/>
        <xdr:cNvCxnSpPr/>
      </xdr:nvCxnSpPr>
      <xdr:spPr>
        <a:xfrm>
          <a:off x="7861300" y="13082460"/>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34820</xdr:rowOff>
    </xdr:from>
    <xdr:ext cx="534377" cy="259045"/>
    <xdr:sp macro="" textlink="">
      <xdr:nvSpPr>
        <xdr:cNvPr id="409" name="テキスト ボックス 408"/>
        <xdr:cNvSpPr txBox="1"/>
      </xdr:nvSpPr>
      <xdr:spPr>
        <a:xfrm>
          <a:off x="8483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52260</xdr:rowOff>
    </xdr:from>
    <xdr:to>
      <xdr:col>11</xdr:col>
      <xdr:colOff>307975</xdr:colOff>
      <xdr:row>76</xdr:row>
      <xdr:rowOff>86094</xdr:rowOff>
    </xdr:to>
    <xdr:cxnSp macro="">
      <xdr:nvCxnSpPr>
        <xdr:cNvPr id="410" name="直線コネクタ 409"/>
        <xdr:cNvCxnSpPr/>
      </xdr:nvCxnSpPr>
      <xdr:spPr>
        <a:xfrm flipV="1">
          <a:off x="6972300" y="13082460"/>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2" name="テキスト ボックス 411"/>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4" name="テキスト ボックス 413"/>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41511</xdr:rowOff>
    </xdr:from>
    <xdr:to>
      <xdr:col>15</xdr:col>
      <xdr:colOff>231775</xdr:colOff>
      <xdr:row>76</xdr:row>
      <xdr:rowOff>143111</xdr:rowOff>
    </xdr:to>
    <xdr:sp macro="" textlink="">
      <xdr:nvSpPr>
        <xdr:cNvPr id="420" name="円/楕円 419"/>
        <xdr:cNvSpPr/>
      </xdr:nvSpPr>
      <xdr:spPr>
        <a:xfrm>
          <a:off x="10426700" y="130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64388</xdr:rowOff>
    </xdr:from>
    <xdr:ext cx="534377" cy="259045"/>
    <xdr:sp macro="" textlink="">
      <xdr:nvSpPr>
        <xdr:cNvPr id="421" name="商工費該当値テキスト"/>
        <xdr:cNvSpPr txBox="1"/>
      </xdr:nvSpPr>
      <xdr:spPr>
        <a:xfrm>
          <a:off x="10528300" y="129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33488</xdr:rowOff>
    </xdr:from>
    <xdr:to>
      <xdr:col>14</xdr:col>
      <xdr:colOff>79375</xdr:colOff>
      <xdr:row>76</xdr:row>
      <xdr:rowOff>135088</xdr:rowOff>
    </xdr:to>
    <xdr:sp macro="" textlink="">
      <xdr:nvSpPr>
        <xdr:cNvPr id="422" name="円/楕円 421"/>
        <xdr:cNvSpPr/>
      </xdr:nvSpPr>
      <xdr:spPr>
        <a:xfrm>
          <a:off x="9588500" y="13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151614</xdr:rowOff>
    </xdr:from>
    <xdr:ext cx="534377" cy="259045"/>
    <xdr:sp macro="" textlink="">
      <xdr:nvSpPr>
        <xdr:cNvPr id="423" name="テキスト ボックス 422"/>
        <xdr:cNvSpPr txBox="1"/>
      </xdr:nvSpPr>
      <xdr:spPr>
        <a:xfrm>
          <a:off x="9372111" y="128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29555</xdr:rowOff>
    </xdr:from>
    <xdr:to>
      <xdr:col>12</xdr:col>
      <xdr:colOff>561975</xdr:colOff>
      <xdr:row>76</xdr:row>
      <xdr:rowOff>131155</xdr:rowOff>
    </xdr:to>
    <xdr:sp macro="" textlink="">
      <xdr:nvSpPr>
        <xdr:cNvPr id="424" name="円/楕円 423"/>
        <xdr:cNvSpPr/>
      </xdr:nvSpPr>
      <xdr:spPr>
        <a:xfrm>
          <a:off x="8699500" y="130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147683</xdr:rowOff>
    </xdr:from>
    <xdr:ext cx="534377" cy="259045"/>
    <xdr:sp macro="" textlink="">
      <xdr:nvSpPr>
        <xdr:cNvPr id="425" name="テキスト ボックス 424"/>
        <xdr:cNvSpPr txBox="1"/>
      </xdr:nvSpPr>
      <xdr:spPr>
        <a:xfrm>
          <a:off x="8483111" y="1283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1460</xdr:rowOff>
    </xdr:from>
    <xdr:to>
      <xdr:col>11</xdr:col>
      <xdr:colOff>358775</xdr:colOff>
      <xdr:row>76</xdr:row>
      <xdr:rowOff>103060</xdr:rowOff>
    </xdr:to>
    <xdr:sp macro="" textlink="">
      <xdr:nvSpPr>
        <xdr:cNvPr id="426" name="円/楕円 425"/>
        <xdr:cNvSpPr/>
      </xdr:nvSpPr>
      <xdr:spPr>
        <a:xfrm>
          <a:off x="7810500" y="130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119587</xdr:rowOff>
    </xdr:from>
    <xdr:ext cx="534377" cy="259045"/>
    <xdr:sp macro="" textlink="">
      <xdr:nvSpPr>
        <xdr:cNvPr id="427" name="テキスト ボックス 426"/>
        <xdr:cNvSpPr txBox="1"/>
      </xdr:nvSpPr>
      <xdr:spPr>
        <a:xfrm>
          <a:off x="7594111" y="128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35294</xdr:rowOff>
    </xdr:from>
    <xdr:to>
      <xdr:col>10</xdr:col>
      <xdr:colOff>155575</xdr:colOff>
      <xdr:row>76</xdr:row>
      <xdr:rowOff>136894</xdr:rowOff>
    </xdr:to>
    <xdr:sp macro="" textlink="">
      <xdr:nvSpPr>
        <xdr:cNvPr id="428" name="円/楕円 427"/>
        <xdr:cNvSpPr/>
      </xdr:nvSpPr>
      <xdr:spPr>
        <a:xfrm>
          <a:off x="6921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153420</xdr:rowOff>
    </xdr:from>
    <xdr:ext cx="534377" cy="259045"/>
    <xdr:sp macro="" textlink="">
      <xdr:nvSpPr>
        <xdr:cNvPr id="429" name="テキスト ボックス 428"/>
        <xdr:cNvSpPr txBox="1"/>
      </xdr:nvSpPr>
      <xdr:spPr>
        <a:xfrm>
          <a:off x="6705111" y="128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91833</xdr:rowOff>
    </xdr:from>
    <xdr:to>
      <xdr:col>15</xdr:col>
      <xdr:colOff>180975</xdr:colOff>
      <xdr:row>96</xdr:row>
      <xdr:rowOff>121196</xdr:rowOff>
    </xdr:to>
    <xdr:cxnSp macro="">
      <xdr:nvCxnSpPr>
        <xdr:cNvPr id="458" name="直線コネクタ 457"/>
        <xdr:cNvCxnSpPr/>
      </xdr:nvCxnSpPr>
      <xdr:spPr>
        <a:xfrm flipV="1">
          <a:off x="9639300" y="16551033"/>
          <a:ext cx="8382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121196</xdr:rowOff>
    </xdr:from>
    <xdr:to>
      <xdr:col>14</xdr:col>
      <xdr:colOff>28575</xdr:colOff>
      <xdr:row>97</xdr:row>
      <xdr:rowOff>30886</xdr:rowOff>
    </xdr:to>
    <xdr:cxnSp macro="">
      <xdr:nvCxnSpPr>
        <xdr:cNvPr id="461" name="直線コネクタ 460"/>
        <xdr:cNvCxnSpPr/>
      </xdr:nvCxnSpPr>
      <xdr:spPr>
        <a:xfrm flipV="1">
          <a:off x="8750300" y="16580396"/>
          <a:ext cx="889000" cy="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134544</xdr:rowOff>
    </xdr:from>
    <xdr:to>
      <xdr:col>12</xdr:col>
      <xdr:colOff>511175</xdr:colOff>
      <xdr:row>97</xdr:row>
      <xdr:rowOff>30886</xdr:rowOff>
    </xdr:to>
    <xdr:cxnSp macro="">
      <xdr:nvCxnSpPr>
        <xdr:cNvPr id="464" name="直線コネクタ 463"/>
        <xdr:cNvCxnSpPr/>
      </xdr:nvCxnSpPr>
      <xdr:spPr>
        <a:xfrm>
          <a:off x="7861300" y="16593744"/>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134544</xdr:rowOff>
    </xdr:from>
    <xdr:to>
      <xdr:col>11</xdr:col>
      <xdr:colOff>307975</xdr:colOff>
      <xdr:row>97</xdr:row>
      <xdr:rowOff>92342</xdr:rowOff>
    </xdr:to>
    <xdr:cxnSp macro="">
      <xdr:nvCxnSpPr>
        <xdr:cNvPr id="467" name="直線コネクタ 466"/>
        <xdr:cNvCxnSpPr/>
      </xdr:nvCxnSpPr>
      <xdr:spPr>
        <a:xfrm flipV="1">
          <a:off x="6972300" y="16593744"/>
          <a:ext cx="889000" cy="1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41033</xdr:rowOff>
    </xdr:from>
    <xdr:to>
      <xdr:col>15</xdr:col>
      <xdr:colOff>231775</xdr:colOff>
      <xdr:row>96</xdr:row>
      <xdr:rowOff>142633</xdr:rowOff>
    </xdr:to>
    <xdr:sp macro="" textlink="">
      <xdr:nvSpPr>
        <xdr:cNvPr id="477" name="円/楕円 476"/>
        <xdr:cNvSpPr/>
      </xdr:nvSpPr>
      <xdr:spPr>
        <a:xfrm>
          <a:off x="10426700" y="16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19460</xdr:rowOff>
    </xdr:from>
    <xdr:ext cx="534377" cy="259045"/>
    <xdr:sp macro="" textlink="">
      <xdr:nvSpPr>
        <xdr:cNvPr id="478" name="土木費該当値テキスト"/>
        <xdr:cNvSpPr txBox="1"/>
      </xdr:nvSpPr>
      <xdr:spPr>
        <a:xfrm>
          <a:off x="10528300" y="164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70396</xdr:rowOff>
    </xdr:from>
    <xdr:to>
      <xdr:col>14</xdr:col>
      <xdr:colOff>79375</xdr:colOff>
      <xdr:row>97</xdr:row>
      <xdr:rowOff>546</xdr:rowOff>
    </xdr:to>
    <xdr:sp macro="" textlink="">
      <xdr:nvSpPr>
        <xdr:cNvPr id="479" name="円/楕円 478"/>
        <xdr:cNvSpPr/>
      </xdr:nvSpPr>
      <xdr:spPr>
        <a:xfrm>
          <a:off x="9588500" y="165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163123</xdr:rowOff>
    </xdr:from>
    <xdr:ext cx="534377" cy="259045"/>
    <xdr:sp macro="" textlink="">
      <xdr:nvSpPr>
        <xdr:cNvPr id="480" name="テキスト ボックス 479"/>
        <xdr:cNvSpPr txBox="1"/>
      </xdr:nvSpPr>
      <xdr:spPr>
        <a:xfrm>
          <a:off x="9372111" y="1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151536</xdr:rowOff>
    </xdr:from>
    <xdr:to>
      <xdr:col>12</xdr:col>
      <xdr:colOff>561975</xdr:colOff>
      <xdr:row>97</xdr:row>
      <xdr:rowOff>81686</xdr:rowOff>
    </xdr:to>
    <xdr:sp macro="" textlink="">
      <xdr:nvSpPr>
        <xdr:cNvPr id="481" name="円/楕円 480"/>
        <xdr:cNvSpPr/>
      </xdr:nvSpPr>
      <xdr:spPr>
        <a:xfrm>
          <a:off x="8699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72813</xdr:rowOff>
    </xdr:from>
    <xdr:ext cx="534377" cy="259045"/>
    <xdr:sp macro="" textlink="">
      <xdr:nvSpPr>
        <xdr:cNvPr id="482" name="テキスト ボックス 481"/>
        <xdr:cNvSpPr txBox="1"/>
      </xdr:nvSpPr>
      <xdr:spPr>
        <a:xfrm>
          <a:off x="8483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83744</xdr:rowOff>
    </xdr:from>
    <xdr:to>
      <xdr:col>11</xdr:col>
      <xdr:colOff>358775</xdr:colOff>
      <xdr:row>97</xdr:row>
      <xdr:rowOff>13894</xdr:rowOff>
    </xdr:to>
    <xdr:sp macro="" textlink="">
      <xdr:nvSpPr>
        <xdr:cNvPr id="483" name="円/楕円 482"/>
        <xdr:cNvSpPr/>
      </xdr:nvSpPr>
      <xdr:spPr>
        <a:xfrm>
          <a:off x="7810500" y="165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5021</xdr:rowOff>
    </xdr:from>
    <xdr:ext cx="534377" cy="259045"/>
    <xdr:sp macro="" textlink="">
      <xdr:nvSpPr>
        <xdr:cNvPr id="484" name="テキスト ボックス 483"/>
        <xdr:cNvSpPr txBox="1"/>
      </xdr:nvSpPr>
      <xdr:spPr>
        <a:xfrm>
          <a:off x="7594111" y="166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41542</xdr:rowOff>
    </xdr:from>
    <xdr:to>
      <xdr:col>10</xdr:col>
      <xdr:colOff>155575</xdr:colOff>
      <xdr:row>97</xdr:row>
      <xdr:rowOff>143142</xdr:rowOff>
    </xdr:to>
    <xdr:sp macro="" textlink="">
      <xdr:nvSpPr>
        <xdr:cNvPr id="485" name="円/楕円 484"/>
        <xdr:cNvSpPr/>
      </xdr:nvSpPr>
      <xdr:spPr>
        <a:xfrm>
          <a:off x="6921500" y="16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134269</xdr:rowOff>
    </xdr:from>
    <xdr:ext cx="534377" cy="259045"/>
    <xdr:sp macro="" textlink="">
      <xdr:nvSpPr>
        <xdr:cNvPr id="486" name="テキスト ボックス 485"/>
        <xdr:cNvSpPr txBox="1"/>
      </xdr:nvSpPr>
      <xdr:spPr>
        <a:xfrm>
          <a:off x="6705111" y="167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89134</xdr:rowOff>
    </xdr:from>
    <xdr:to>
      <xdr:col>23</xdr:col>
      <xdr:colOff>517525</xdr:colOff>
      <xdr:row>35</xdr:row>
      <xdr:rowOff>91625</xdr:rowOff>
    </xdr:to>
    <xdr:cxnSp macro="">
      <xdr:nvCxnSpPr>
        <xdr:cNvPr id="513" name="直線コネクタ 512"/>
        <xdr:cNvCxnSpPr/>
      </xdr:nvCxnSpPr>
      <xdr:spPr>
        <a:xfrm>
          <a:off x="15481300" y="6089884"/>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63954</xdr:rowOff>
    </xdr:from>
    <xdr:ext cx="534377" cy="259045"/>
    <xdr:sp macro="" textlink="">
      <xdr:nvSpPr>
        <xdr:cNvPr id="514" name="消防費平均値テキスト"/>
        <xdr:cNvSpPr txBox="1"/>
      </xdr:nvSpPr>
      <xdr:spPr>
        <a:xfrm>
          <a:off x="16370300" y="572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89134</xdr:rowOff>
    </xdr:from>
    <xdr:to>
      <xdr:col>22</xdr:col>
      <xdr:colOff>365125</xdr:colOff>
      <xdr:row>35</xdr:row>
      <xdr:rowOff>111994</xdr:rowOff>
    </xdr:to>
    <xdr:cxnSp macro="">
      <xdr:nvCxnSpPr>
        <xdr:cNvPr id="516" name="直線コネクタ 515"/>
        <xdr:cNvCxnSpPr/>
      </xdr:nvCxnSpPr>
      <xdr:spPr>
        <a:xfrm flipV="1">
          <a:off x="14592300" y="6089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71764</xdr:rowOff>
    </xdr:from>
    <xdr:ext cx="534377" cy="259045"/>
    <xdr:sp macro="" textlink="">
      <xdr:nvSpPr>
        <xdr:cNvPr id="518" name="テキスト ボックス 517"/>
        <xdr:cNvSpPr txBox="1"/>
      </xdr:nvSpPr>
      <xdr:spPr>
        <a:xfrm>
          <a:off x="15214111" y="57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111994</xdr:rowOff>
    </xdr:from>
    <xdr:to>
      <xdr:col>21</xdr:col>
      <xdr:colOff>161925</xdr:colOff>
      <xdr:row>35</xdr:row>
      <xdr:rowOff>156594</xdr:rowOff>
    </xdr:to>
    <xdr:cxnSp macro="">
      <xdr:nvCxnSpPr>
        <xdr:cNvPr id="519" name="直線コネクタ 518"/>
        <xdr:cNvCxnSpPr/>
      </xdr:nvCxnSpPr>
      <xdr:spPr>
        <a:xfrm flipV="1">
          <a:off x="13703300" y="6112744"/>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63580</xdr:rowOff>
    </xdr:from>
    <xdr:ext cx="534377" cy="259045"/>
    <xdr:sp macro="" textlink="">
      <xdr:nvSpPr>
        <xdr:cNvPr id="521" name="テキスト ボックス 520"/>
        <xdr:cNvSpPr txBox="1"/>
      </xdr:nvSpPr>
      <xdr:spPr>
        <a:xfrm>
          <a:off x="14325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130602</xdr:rowOff>
    </xdr:from>
    <xdr:to>
      <xdr:col>19</xdr:col>
      <xdr:colOff>644525</xdr:colOff>
      <xdr:row>35</xdr:row>
      <xdr:rowOff>156594</xdr:rowOff>
    </xdr:to>
    <xdr:cxnSp macro="">
      <xdr:nvCxnSpPr>
        <xdr:cNvPr id="522" name="直線コネクタ 521"/>
        <xdr:cNvCxnSpPr/>
      </xdr:nvCxnSpPr>
      <xdr:spPr>
        <a:xfrm>
          <a:off x="12814300" y="6131352"/>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149443</xdr:rowOff>
    </xdr:from>
    <xdr:ext cx="534377" cy="259045"/>
    <xdr:sp macro="" textlink="">
      <xdr:nvSpPr>
        <xdr:cNvPr id="524" name="テキスト ボックス 523"/>
        <xdr:cNvSpPr txBox="1"/>
      </xdr:nvSpPr>
      <xdr:spPr>
        <a:xfrm>
          <a:off x="13436111" y="58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6" name="テキスト ボックス 525"/>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40825</xdr:rowOff>
    </xdr:from>
    <xdr:to>
      <xdr:col>23</xdr:col>
      <xdr:colOff>568325</xdr:colOff>
      <xdr:row>35</xdr:row>
      <xdr:rowOff>142425</xdr:rowOff>
    </xdr:to>
    <xdr:sp macro="" textlink="">
      <xdr:nvSpPr>
        <xdr:cNvPr id="532" name="円/楕円 531"/>
        <xdr:cNvSpPr/>
      </xdr:nvSpPr>
      <xdr:spPr>
        <a:xfrm>
          <a:off x="16268700" y="60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19252</xdr:rowOff>
    </xdr:from>
    <xdr:ext cx="534377" cy="259045"/>
    <xdr:sp macro="" textlink="">
      <xdr:nvSpPr>
        <xdr:cNvPr id="533" name="消防費該当値テキスト"/>
        <xdr:cNvSpPr txBox="1"/>
      </xdr:nvSpPr>
      <xdr:spPr>
        <a:xfrm>
          <a:off x="16370300" y="60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24,603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38334</xdr:rowOff>
    </xdr:from>
    <xdr:to>
      <xdr:col>22</xdr:col>
      <xdr:colOff>415925</xdr:colOff>
      <xdr:row>35</xdr:row>
      <xdr:rowOff>139934</xdr:rowOff>
    </xdr:to>
    <xdr:sp macro="" textlink="">
      <xdr:nvSpPr>
        <xdr:cNvPr id="534" name="円/楕円 533"/>
        <xdr:cNvSpPr/>
      </xdr:nvSpPr>
      <xdr:spPr>
        <a:xfrm>
          <a:off x="15430500" y="603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131061</xdr:rowOff>
    </xdr:from>
    <xdr:ext cx="534377" cy="259045"/>
    <xdr:sp macro="" textlink="">
      <xdr:nvSpPr>
        <xdr:cNvPr id="535" name="テキスト ボックス 534"/>
        <xdr:cNvSpPr txBox="1"/>
      </xdr:nvSpPr>
      <xdr:spPr>
        <a:xfrm>
          <a:off x="15214111" y="61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61194</xdr:rowOff>
    </xdr:from>
    <xdr:to>
      <xdr:col>21</xdr:col>
      <xdr:colOff>212725</xdr:colOff>
      <xdr:row>35</xdr:row>
      <xdr:rowOff>162794</xdr:rowOff>
    </xdr:to>
    <xdr:sp macro="" textlink="">
      <xdr:nvSpPr>
        <xdr:cNvPr id="536" name="円/楕円 535"/>
        <xdr:cNvSpPr/>
      </xdr:nvSpPr>
      <xdr:spPr>
        <a:xfrm>
          <a:off x="14541500" y="60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153921</xdr:rowOff>
    </xdr:from>
    <xdr:ext cx="534377" cy="259045"/>
    <xdr:sp macro="" textlink="">
      <xdr:nvSpPr>
        <xdr:cNvPr id="537" name="テキスト ボックス 536"/>
        <xdr:cNvSpPr txBox="1"/>
      </xdr:nvSpPr>
      <xdr:spPr>
        <a:xfrm>
          <a:off x="14325111" y="61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105794</xdr:rowOff>
    </xdr:from>
    <xdr:to>
      <xdr:col>20</xdr:col>
      <xdr:colOff>9525</xdr:colOff>
      <xdr:row>36</xdr:row>
      <xdr:rowOff>35944</xdr:rowOff>
    </xdr:to>
    <xdr:sp macro="" textlink="">
      <xdr:nvSpPr>
        <xdr:cNvPr id="538" name="円/楕円 537"/>
        <xdr:cNvSpPr/>
      </xdr:nvSpPr>
      <xdr:spPr>
        <a:xfrm>
          <a:off x="13652500" y="61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27071</xdr:rowOff>
    </xdr:from>
    <xdr:ext cx="534377" cy="259045"/>
    <xdr:sp macro="" textlink="">
      <xdr:nvSpPr>
        <xdr:cNvPr id="539" name="テキスト ボックス 538"/>
        <xdr:cNvSpPr txBox="1"/>
      </xdr:nvSpPr>
      <xdr:spPr>
        <a:xfrm>
          <a:off x="13436111" y="61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79802</xdr:rowOff>
    </xdr:from>
    <xdr:to>
      <xdr:col>18</xdr:col>
      <xdr:colOff>492125</xdr:colOff>
      <xdr:row>36</xdr:row>
      <xdr:rowOff>9952</xdr:rowOff>
    </xdr:to>
    <xdr:sp macro="" textlink="">
      <xdr:nvSpPr>
        <xdr:cNvPr id="540" name="円/楕円 539"/>
        <xdr:cNvSpPr/>
      </xdr:nvSpPr>
      <xdr:spPr>
        <a:xfrm>
          <a:off x="12763500" y="60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1079</xdr:rowOff>
    </xdr:from>
    <xdr:ext cx="534377" cy="259045"/>
    <xdr:sp macro="" textlink="">
      <xdr:nvSpPr>
        <xdr:cNvPr id="541" name="テキスト ボックス 540"/>
        <xdr:cNvSpPr txBox="1"/>
      </xdr:nvSpPr>
      <xdr:spPr>
        <a:xfrm>
          <a:off x="12547111" y="617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124482</xdr:rowOff>
    </xdr:from>
    <xdr:to>
      <xdr:col>23</xdr:col>
      <xdr:colOff>517525</xdr:colOff>
      <xdr:row>58</xdr:row>
      <xdr:rowOff>3520</xdr:rowOff>
    </xdr:to>
    <xdr:cxnSp macro="">
      <xdr:nvCxnSpPr>
        <xdr:cNvPr id="573" name="直線コネクタ 572"/>
        <xdr:cNvCxnSpPr/>
      </xdr:nvCxnSpPr>
      <xdr:spPr>
        <a:xfrm flipV="1">
          <a:off x="15481300" y="9897132"/>
          <a:ext cx="8382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3520</xdr:rowOff>
    </xdr:from>
    <xdr:to>
      <xdr:col>22</xdr:col>
      <xdr:colOff>365125</xdr:colOff>
      <xdr:row>58</xdr:row>
      <xdr:rowOff>127095</xdr:rowOff>
    </xdr:to>
    <xdr:cxnSp macro="">
      <xdr:nvCxnSpPr>
        <xdr:cNvPr id="576" name="直線コネクタ 575"/>
        <xdr:cNvCxnSpPr/>
      </xdr:nvCxnSpPr>
      <xdr:spPr>
        <a:xfrm flipV="1">
          <a:off x="14592300" y="9947620"/>
          <a:ext cx="889000" cy="1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127095</xdr:rowOff>
    </xdr:from>
    <xdr:to>
      <xdr:col>21</xdr:col>
      <xdr:colOff>161925</xdr:colOff>
      <xdr:row>58</xdr:row>
      <xdr:rowOff>142791</xdr:rowOff>
    </xdr:to>
    <xdr:cxnSp macro="">
      <xdr:nvCxnSpPr>
        <xdr:cNvPr id="579" name="直線コネクタ 578"/>
        <xdr:cNvCxnSpPr/>
      </xdr:nvCxnSpPr>
      <xdr:spPr>
        <a:xfrm flipV="1">
          <a:off x="13703300" y="10071195"/>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132396</xdr:rowOff>
    </xdr:from>
    <xdr:to>
      <xdr:col>19</xdr:col>
      <xdr:colOff>644525</xdr:colOff>
      <xdr:row>58</xdr:row>
      <xdr:rowOff>142791</xdr:rowOff>
    </xdr:to>
    <xdr:cxnSp macro="">
      <xdr:nvCxnSpPr>
        <xdr:cNvPr id="582" name="直線コネクタ 581"/>
        <xdr:cNvCxnSpPr/>
      </xdr:nvCxnSpPr>
      <xdr:spPr>
        <a:xfrm>
          <a:off x="12814300" y="10076496"/>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57958</xdr:rowOff>
    </xdr:from>
    <xdr:ext cx="534377" cy="259045"/>
    <xdr:sp macro="" textlink="">
      <xdr:nvSpPr>
        <xdr:cNvPr id="584" name="テキスト ボックス 583"/>
        <xdr:cNvSpPr txBox="1"/>
      </xdr:nvSpPr>
      <xdr:spPr>
        <a:xfrm>
          <a:off x="13436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33911</xdr:rowOff>
    </xdr:from>
    <xdr:ext cx="534377" cy="259045"/>
    <xdr:sp macro="" textlink="">
      <xdr:nvSpPr>
        <xdr:cNvPr id="586" name="テキスト ボックス 585"/>
        <xdr:cNvSpPr txBox="1"/>
      </xdr:nvSpPr>
      <xdr:spPr>
        <a:xfrm>
          <a:off x="12547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73682</xdr:rowOff>
    </xdr:from>
    <xdr:to>
      <xdr:col>23</xdr:col>
      <xdr:colOff>568325</xdr:colOff>
      <xdr:row>58</xdr:row>
      <xdr:rowOff>3832</xdr:rowOff>
    </xdr:to>
    <xdr:sp macro="" textlink="">
      <xdr:nvSpPr>
        <xdr:cNvPr id="592" name="円/楕円 591"/>
        <xdr:cNvSpPr/>
      </xdr:nvSpPr>
      <xdr:spPr>
        <a:xfrm>
          <a:off x="16268700" y="98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52109</xdr:rowOff>
    </xdr:from>
    <xdr:ext cx="534377" cy="259045"/>
    <xdr:sp macro="" textlink="">
      <xdr:nvSpPr>
        <xdr:cNvPr id="593" name="教育費該当値テキスト"/>
        <xdr:cNvSpPr txBox="1"/>
      </xdr:nvSpPr>
      <xdr:spPr>
        <a:xfrm>
          <a:off x="16370300" y="98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124170</xdr:rowOff>
    </xdr:from>
    <xdr:to>
      <xdr:col>22</xdr:col>
      <xdr:colOff>415925</xdr:colOff>
      <xdr:row>58</xdr:row>
      <xdr:rowOff>54320</xdr:rowOff>
    </xdr:to>
    <xdr:sp macro="" textlink="">
      <xdr:nvSpPr>
        <xdr:cNvPr id="594" name="円/楕円 593"/>
        <xdr:cNvSpPr/>
      </xdr:nvSpPr>
      <xdr:spPr>
        <a:xfrm>
          <a:off x="15430500" y="98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45447</xdr:rowOff>
    </xdr:from>
    <xdr:ext cx="534377" cy="259045"/>
    <xdr:sp macro="" textlink="">
      <xdr:nvSpPr>
        <xdr:cNvPr id="595" name="テキスト ボックス 594"/>
        <xdr:cNvSpPr txBox="1"/>
      </xdr:nvSpPr>
      <xdr:spPr>
        <a:xfrm>
          <a:off x="15214111" y="99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76295</xdr:rowOff>
    </xdr:from>
    <xdr:to>
      <xdr:col>21</xdr:col>
      <xdr:colOff>212725</xdr:colOff>
      <xdr:row>59</xdr:row>
      <xdr:rowOff>6445</xdr:rowOff>
    </xdr:to>
    <xdr:sp macro="" textlink="">
      <xdr:nvSpPr>
        <xdr:cNvPr id="596" name="円/楕円 595"/>
        <xdr:cNvSpPr/>
      </xdr:nvSpPr>
      <xdr:spPr>
        <a:xfrm>
          <a:off x="14541500" y="100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169022</xdr:rowOff>
    </xdr:from>
    <xdr:ext cx="534377" cy="259045"/>
    <xdr:sp macro="" textlink="">
      <xdr:nvSpPr>
        <xdr:cNvPr id="597" name="テキスト ボックス 596"/>
        <xdr:cNvSpPr txBox="1"/>
      </xdr:nvSpPr>
      <xdr:spPr>
        <a:xfrm>
          <a:off x="14325111" y="101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91991</xdr:rowOff>
    </xdr:from>
    <xdr:to>
      <xdr:col>20</xdr:col>
      <xdr:colOff>9525</xdr:colOff>
      <xdr:row>59</xdr:row>
      <xdr:rowOff>22141</xdr:rowOff>
    </xdr:to>
    <xdr:sp macro="" textlink="">
      <xdr:nvSpPr>
        <xdr:cNvPr id="598" name="円/楕円 597"/>
        <xdr:cNvSpPr/>
      </xdr:nvSpPr>
      <xdr:spPr>
        <a:xfrm>
          <a:off x="13652500" y="100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13268</xdr:rowOff>
    </xdr:from>
    <xdr:ext cx="534377" cy="259045"/>
    <xdr:sp macro="" textlink="">
      <xdr:nvSpPr>
        <xdr:cNvPr id="599" name="テキスト ボックス 598"/>
        <xdr:cNvSpPr txBox="1"/>
      </xdr:nvSpPr>
      <xdr:spPr>
        <a:xfrm>
          <a:off x="13436111" y="101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81596</xdr:rowOff>
    </xdr:from>
    <xdr:to>
      <xdr:col>18</xdr:col>
      <xdr:colOff>492125</xdr:colOff>
      <xdr:row>59</xdr:row>
      <xdr:rowOff>11746</xdr:rowOff>
    </xdr:to>
    <xdr:sp macro="" textlink="">
      <xdr:nvSpPr>
        <xdr:cNvPr id="600" name="円/楕円 599"/>
        <xdr:cNvSpPr/>
      </xdr:nvSpPr>
      <xdr:spPr>
        <a:xfrm>
          <a:off x="12763500" y="100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2873</xdr:rowOff>
    </xdr:from>
    <xdr:ext cx="534377" cy="259045"/>
    <xdr:sp macro="" textlink="">
      <xdr:nvSpPr>
        <xdr:cNvPr id="601" name="テキスト ボックス 600"/>
        <xdr:cNvSpPr txBox="1"/>
      </xdr:nvSpPr>
      <xdr:spPr>
        <a:xfrm>
          <a:off x="12547111" y="101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85500</xdr:rowOff>
    </xdr:from>
    <xdr:to>
      <xdr:col>23</xdr:col>
      <xdr:colOff>517525</xdr:colOff>
      <xdr:row>79</xdr:row>
      <xdr:rowOff>92717</xdr:rowOff>
    </xdr:to>
    <xdr:cxnSp macro="">
      <xdr:nvCxnSpPr>
        <xdr:cNvPr id="632" name="直線コネクタ 631"/>
        <xdr:cNvCxnSpPr/>
      </xdr:nvCxnSpPr>
      <xdr:spPr>
        <a:xfrm flipV="1">
          <a:off x="15481300" y="13630050"/>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43535</xdr:rowOff>
    </xdr:from>
    <xdr:to>
      <xdr:col>22</xdr:col>
      <xdr:colOff>365125</xdr:colOff>
      <xdr:row>79</xdr:row>
      <xdr:rowOff>92717</xdr:rowOff>
    </xdr:to>
    <xdr:cxnSp macro="">
      <xdr:nvCxnSpPr>
        <xdr:cNvPr id="635" name="直線コネクタ 634"/>
        <xdr:cNvCxnSpPr/>
      </xdr:nvCxnSpPr>
      <xdr:spPr>
        <a:xfrm>
          <a:off x="14592300" y="13588085"/>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170909</xdr:rowOff>
    </xdr:from>
    <xdr:to>
      <xdr:col>21</xdr:col>
      <xdr:colOff>161925</xdr:colOff>
      <xdr:row>79</xdr:row>
      <xdr:rowOff>43535</xdr:rowOff>
    </xdr:to>
    <xdr:cxnSp macro="">
      <xdr:nvCxnSpPr>
        <xdr:cNvPr id="638" name="直線コネクタ 637"/>
        <xdr:cNvCxnSpPr/>
      </xdr:nvCxnSpPr>
      <xdr:spPr>
        <a:xfrm>
          <a:off x="13703300" y="13544009"/>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170909</xdr:rowOff>
    </xdr:from>
    <xdr:to>
      <xdr:col>19</xdr:col>
      <xdr:colOff>644525</xdr:colOff>
      <xdr:row>79</xdr:row>
      <xdr:rowOff>35241</xdr:rowOff>
    </xdr:to>
    <xdr:cxnSp macro="">
      <xdr:nvCxnSpPr>
        <xdr:cNvPr id="641" name="直線コネクタ 640"/>
        <xdr:cNvCxnSpPr/>
      </xdr:nvCxnSpPr>
      <xdr:spPr>
        <a:xfrm flipV="1">
          <a:off x="12814300" y="13544009"/>
          <a:ext cx="889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61667</xdr:rowOff>
    </xdr:from>
    <xdr:ext cx="469744" cy="259045"/>
    <xdr:sp macro="" textlink="">
      <xdr:nvSpPr>
        <xdr:cNvPr id="643" name="テキスト ボックス 642"/>
        <xdr:cNvSpPr txBox="1"/>
      </xdr:nvSpPr>
      <xdr:spPr>
        <a:xfrm>
          <a:off x="13468427"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5" name="テキスト ボックス 644"/>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34700</xdr:rowOff>
    </xdr:from>
    <xdr:to>
      <xdr:col>23</xdr:col>
      <xdr:colOff>568325</xdr:colOff>
      <xdr:row>79</xdr:row>
      <xdr:rowOff>136300</xdr:rowOff>
    </xdr:to>
    <xdr:sp macro="" textlink="">
      <xdr:nvSpPr>
        <xdr:cNvPr id="651" name="円/楕円 650"/>
        <xdr:cNvSpPr/>
      </xdr:nvSpPr>
      <xdr:spPr>
        <a:xfrm>
          <a:off x="16268700" y="135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148828</xdr:rowOff>
    </xdr:from>
    <xdr:ext cx="469744" cy="259045"/>
    <xdr:sp macro="" textlink="">
      <xdr:nvSpPr>
        <xdr:cNvPr id="652" name="災害復旧費該当値テキスト"/>
        <xdr:cNvSpPr txBox="1"/>
      </xdr:nvSpPr>
      <xdr:spPr>
        <a:xfrm>
          <a:off x="16370300" y="135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41917</xdr:rowOff>
    </xdr:from>
    <xdr:to>
      <xdr:col>22</xdr:col>
      <xdr:colOff>415925</xdr:colOff>
      <xdr:row>79</xdr:row>
      <xdr:rowOff>143517</xdr:rowOff>
    </xdr:to>
    <xdr:sp macro="" textlink="">
      <xdr:nvSpPr>
        <xdr:cNvPr id="653" name="円/楕円 652"/>
        <xdr:cNvSpPr/>
      </xdr:nvSpPr>
      <xdr:spPr>
        <a:xfrm>
          <a:off x="15430500" y="135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134644</xdr:rowOff>
    </xdr:from>
    <xdr:ext cx="378565" cy="259045"/>
    <xdr:sp macro="" textlink="">
      <xdr:nvSpPr>
        <xdr:cNvPr id="654" name="テキスト ボックス 653"/>
        <xdr:cNvSpPr txBox="1"/>
      </xdr:nvSpPr>
      <xdr:spPr>
        <a:xfrm>
          <a:off x="15292017" y="1367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164185</xdr:rowOff>
    </xdr:from>
    <xdr:to>
      <xdr:col>21</xdr:col>
      <xdr:colOff>212725</xdr:colOff>
      <xdr:row>79</xdr:row>
      <xdr:rowOff>94335</xdr:rowOff>
    </xdr:to>
    <xdr:sp macro="" textlink="">
      <xdr:nvSpPr>
        <xdr:cNvPr id="655" name="円/楕円 654"/>
        <xdr:cNvSpPr/>
      </xdr:nvSpPr>
      <xdr:spPr>
        <a:xfrm>
          <a:off x="1454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85462</xdr:rowOff>
    </xdr:from>
    <xdr:ext cx="469744" cy="259045"/>
    <xdr:sp macro="" textlink="">
      <xdr:nvSpPr>
        <xdr:cNvPr id="656" name="テキスト ボックス 655"/>
        <xdr:cNvSpPr txBox="1"/>
      </xdr:nvSpPr>
      <xdr:spPr>
        <a:xfrm>
          <a:off x="14357427" y="136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120109</xdr:rowOff>
    </xdr:from>
    <xdr:to>
      <xdr:col>20</xdr:col>
      <xdr:colOff>9525</xdr:colOff>
      <xdr:row>79</xdr:row>
      <xdr:rowOff>50259</xdr:rowOff>
    </xdr:to>
    <xdr:sp macro="" textlink="">
      <xdr:nvSpPr>
        <xdr:cNvPr id="657" name="円/楕円 656"/>
        <xdr:cNvSpPr/>
      </xdr:nvSpPr>
      <xdr:spPr>
        <a:xfrm>
          <a:off x="13652500" y="134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66786</xdr:rowOff>
    </xdr:from>
    <xdr:ext cx="469744" cy="259045"/>
    <xdr:sp macro="" textlink="">
      <xdr:nvSpPr>
        <xdr:cNvPr id="658" name="テキスト ボックス 657"/>
        <xdr:cNvSpPr txBox="1"/>
      </xdr:nvSpPr>
      <xdr:spPr>
        <a:xfrm>
          <a:off x="13468427" y="132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155891</xdr:rowOff>
    </xdr:from>
    <xdr:to>
      <xdr:col>18</xdr:col>
      <xdr:colOff>492125</xdr:colOff>
      <xdr:row>79</xdr:row>
      <xdr:rowOff>86041</xdr:rowOff>
    </xdr:to>
    <xdr:sp macro="" textlink="">
      <xdr:nvSpPr>
        <xdr:cNvPr id="659" name="円/楕円 658"/>
        <xdr:cNvSpPr/>
      </xdr:nvSpPr>
      <xdr:spPr>
        <a:xfrm>
          <a:off x="12763500" y="135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77168</xdr:rowOff>
    </xdr:from>
    <xdr:ext cx="469744" cy="259045"/>
    <xdr:sp macro="" textlink="">
      <xdr:nvSpPr>
        <xdr:cNvPr id="660" name="テキスト ボックス 659"/>
        <xdr:cNvSpPr txBox="1"/>
      </xdr:nvSpPr>
      <xdr:spPr>
        <a:xfrm>
          <a:off x="12579427" y="1362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1570</xdr:rowOff>
    </xdr:from>
    <xdr:to>
      <xdr:col>23</xdr:col>
      <xdr:colOff>517525</xdr:colOff>
      <xdr:row>94</xdr:row>
      <xdr:rowOff>21307</xdr:rowOff>
    </xdr:to>
    <xdr:cxnSp macro="">
      <xdr:nvCxnSpPr>
        <xdr:cNvPr id="691" name="直線コネクタ 690"/>
        <xdr:cNvCxnSpPr/>
      </xdr:nvCxnSpPr>
      <xdr:spPr>
        <a:xfrm>
          <a:off x="15481300" y="15946420"/>
          <a:ext cx="838200" cy="19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2"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158314</xdr:rowOff>
    </xdr:from>
    <xdr:to>
      <xdr:col>22</xdr:col>
      <xdr:colOff>365125</xdr:colOff>
      <xdr:row>93</xdr:row>
      <xdr:rowOff>1570</xdr:rowOff>
    </xdr:to>
    <xdr:cxnSp macro="">
      <xdr:nvCxnSpPr>
        <xdr:cNvPr id="694" name="直線コネクタ 693"/>
        <xdr:cNvCxnSpPr/>
      </xdr:nvCxnSpPr>
      <xdr:spPr>
        <a:xfrm>
          <a:off x="14592300" y="1593171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6" name="テキスト ボックス 695"/>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158314</xdr:rowOff>
    </xdr:from>
    <xdr:to>
      <xdr:col>21</xdr:col>
      <xdr:colOff>161925</xdr:colOff>
      <xdr:row>93</xdr:row>
      <xdr:rowOff>113052</xdr:rowOff>
    </xdr:to>
    <xdr:cxnSp macro="">
      <xdr:nvCxnSpPr>
        <xdr:cNvPr id="697" name="直線コネクタ 696"/>
        <xdr:cNvCxnSpPr/>
      </xdr:nvCxnSpPr>
      <xdr:spPr>
        <a:xfrm flipV="1">
          <a:off x="13703300" y="15931714"/>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9" name="テキスト ボックス 698"/>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97169</xdr:rowOff>
    </xdr:from>
    <xdr:to>
      <xdr:col>19</xdr:col>
      <xdr:colOff>644525</xdr:colOff>
      <xdr:row>93</xdr:row>
      <xdr:rowOff>113052</xdr:rowOff>
    </xdr:to>
    <xdr:cxnSp macro="">
      <xdr:nvCxnSpPr>
        <xdr:cNvPr id="700" name="直線コネクタ 699"/>
        <xdr:cNvCxnSpPr/>
      </xdr:nvCxnSpPr>
      <xdr:spPr>
        <a:xfrm>
          <a:off x="12814300" y="16042019"/>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2" name="テキスト ボックス 701"/>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4" name="テキスト ボックス 703"/>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141957</xdr:rowOff>
    </xdr:from>
    <xdr:to>
      <xdr:col>23</xdr:col>
      <xdr:colOff>568325</xdr:colOff>
      <xdr:row>94</xdr:row>
      <xdr:rowOff>72107</xdr:rowOff>
    </xdr:to>
    <xdr:sp macro="" textlink="">
      <xdr:nvSpPr>
        <xdr:cNvPr id="710" name="円/楕円 709"/>
        <xdr:cNvSpPr/>
      </xdr:nvSpPr>
      <xdr:spPr>
        <a:xfrm>
          <a:off x="16268700" y="160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164834</xdr:rowOff>
    </xdr:from>
    <xdr:ext cx="534377" cy="259045"/>
    <xdr:sp macro="" textlink="">
      <xdr:nvSpPr>
        <xdr:cNvPr id="711" name="公債費該当値テキスト"/>
        <xdr:cNvSpPr txBox="1"/>
      </xdr:nvSpPr>
      <xdr:spPr>
        <a:xfrm>
          <a:off x="16370300" y="1593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85,876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122220</xdr:rowOff>
    </xdr:from>
    <xdr:to>
      <xdr:col>22</xdr:col>
      <xdr:colOff>415925</xdr:colOff>
      <xdr:row>93</xdr:row>
      <xdr:rowOff>52370</xdr:rowOff>
    </xdr:to>
    <xdr:sp macro="" textlink="">
      <xdr:nvSpPr>
        <xdr:cNvPr id="712" name="円/楕円 711"/>
        <xdr:cNvSpPr/>
      </xdr:nvSpPr>
      <xdr:spPr>
        <a:xfrm>
          <a:off x="15430500" y="158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68897</xdr:rowOff>
    </xdr:from>
    <xdr:ext cx="599010" cy="259045"/>
    <xdr:sp macro="" textlink="">
      <xdr:nvSpPr>
        <xdr:cNvPr id="713" name="テキスト ボックス 712"/>
        <xdr:cNvSpPr txBox="1"/>
      </xdr:nvSpPr>
      <xdr:spPr>
        <a:xfrm>
          <a:off x="15181794" y="1567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107514</xdr:rowOff>
    </xdr:from>
    <xdr:to>
      <xdr:col>21</xdr:col>
      <xdr:colOff>212725</xdr:colOff>
      <xdr:row>93</xdr:row>
      <xdr:rowOff>37664</xdr:rowOff>
    </xdr:to>
    <xdr:sp macro="" textlink="">
      <xdr:nvSpPr>
        <xdr:cNvPr id="714" name="円/楕円 713"/>
        <xdr:cNvSpPr/>
      </xdr:nvSpPr>
      <xdr:spPr>
        <a:xfrm>
          <a:off x="14541500" y="158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54191</xdr:rowOff>
    </xdr:from>
    <xdr:ext cx="599010" cy="259045"/>
    <xdr:sp macro="" textlink="">
      <xdr:nvSpPr>
        <xdr:cNvPr id="715" name="テキスト ボックス 714"/>
        <xdr:cNvSpPr txBox="1"/>
      </xdr:nvSpPr>
      <xdr:spPr>
        <a:xfrm>
          <a:off x="14292794" y="1565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62252</xdr:rowOff>
    </xdr:from>
    <xdr:to>
      <xdr:col>20</xdr:col>
      <xdr:colOff>9525</xdr:colOff>
      <xdr:row>93</xdr:row>
      <xdr:rowOff>163852</xdr:rowOff>
    </xdr:to>
    <xdr:sp macro="" textlink="">
      <xdr:nvSpPr>
        <xdr:cNvPr id="716" name="円/楕円 715"/>
        <xdr:cNvSpPr/>
      </xdr:nvSpPr>
      <xdr:spPr>
        <a:xfrm>
          <a:off x="13652500" y="160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8929</xdr:rowOff>
    </xdr:from>
    <xdr:ext cx="534377" cy="259045"/>
    <xdr:sp macro="" textlink="">
      <xdr:nvSpPr>
        <xdr:cNvPr id="717" name="テキスト ボックス 716"/>
        <xdr:cNvSpPr txBox="1"/>
      </xdr:nvSpPr>
      <xdr:spPr>
        <a:xfrm>
          <a:off x="13436111" y="157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46369</xdr:rowOff>
    </xdr:from>
    <xdr:to>
      <xdr:col>18</xdr:col>
      <xdr:colOff>492125</xdr:colOff>
      <xdr:row>93</xdr:row>
      <xdr:rowOff>147969</xdr:rowOff>
    </xdr:to>
    <xdr:sp macro="" textlink="">
      <xdr:nvSpPr>
        <xdr:cNvPr id="718" name="円/楕円 717"/>
        <xdr:cNvSpPr/>
      </xdr:nvSpPr>
      <xdr:spPr>
        <a:xfrm>
          <a:off x="12763500" y="159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164496</xdr:rowOff>
    </xdr:from>
    <xdr:ext cx="534377" cy="259045"/>
    <xdr:sp macro="" textlink="">
      <xdr:nvSpPr>
        <xdr:cNvPr id="719" name="テキスト ボックス 718"/>
        <xdr:cNvSpPr txBox="1"/>
      </xdr:nvSpPr>
      <xdr:spPr>
        <a:xfrm>
          <a:off x="12547111" y="157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公債費の住民一人当たりのコストが平成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23,478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9,364</a:t>
          </a:r>
          <a:r>
            <a:rPr kumimoji="1" lang="ja-JP" altLang="ja-JP" sz="1300">
              <a:solidFill>
                <a:schemeClr val="dk1"/>
              </a:solidFill>
              <a:effectLst/>
              <a:latin typeface="+mn-lt"/>
              <a:ea typeface="+mn-ea"/>
              <a:cs typeface="+mn-cs"/>
            </a:rPr>
            <a:t>円と、類似団体平均と比較して高い状況となっている</a:t>
          </a:r>
          <a:r>
            <a:rPr kumimoji="1" lang="ja-JP" altLang="en-US" sz="1300">
              <a:solidFill>
                <a:schemeClr val="dk1"/>
              </a:solidFill>
              <a:effectLst/>
              <a:latin typeface="+mn-lt"/>
              <a:ea typeface="+mn-ea"/>
              <a:cs typeface="+mn-cs"/>
            </a:rPr>
            <a:t>が、前年に比べ</a:t>
          </a:r>
          <a:r>
            <a:rPr kumimoji="1" lang="en-US" altLang="ja-JP" sz="1300">
              <a:solidFill>
                <a:schemeClr val="dk1"/>
              </a:solidFill>
              <a:effectLst/>
              <a:latin typeface="+mn-lt"/>
              <a:ea typeface="+mn-ea"/>
              <a:cs typeface="+mn-cs"/>
            </a:rPr>
            <a:t>17,563</a:t>
          </a:r>
          <a:r>
            <a:rPr kumimoji="1" lang="ja-JP" altLang="en-US" sz="1300">
              <a:solidFill>
                <a:schemeClr val="dk1"/>
              </a:solidFill>
              <a:effectLst/>
              <a:latin typeface="+mn-lt"/>
              <a:ea typeface="+mn-ea"/>
              <a:cs typeface="+mn-cs"/>
            </a:rPr>
            <a:t>円低くなった。</a:t>
          </a:r>
          <a:endParaRPr lang="ja-JP" altLang="ja-JP" sz="1300">
            <a:effectLst/>
          </a:endParaRPr>
        </a:p>
        <a:p>
          <a:r>
            <a:rPr kumimoji="1" lang="ja-JP" altLang="ja-JP" sz="1300">
              <a:solidFill>
                <a:schemeClr val="dk1"/>
              </a:solidFill>
              <a:effectLst/>
              <a:latin typeface="+mn-lt"/>
              <a:ea typeface="+mn-ea"/>
              <a:cs typeface="+mn-cs"/>
            </a:rPr>
            <a:t>　これは平成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208,217</a:t>
          </a:r>
          <a:r>
            <a:rPr kumimoji="1" lang="ja-JP" altLang="ja-JP" sz="1300">
              <a:solidFill>
                <a:schemeClr val="dk1"/>
              </a:solidFill>
              <a:effectLst/>
              <a:latin typeface="+mn-lt"/>
              <a:ea typeface="+mn-ea"/>
              <a:cs typeface="+mn-cs"/>
            </a:rPr>
            <a:t>千円、平成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285,100</a:t>
          </a:r>
          <a:r>
            <a:rPr kumimoji="1" lang="ja-JP" altLang="ja-JP" sz="1300">
              <a:solidFill>
                <a:schemeClr val="dk1"/>
              </a:solidFill>
              <a:effectLst/>
              <a:latin typeface="+mn-lt"/>
              <a:ea typeface="+mn-ea"/>
              <a:cs typeface="+mn-cs"/>
            </a:rPr>
            <a:t>千円の繰上償還を実施したことによるものであり、この繰上償還の実施により、公債費は今後減少する見込みである。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財政調整基金残高については、合併当初からの剰余金積立により</a:t>
          </a:r>
          <a:r>
            <a:rPr lang="en-US" altLang="ja-JP" sz="1300" b="0" i="0" baseline="0">
              <a:solidFill>
                <a:schemeClr val="dk1"/>
              </a:solidFill>
              <a:effectLst/>
              <a:latin typeface="+mn-lt"/>
              <a:ea typeface="+mn-ea"/>
              <a:cs typeface="+mn-cs"/>
            </a:rPr>
            <a:t>909,835</a:t>
          </a:r>
          <a:r>
            <a:rPr lang="ja-JP" altLang="ja-JP" sz="1300" b="0" i="0" baseline="0">
              <a:solidFill>
                <a:schemeClr val="dk1"/>
              </a:solidFill>
              <a:effectLst/>
              <a:latin typeface="+mn-lt"/>
              <a:ea typeface="+mn-ea"/>
              <a:cs typeface="+mn-cs"/>
            </a:rPr>
            <a:t>千円の増になっている。また、実質収支額はいずれの年度も黒字を維持している。</a:t>
          </a:r>
          <a:r>
            <a:rPr lang="ja-JP" altLang="en-US" sz="1300" b="0" i="0" baseline="0">
              <a:solidFill>
                <a:schemeClr val="dk1"/>
              </a:solidFill>
              <a:effectLst/>
              <a:latin typeface="+mn-lt"/>
              <a:ea typeface="+mn-ea"/>
              <a:cs typeface="+mn-cs"/>
            </a:rPr>
            <a:t>これは、退職者一部不補充による人件費の削減と経費削減によるもので、</a:t>
          </a:r>
          <a:r>
            <a:rPr lang="ja-JP" altLang="ja-JP" sz="1300" b="0" i="0" baseline="0">
              <a:solidFill>
                <a:schemeClr val="dk1"/>
              </a:solidFill>
              <a:effectLst/>
              <a:latin typeface="+mn-lt"/>
              <a:ea typeface="+mn-ea"/>
              <a:cs typeface="+mn-cs"/>
            </a:rPr>
            <a:t>今後も経費削減に取り組み、健全な財政運営に努めていく。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一般会計からの支援により</a:t>
          </a:r>
          <a:r>
            <a:rPr lang="ja-JP" altLang="ja-JP" sz="1300" b="0" i="0" baseline="0">
              <a:solidFill>
                <a:schemeClr val="dk1"/>
              </a:solidFill>
              <a:effectLst/>
              <a:latin typeface="+mn-lt"/>
              <a:ea typeface="+mn-ea"/>
              <a:cs typeface="+mn-cs"/>
            </a:rPr>
            <a:t>、いずれの年度も全ての会計において黒字となっている</a:t>
          </a:r>
          <a:r>
            <a:rPr lang="ja-JP" altLang="en-US" sz="1300" b="0" i="0" baseline="0">
              <a:solidFill>
                <a:schemeClr val="dk1"/>
              </a:solidFill>
              <a:effectLst/>
              <a:latin typeface="+mn-lt"/>
              <a:ea typeface="+mn-ea"/>
              <a:cs typeface="+mn-cs"/>
            </a:rPr>
            <a:t>が、介護老人保健施設特別会計においては、入所者の減により一般会計からの繰入が増加しており、今後施設の民営化など考えていかなければならない。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10859686</v>
      </c>
      <c r="BO4" s="411"/>
      <c r="BP4" s="411"/>
      <c r="BQ4" s="411"/>
      <c r="BR4" s="411"/>
      <c r="BS4" s="411"/>
      <c r="BT4" s="411"/>
      <c r="BU4" s="412"/>
      <c r="BV4" s="410">
        <v>11192521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10515320</v>
      </c>
      <c r="BO5" s="416"/>
      <c r="BP5" s="416"/>
      <c r="BQ5" s="416"/>
      <c r="BR5" s="416"/>
      <c r="BS5" s="416"/>
      <c r="BT5" s="416"/>
      <c r="BU5" s="417"/>
      <c r="BV5" s="415">
        <v>10825143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84.6</v>
      </c>
      <c r="CU5" s="386"/>
      <c r="CV5" s="386"/>
      <c r="CW5" s="386"/>
      <c r="CX5" s="386"/>
      <c r="CY5" s="386"/>
      <c r="CZ5" s="386"/>
      <c r="DA5" s="387"/>
      <c r="DB5" s="385">
        <v>80.599999999999994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344366</v>
      </c>
      <c r="BO6" s="416"/>
      <c r="BP6" s="416"/>
      <c r="BQ6" s="416"/>
      <c r="BR6" s="416"/>
      <c r="BS6" s="416"/>
      <c r="BT6" s="416"/>
      <c r="BU6" s="417"/>
      <c r="BV6" s="415">
        <v>367378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v>
      </c>
      <c r="CU6" s="562"/>
      <c r="CV6" s="562"/>
      <c r="CW6" s="562"/>
      <c r="CX6" s="562"/>
      <c r="CY6" s="562"/>
      <c r="CZ6" s="562"/>
      <c r="DA6" s="563"/>
      <c r="DB6" s="561">
        <v>84.8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1119</v>
      </c>
      <c r="BO7" s="416"/>
      <c r="BP7" s="416"/>
      <c r="BQ7" s="416"/>
      <c r="BR7" s="416"/>
      <c r="BS7" s="416"/>
      <c r="BT7" s="416"/>
      <c r="BU7" s="417"/>
      <c r="BV7" s="415">
        <v>64342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7258881</v>
      </c>
      <c r="CU7" s="416"/>
      <c r="CV7" s="416"/>
      <c r="CW7" s="416"/>
      <c r="CX7" s="416"/>
      <c r="CY7" s="416"/>
      <c r="CZ7" s="416"/>
      <c r="DA7" s="417"/>
      <c r="DB7" s="415">
        <v>7580450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343247</v>
      </c>
      <c r="BO8" s="416"/>
      <c r="BP8" s="416"/>
      <c r="BQ8" s="416"/>
      <c r="BR8" s="416"/>
      <c r="BS8" s="416"/>
      <c r="BT8" s="416"/>
      <c r="BU8" s="417"/>
      <c r="BV8" s="415">
        <v>303036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0.27</v>
      </c>
      <c r="CU8" s="525"/>
      <c r="CV8" s="525"/>
      <c r="CW8" s="525"/>
      <c r="CX8" s="525"/>
      <c r="CY8" s="525"/>
      <c r="CZ8" s="525"/>
      <c r="DA8" s="526"/>
      <c r="DB8" s="524">
        <v>0.27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18312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40211</v>
      </c>
      <c r="BO9" s="416"/>
      <c r="BP9" s="416"/>
      <c r="BQ9" s="416"/>
      <c r="BR9" s="416"/>
      <c r="BS9" s="416"/>
      <c r="BT9" s="416"/>
      <c r="BU9" s="417"/>
      <c r="BV9" s="415">
        <v>16350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19.399999999999999</v>
      </c>
      <c r="CU9" s="386"/>
      <c r="CV9" s="386"/>
      <c r="CW9" s="386"/>
      <c r="CX9" s="386"/>
      <c r="CY9" s="386"/>
      <c r="CZ9" s="386"/>
      <c r="DA9" s="387"/>
      <c r="DB9" s="385">
        <v>22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19853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424</v>
      </c>
      <c r="BO10" s="416"/>
      <c r="BP10" s="416"/>
      <c r="BQ10" s="416"/>
      <c r="BR10" s="416"/>
      <c r="BS10" s="416"/>
      <c r="BT10" s="416"/>
      <c r="BU10" s="417"/>
      <c r="BV10" s="415">
        <v>223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285100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18969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18915</v>
      </c>
      <c r="S13" s="517"/>
      <c r="T13" s="517"/>
      <c r="U13" s="517"/>
      <c r="V13" s="518"/>
      <c r="W13" s="504" t="s">
        <v>124</v>
      </c>
      <c r="X13" s="428"/>
      <c r="Y13" s="428"/>
      <c r="Z13" s="428"/>
      <c r="AA13" s="428"/>
      <c r="AB13" s="429"/>
      <c r="AC13" s="391">
        <v>2355</v>
      </c>
      <c r="AD13" s="392"/>
      <c r="AE13" s="392"/>
      <c r="AF13" s="392"/>
      <c r="AG13" s="393"/>
      <c r="AH13" s="391">
        <v>2605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40635</v>
      </c>
      <c r="BO13" s="416"/>
      <c r="BP13" s="416"/>
      <c r="BQ13" s="416"/>
      <c r="BR13" s="416"/>
      <c r="BS13" s="416"/>
      <c r="BT13" s="416"/>
      <c r="BU13" s="417"/>
      <c r="BV13" s="415">
        <v>301673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9.6999999999999993</v>
      </c>
      <c r="CU13" s="386"/>
      <c r="CV13" s="386"/>
      <c r="CW13" s="386"/>
      <c r="CX13" s="386"/>
      <c r="CY13" s="386"/>
      <c r="CZ13" s="386"/>
      <c r="DA13" s="387"/>
      <c r="DB13" s="385">
        <v>10.6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19343</v>
      </c>
      <c r="S14" s="517"/>
      <c r="T14" s="517"/>
      <c r="U14" s="517"/>
      <c r="V14" s="518"/>
      <c r="W14" s="519"/>
      <c r="X14" s="431"/>
      <c r="Y14" s="431"/>
      <c r="Z14" s="431"/>
      <c r="AA14" s="431"/>
      <c r="AB14" s="432"/>
      <c r="AC14" s="509">
        <v>25.3</v>
      </c>
      <c r="AD14" s="510"/>
      <c r="AE14" s="510"/>
      <c r="AF14" s="510"/>
      <c r="AG14" s="511"/>
      <c r="AH14" s="509">
        <v>26.9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19291</v>
      </c>
      <c r="S15" s="517"/>
      <c r="T15" s="517"/>
      <c r="U15" s="517"/>
      <c r="V15" s="518"/>
      <c r="W15" s="504" t="s">
        <v>131</v>
      </c>
      <c r="X15" s="428"/>
      <c r="Y15" s="428"/>
      <c r="Z15" s="428"/>
      <c r="AA15" s="428"/>
      <c r="AB15" s="429"/>
      <c r="AC15" s="391">
        <v>2039</v>
      </c>
      <c r="AD15" s="392"/>
      <c r="AE15" s="392"/>
      <c r="AF15" s="392"/>
      <c r="AG15" s="393"/>
      <c r="AH15" s="391">
        <v>2099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1629390</v>
      </c>
      <c r="BO15" s="411"/>
      <c r="BP15" s="411"/>
      <c r="BQ15" s="411"/>
      <c r="BR15" s="411"/>
      <c r="BS15" s="411"/>
      <c r="BT15" s="411"/>
      <c r="BU15" s="412"/>
      <c r="BV15" s="410">
        <v>1585791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21.9</v>
      </c>
      <c r="AD16" s="510"/>
      <c r="AE16" s="510"/>
      <c r="AF16" s="510"/>
      <c r="AG16" s="511"/>
      <c r="AH16" s="509">
        <v>21.7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5977669</v>
      </c>
      <c r="BO16" s="416"/>
      <c r="BP16" s="416"/>
      <c r="BQ16" s="416"/>
      <c r="BR16" s="416"/>
      <c r="BS16" s="416"/>
      <c r="BT16" s="416"/>
      <c r="BU16" s="417"/>
      <c r="BV16" s="415">
        <v>5987032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4915</v>
      </c>
      <c r="AD17" s="392"/>
      <c r="AE17" s="392"/>
      <c r="AF17" s="392"/>
      <c r="AG17" s="393"/>
      <c r="AH17" s="391">
        <v>4979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2032463</v>
      </c>
      <c r="BO17" s="416"/>
      <c r="BP17" s="416"/>
      <c r="BQ17" s="416"/>
      <c r="BR17" s="416"/>
      <c r="BS17" s="416"/>
      <c r="BT17" s="416"/>
      <c r="BU17" s="417"/>
      <c r="BV17" s="415">
        <v>1975317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153.12</v>
      </c>
      <c r="M18" s="480"/>
      <c r="N18" s="480"/>
      <c r="O18" s="480"/>
      <c r="P18" s="480"/>
      <c r="Q18" s="480"/>
      <c r="R18" s="481"/>
      <c r="S18" s="481"/>
      <c r="T18" s="481"/>
      <c r="U18" s="481"/>
      <c r="V18" s="482"/>
      <c r="W18" s="496"/>
      <c r="X18" s="497"/>
      <c r="Y18" s="497"/>
      <c r="Z18" s="497"/>
      <c r="AA18" s="497"/>
      <c r="AB18" s="505"/>
      <c r="AC18" s="379">
        <v>52.8</v>
      </c>
      <c r="AD18" s="380"/>
      <c r="AE18" s="380"/>
      <c r="AF18" s="380"/>
      <c r="AG18" s="483"/>
      <c r="AH18" s="379">
        <v>51.4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6190115</v>
      </c>
      <c r="BO18" s="416"/>
      <c r="BP18" s="416"/>
      <c r="BQ18" s="416"/>
      <c r="BR18" s="416"/>
      <c r="BS18" s="416"/>
      <c r="BT18" s="416"/>
      <c r="BU18" s="417"/>
      <c r="BV18" s="415">
        <v>6189217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120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8116221</v>
      </c>
      <c r="BO19" s="416"/>
      <c r="BP19" s="416"/>
      <c r="BQ19" s="416"/>
      <c r="BR19" s="416"/>
      <c r="BS19" s="416"/>
      <c r="BT19" s="416"/>
      <c r="BU19" s="417"/>
      <c r="BV19" s="415">
        <v>8767370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6419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12492858</v>
      </c>
      <c r="BO23" s="416"/>
      <c r="BP23" s="416"/>
      <c r="BQ23" s="416"/>
      <c r="BR23" s="416"/>
      <c r="BS23" s="416"/>
      <c r="BT23" s="416"/>
      <c r="BU23" s="417"/>
      <c r="BV23" s="415">
        <v>13248339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7630</v>
      </c>
      <c r="R24" s="392"/>
      <c r="S24" s="392"/>
      <c r="T24" s="392"/>
      <c r="U24" s="392"/>
      <c r="V24" s="393"/>
      <c r="W24" s="457"/>
      <c r="X24" s="448"/>
      <c r="Y24" s="449"/>
      <c r="Z24" s="388" t="s">
        <v>154</v>
      </c>
      <c r="AA24" s="389"/>
      <c r="AB24" s="389"/>
      <c r="AC24" s="389"/>
      <c r="AD24" s="389"/>
      <c r="AE24" s="389"/>
      <c r="AF24" s="389"/>
      <c r="AG24" s="390"/>
      <c r="AH24" s="391">
        <v>163</v>
      </c>
      <c r="AI24" s="392"/>
      <c r="AJ24" s="392"/>
      <c r="AK24" s="392"/>
      <c r="AL24" s="393"/>
      <c r="AM24" s="391">
        <v>488511</v>
      </c>
      <c r="AN24" s="392"/>
      <c r="AO24" s="392"/>
      <c r="AP24" s="392"/>
      <c r="AQ24" s="392"/>
      <c r="AR24" s="393"/>
      <c r="AS24" s="391">
        <v>2997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11738878</v>
      </c>
      <c r="BO24" s="416"/>
      <c r="BP24" s="416"/>
      <c r="BQ24" s="416"/>
      <c r="BR24" s="416"/>
      <c r="BS24" s="416"/>
      <c r="BT24" s="416"/>
      <c r="BU24" s="417"/>
      <c r="BV24" s="415">
        <v>12324730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6040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108207</v>
      </c>
      <c r="BO25" s="411"/>
      <c r="BP25" s="411"/>
      <c r="BQ25" s="411"/>
      <c r="BR25" s="411"/>
      <c r="BS25" s="411"/>
      <c r="BT25" s="411"/>
      <c r="BU25" s="412"/>
      <c r="BV25" s="410">
        <v>103907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5560</v>
      </c>
      <c r="R26" s="392"/>
      <c r="S26" s="392"/>
      <c r="T26" s="392"/>
      <c r="U26" s="392"/>
      <c r="V26" s="393"/>
      <c r="W26" s="457"/>
      <c r="X26" s="448"/>
      <c r="Y26" s="449"/>
      <c r="Z26" s="388" t="s">
        <v>160</v>
      </c>
      <c r="AA26" s="470"/>
      <c r="AB26" s="470"/>
      <c r="AC26" s="470"/>
      <c r="AD26" s="470"/>
      <c r="AE26" s="470"/>
      <c r="AF26" s="470"/>
      <c r="AG26" s="471"/>
      <c r="AH26" s="391">
        <v>5</v>
      </c>
      <c r="AI26" s="392"/>
      <c r="AJ26" s="392"/>
      <c r="AK26" s="392"/>
      <c r="AL26" s="393"/>
      <c r="AM26" s="391">
        <v>14225</v>
      </c>
      <c r="AN26" s="392"/>
      <c r="AO26" s="392"/>
      <c r="AP26" s="392"/>
      <c r="AQ26" s="392"/>
      <c r="AR26" s="393"/>
      <c r="AS26" s="391">
        <v>2845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2830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2400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1557015</v>
      </c>
      <c r="BO28" s="411"/>
      <c r="BP28" s="411"/>
      <c r="BQ28" s="411"/>
      <c r="BR28" s="411"/>
      <c r="BS28" s="411"/>
      <c r="BT28" s="411"/>
      <c r="BU28" s="412"/>
      <c r="BV28" s="410">
        <v>1366591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2250</v>
      </c>
      <c r="R29" s="392"/>
      <c r="S29" s="392"/>
      <c r="T29" s="392"/>
      <c r="U29" s="392"/>
      <c r="V29" s="393"/>
      <c r="W29" s="458"/>
      <c r="X29" s="459"/>
      <c r="Y29" s="460"/>
      <c r="Z29" s="388" t="s">
        <v>171</v>
      </c>
      <c r="AA29" s="389"/>
      <c r="AB29" s="389"/>
      <c r="AC29" s="389"/>
      <c r="AD29" s="389"/>
      <c r="AE29" s="389"/>
      <c r="AF29" s="389"/>
      <c r="AG29" s="390"/>
      <c r="AH29" s="391">
        <v>164</v>
      </c>
      <c r="AI29" s="392"/>
      <c r="AJ29" s="392"/>
      <c r="AK29" s="392"/>
      <c r="AL29" s="393"/>
      <c r="AM29" s="391">
        <v>491352</v>
      </c>
      <c r="AN29" s="392"/>
      <c r="AO29" s="392"/>
      <c r="AP29" s="392"/>
      <c r="AQ29" s="392"/>
      <c r="AR29" s="393"/>
      <c r="AS29" s="391">
        <v>2996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3123950</v>
      </c>
      <c r="BO29" s="416"/>
      <c r="BP29" s="416"/>
      <c r="BQ29" s="416"/>
      <c r="BR29" s="416"/>
      <c r="BS29" s="416"/>
      <c r="BT29" s="416"/>
      <c r="BU29" s="417"/>
      <c r="BV29" s="415">
        <v>2767751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92.8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5403862</v>
      </c>
      <c r="BO30" s="419"/>
      <c r="BP30" s="419"/>
      <c r="BQ30" s="419"/>
      <c r="BR30" s="419"/>
      <c r="BS30" s="419"/>
      <c r="BT30" s="419"/>
      <c r="BU30" s="420"/>
      <c r="BV30" s="418">
        <v>5402558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南部町国民健康保険特別会計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南部町病院事業会計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南部町営地方卸売市場特別会計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八戸地域広域市町村圏事務組合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南部町健康増進公社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南部町学校給食センター特別会計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南部町介護保険特別会計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南部町公共下水道事業特別会計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三戸郡福祉事務組合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南部町農林漁業体験実習館事業特別会計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南部町後期高齢者医療特別会計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南部町農業集落排水事業特別会計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三戸地区環境整備事務組合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南部町介護サービス事業特別会計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八戸圏域水道企業団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南部町介護老人保健施設特別会計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青森県後期高齢者医療広域連合（一般会計）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青森県後期高齢者医療広域連合（特別会計）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青森県市町村総合事務組合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青森県市町村職員退職組合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田子高原広域事務組合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青森県交通災害共済組合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534</v>
      </c>
      <c r="D34" s="1184"/>
      <c r="E34" s="1185"/>
      <c r="F34" s="32">
        <v>13.21</v>
      </c>
      <c r="G34" s="33">
        <v>11.64</v>
      </c>
      <c r="H34" s="33">
        <v>12.94</v>
      </c>
      <c r="I34" s="33">
        <v>13.99</v>
      </c>
      <c r="J34" s="34">
        <v>15.14</v>
      </c>
      <c r="K34" s="22"/>
      <c r="L34" s="22"/>
      <c r="M34" s="22"/>
      <c r="N34" s="22"/>
      <c r="O34" s="22"/>
      <c r="P34" s="22"/>
    </row>
    <row r="35" spans="1:16" ht="39" customHeight="1" x14ac:dyDescent="0.15">
      <c r="A35" s="22"/>
      <c r="B35" s="35"/>
      <c r="C35" s="1178" t="s">
        <v>535</v>
      </c>
      <c r="D35" s="1179"/>
      <c r="E35" s="1180"/>
      <c r="F35" s="36">
        <v>2.89</v>
      </c>
      <c r="G35" s="37">
        <v>2.76</v>
      </c>
      <c r="H35" s="37">
        <v>3.76</v>
      </c>
      <c r="I35" s="37">
        <v>3.94</v>
      </c>
      <c r="J35" s="38">
        <v>4.72</v>
      </c>
      <c r="K35" s="22"/>
      <c r="L35" s="22"/>
      <c r="M35" s="22"/>
      <c r="N35" s="22"/>
      <c r="O35" s="22"/>
      <c r="P35" s="22"/>
    </row>
    <row r="36" spans="1:16" ht="39" customHeight="1" x14ac:dyDescent="0.15">
      <c r="A36" s="22"/>
      <c r="B36" s="35"/>
      <c r="C36" s="1178" t="s">
        <v>536</v>
      </c>
      <c r="D36" s="1179"/>
      <c r="E36" s="1180"/>
      <c r="F36" s="36">
        <v>0.64</v>
      </c>
      <c r="G36" s="37">
        <v>0.56000000000000005</v>
      </c>
      <c r="H36" s="37">
        <v>0.53</v>
      </c>
      <c r="I36" s="37">
        <v>0.02</v>
      </c>
      <c r="J36" s="38">
        <v>0.64</v>
      </c>
      <c r="K36" s="22"/>
      <c r="L36" s="22"/>
      <c r="M36" s="22"/>
      <c r="N36" s="22"/>
      <c r="O36" s="22"/>
      <c r="P36" s="22"/>
    </row>
    <row r="37" spans="1:16" ht="39" customHeight="1" x14ac:dyDescent="0.15">
      <c r="A37" s="22"/>
      <c r="B37" s="35"/>
      <c r="C37" s="1178" t="s">
        <v>537</v>
      </c>
      <c r="D37" s="1179"/>
      <c r="E37" s="1180"/>
      <c r="F37" s="36">
        <v>0.18</v>
      </c>
      <c r="G37" s="37">
        <v>0</v>
      </c>
      <c r="H37" s="37">
        <v>0.24</v>
      </c>
      <c r="I37" s="37">
        <v>0.54</v>
      </c>
      <c r="J37" s="38">
        <v>0.33</v>
      </c>
      <c r="K37" s="22"/>
      <c r="L37" s="22"/>
      <c r="M37" s="22"/>
      <c r="N37" s="22"/>
      <c r="O37" s="22"/>
      <c r="P37" s="22"/>
    </row>
    <row r="38" spans="1:16" ht="39" customHeight="1" x14ac:dyDescent="0.15">
      <c r="A38" s="22"/>
      <c r="B38" s="35"/>
      <c r="C38" s="1178" t="s">
        <v>538</v>
      </c>
      <c r="D38" s="1179"/>
      <c r="E38" s="1180"/>
      <c r="F38" s="36">
        <v>0.04</v>
      </c>
      <c r="G38" s="37">
        <v>0.02</v>
      </c>
      <c r="H38" s="37">
        <v>0.15</v>
      </c>
      <c r="I38" s="37">
        <v>0.16</v>
      </c>
      <c r="J38" s="38">
        <v>0.02</v>
      </c>
      <c r="K38" s="22"/>
      <c r="L38" s="22"/>
      <c r="M38" s="22"/>
      <c r="N38" s="22"/>
      <c r="O38" s="22"/>
      <c r="P38" s="22"/>
    </row>
    <row r="39" spans="1:16" ht="39" customHeight="1" x14ac:dyDescent="0.15">
      <c r="A39" s="22"/>
      <c r="B39" s="35"/>
      <c r="C39" s="1178" t="s">
        <v>539</v>
      </c>
      <c r="D39" s="1179"/>
      <c r="E39" s="1180"/>
      <c r="F39" s="36">
        <v>7.0000000000000007E-2</v>
      </c>
      <c r="G39" s="37">
        <v>0.08</v>
      </c>
      <c r="H39" s="37">
        <v>0.13</v>
      </c>
      <c r="I39" s="37">
        <v>0</v>
      </c>
      <c r="J39" s="38">
        <v>0</v>
      </c>
      <c r="K39" s="22"/>
      <c r="L39" s="22"/>
      <c r="M39" s="22"/>
      <c r="N39" s="22"/>
      <c r="O39" s="22"/>
      <c r="P39" s="22"/>
    </row>
    <row r="40" spans="1:16" ht="39" customHeight="1" x14ac:dyDescent="0.15">
      <c r="A40" s="22"/>
      <c r="B40" s="35"/>
      <c r="C40" s="1178" t="s">
        <v>540</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543</v>
      </c>
      <c r="D43" s="1182"/>
      <c r="E43" s="1183"/>
      <c r="F43" s="41">
        <v>0.53</v>
      </c>
      <c r="G43" s="42">
        <v>0.1</v>
      </c>
      <c r="H43" s="42">
        <v>0.1</v>
      </c>
      <c r="I43" s="42">
        <v>0.13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1912</v>
      </c>
      <c r="L45" s="60">
        <v>1855</v>
      </c>
      <c r="M45" s="60">
        <v>1843</v>
      </c>
      <c r="N45" s="60">
        <v>1721</v>
      </c>
      <c r="O45" s="61">
        <v>1634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260</v>
      </c>
      <c r="L48" s="64">
        <v>267</v>
      </c>
      <c r="M48" s="64">
        <v>276</v>
      </c>
      <c r="N48" s="64">
        <v>288</v>
      </c>
      <c r="O48" s="65">
        <v>284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93</v>
      </c>
      <c r="L49" s="64">
        <v>81</v>
      </c>
      <c r="M49" s="64">
        <v>77</v>
      </c>
      <c r="N49" s="64">
        <v>68</v>
      </c>
      <c r="O49" s="65">
        <v>69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1428</v>
      </c>
      <c r="L52" s="64">
        <v>1459</v>
      </c>
      <c r="M52" s="64">
        <v>1538</v>
      </c>
      <c r="N52" s="64">
        <v>1509</v>
      </c>
      <c r="O52" s="65">
        <v>1460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838</v>
      </c>
      <c r="L53" s="69">
        <v>745</v>
      </c>
      <c r="M53" s="69">
        <v>658</v>
      </c>
      <c r="N53" s="69">
        <v>568</v>
      </c>
      <c r="O53" s="70">
        <v>527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15050</v>
      </c>
      <c r="J41" s="83">
        <v>14750</v>
      </c>
      <c r="K41" s="83">
        <v>14187</v>
      </c>
      <c r="L41" s="83">
        <v>13289</v>
      </c>
      <c r="M41" s="84">
        <v>12529</v>
      </c>
    </row>
    <row r="42" spans="2:13" ht="27.75" customHeight="1" x14ac:dyDescent="0.15">
      <c r="B42" s="1204"/>
      <c r="C42" s="1205"/>
      <c r="D42" s="85"/>
      <c r="E42" s="1208" t="s">
        <v>26</v>
      </c>
      <c r="F42" s="1208"/>
      <c r="G42" s="1208"/>
      <c r="H42" s="1209"/>
      <c r="I42" s="86">
        <v>1</v>
      </c>
      <c r="J42" s="87" t="s">
        <v>488</v>
      </c>
      <c r="K42" s="87" t="s">
        <v>488</v>
      </c>
      <c r="L42" s="87" t="s">
        <v>488</v>
      </c>
      <c r="M42" s="88" t="s">
        <v>488</v>
      </c>
    </row>
    <row r="43" spans="2:13" ht="27.75" customHeight="1" x14ac:dyDescent="0.15">
      <c r="B43" s="1204"/>
      <c r="C43" s="1205"/>
      <c r="D43" s="85"/>
      <c r="E43" s="1208" t="s">
        <v>27</v>
      </c>
      <c r="F43" s="1208"/>
      <c r="G43" s="1208"/>
      <c r="H43" s="1209"/>
      <c r="I43" s="86">
        <v>3945</v>
      </c>
      <c r="J43" s="87">
        <v>4626</v>
      </c>
      <c r="K43" s="87">
        <v>4403</v>
      </c>
      <c r="L43" s="87">
        <v>4317</v>
      </c>
      <c r="M43" s="88">
        <v>4304</v>
      </c>
    </row>
    <row r="44" spans="2:13" ht="27.75" customHeight="1" x14ac:dyDescent="0.15">
      <c r="B44" s="1204"/>
      <c r="C44" s="1205"/>
      <c r="D44" s="85"/>
      <c r="E44" s="1208" t="s">
        <v>28</v>
      </c>
      <c r="F44" s="1208"/>
      <c r="G44" s="1208"/>
      <c r="H44" s="1209"/>
      <c r="I44" s="86">
        <v>519</v>
      </c>
      <c r="J44" s="87">
        <v>468</v>
      </c>
      <c r="K44" s="87">
        <v>479</v>
      </c>
      <c r="L44" s="87">
        <v>452</v>
      </c>
      <c r="M44" s="88">
        <v>406</v>
      </c>
    </row>
    <row r="45" spans="2:13" ht="27.75" customHeight="1" x14ac:dyDescent="0.15">
      <c r="B45" s="1204"/>
      <c r="C45" s="1205"/>
      <c r="D45" s="85"/>
      <c r="E45" s="1208" t="s">
        <v>29</v>
      </c>
      <c r="F45" s="1208"/>
      <c r="G45" s="1208"/>
      <c r="H45" s="1209"/>
      <c r="I45" s="86">
        <v>1929</v>
      </c>
      <c r="J45" s="87">
        <v>1688</v>
      </c>
      <c r="K45" s="87">
        <v>1555</v>
      </c>
      <c r="L45" s="87">
        <v>1459</v>
      </c>
      <c r="M45" s="88">
        <v>1360</v>
      </c>
    </row>
    <row r="46" spans="2:13" ht="27.75" customHeight="1" x14ac:dyDescent="0.15">
      <c r="B46" s="1204"/>
      <c r="C46" s="1205"/>
      <c r="D46" s="89"/>
      <c r="E46" s="1208" t="s">
        <v>30</v>
      </c>
      <c r="F46" s="1208"/>
      <c r="G46" s="1208"/>
      <c r="H46" s="1209"/>
      <c r="I46" s="86" t="s">
        <v>488</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6096</v>
      </c>
      <c r="J50" s="87">
        <v>6942</v>
      </c>
      <c r="K50" s="87">
        <v>7502</v>
      </c>
      <c r="L50" s="87">
        <v>8213</v>
      </c>
      <c r="M50" s="88">
        <v>8716</v>
      </c>
    </row>
    <row r="51" spans="2:13" ht="27.75" customHeight="1" x14ac:dyDescent="0.15">
      <c r="B51" s="1204"/>
      <c r="C51" s="1205"/>
      <c r="D51" s="85"/>
      <c r="E51" s="1208" t="s">
        <v>36</v>
      </c>
      <c r="F51" s="1208"/>
      <c r="G51" s="1208"/>
      <c r="H51" s="1209"/>
      <c r="I51" s="86">
        <v>503</v>
      </c>
      <c r="J51" s="87">
        <v>453</v>
      </c>
      <c r="K51" s="87">
        <v>379</v>
      </c>
      <c r="L51" s="87">
        <v>320</v>
      </c>
      <c r="M51" s="88">
        <v>260</v>
      </c>
    </row>
    <row r="52" spans="2:13" ht="27.75" customHeight="1" x14ac:dyDescent="0.15">
      <c r="B52" s="1206"/>
      <c r="C52" s="1207"/>
      <c r="D52" s="85"/>
      <c r="E52" s="1208" t="s">
        <v>37</v>
      </c>
      <c r="F52" s="1208"/>
      <c r="G52" s="1208"/>
      <c r="H52" s="1209"/>
      <c r="I52" s="86">
        <v>12859</v>
      </c>
      <c r="J52" s="87">
        <v>13567</v>
      </c>
      <c r="K52" s="87">
        <v>12973</v>
      </c>
      <c r="L52" s="87">
        <v>12650</v>
      </c>
      <c r="M52" s="88">
        <v>12055</v>
      </c>
    </row>
    <row r="53" spans="2:13" ht="27.75" customHeight="1" thickBot="1" x14ac:dyDescent="0.2">
      <c r="B53" s="1210" t="s">
        <v>38</v>
      </c>
      <c r="C53" s="1211"/>
      <c r="D53" s="92"/>
      <c r="E53" s="1212" t="s">
        <v>39</v>
      </c>
      <c r="F53" s="1212"/>
      <c r="G53" s="1212"/>
      <c r="H53" s="1213"/>
      <c r="I53" s="93">
        <v>1985</v>
      </c>
      <c r="J53" s="94">
        <v>570</v>
      </c>
      <c r="K53" s="94">
        <v>-231</v>
      </c>
      <c r="L53" s="94">
        <v>-1666</v>
      </c>
      <c r="M53" s="95">
        <v>-2432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5" t="s">
        <v>564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44"/>
      <c r="H50" s="1245"/>
      <c r="I50" s="1245"/>
      <c r="J50" s="1246"/>
      <c r="K50" s="356" t="s">
        <v>527</v>
      </c>
      <c r="L50" s="356" t="s">
        <v>528</v>
      </c>
      <c r="M50" s="356" t="s">
        <v>529</v>
      </c>
      <c r="N50" s="356" t="s">
        <v>530</v>
      </c>
      <c r="O50" s="356" t="s">
        <v>531</v>
      </c>
    </row>
    <row r="51" spans="1:17" x14ac:dyDescent="0.15">
      <c r="B51" s="250"/>
      <c r="C51" s="246"/>
      <c r="D51" s="246"/>
      <c r="E51" s="246"/>
      <c r="F51" s="246"/>
      <c r="G51" s="1247" t="s">
        <v>566</v>
      </c>
      <c r="H51" s="1248"/>
      <c r="I51" s="1253" t="s">
        <v>567</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568</v>
      </c>
      <c r="J53" s="1233"/>
      <c r="K53" s="1256"/>
      <c r="L53" s="1256"/>
      <c r="M53" s="1256"/>
      <c r="N53" s="1225">
        <v>45.9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569</v>
      </c>
      <c r="H55" s="1228"/>
      <c r="I55" s="1233" t="s">
        <v>567</v>
      </c>
      <c r="J55" s="1233"/>
      <c r="K55" s="1255"/>
      <c r="L55" s="1255"/>
      <c r="M55" s="1255"/>
      <c r="N55" s="1221">
        <v>37.200000000000003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6"/>
      <c r="L57" s="1256"/>
      <c r="M57" s="1256"/>
      <c r="N57" s="1225">
        <v>55.8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5" t="s">
        <v>572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527</v>
      </c>
      <c r="L72" s="356" t="s">
        <v>528</v>
      </c>
      <c r="M72" s="356" t="s">
        <v>529</v>
      </c>
      <c r="N72" s="356" t="s">
        <v>530</v>
      </c>
      <c r="O72" s="356" t="s">
        <v>531</v>
      </c>
    </row>
    <row r="73" spans="2:30" x14ac:dyDescent="0.15">
      <c r="B73" s="250"/>
      <c r="C73" s="246"/>
      <c r="D73" s="246"/>
      <c r="E73" s="246"/>
      <c r="F73" s="246"/>
      <c r="G73" s="1247" t="s">
        <v>566</v>
      </c>
      <c r="H73" s="1248"/>
      <c r="I73" s="1253" t="s">
        <v>567</v>
      </c>
      <c r="J73" s="1253"/>
      <c r="K73" s="1234">
        <v>32.200000000000003</v>
      </c>
      <c r="L73" s="1234">
        <v>9.1</v>
      </c>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14.5</v>
      </c>
      <c r="L75" s="1225">
        <v>13.3</v>
      </c>
      <c r="M75" s="1225">
        <v>12.1</v>
      </c>
      <c r="N75" s="1225">
        <v>10.6</v>
      </c>
      <c r="O75" s="1225">
        <v>9.6999999999999993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569</v>
      </c>
      <c r="H77" s="1228"/>
      <c r="I77" s="1233" t="s">
        <v>567</v>
      </c>
      <c r="J77" s="1233"/>
      <c r="K77" s="1234">
        <v>72</v>
      </c>
      <c r="L77" s="1234">
        <v>58.8</v>
      </c>
      <c r="M77" s="1221">
        <v>49.7</v>
      </c>
      <c r="N77" s="1221">
        <v>37.200000000000003</v>
      </c>
      <c r="O77" s="1221">
        <v>24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13.3</v>
      </c>
      <c r="L79" s="1224">
        <v>12.4</v>
      </c>
      <c r="M79" s="1224">
        <v>11.2</v>
      </c>
      <c r="N79" s="1224">
        <v>10.1</v>
      </c>
      <c r="O79" s="1224">
        <v>9.1</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46061</v>
      </c>
      <c r="E3" s="118"/>
      <c r="F3" s="119">
        <v>79181</v>
      </c>
      <c r="G3" s="120"/>
      <c r="H3" s="121"/>
    </row>
    <row r="4" spans="1:8" x14ac:dyDescent="0.15">
      <c r="A4" s="122"/>
      <c r="B4" s="123"/>
      <c r="C4" s="124"/>
      <c r="D4" s="125">
        <v>27167</v>
      </c>
      <c r="E4" s="126"/>
      <c r="F4" s="127">
        <v>40448</v>
      </c>
      <c r="G4" s="128"/>
      <c r="H4" s="129"/>
    </row>
    <row r="5" spans="1:8" x14ac:dyDescent="0.15">
      <c r="A5" s="110" t="s">
        <v>521</v>
      </c>
      <c r="B5" s="115"/>
      <c r="C5" s="116"/>
      <c r="D5" s="117">
        <v>50415</v>
      </c>
      <c r="E5" s="118"/>
      <c r="F5" s="119">
        <v>118124</v>
      </c>
      <c r="G5" s="120"/>
      <c r="H5" s="121"/>
    </row>
    <row r="6" spans="1:8" x14ac:dyDescent="0.15">
      <c r="A6" s="122"/>
      <c r="B6" s="123"/>
      <c r="C6" s="124"/>
      <c r="D6" s="125">
        <v>26614</v>
      </c>
      <c r="E6" s="126"/>
      <c r="F6" s="127">
        <v>54614</v>
      </c>
      <c r="G6" s="128"/>
      <c r="H6" s="129"/>
    </row>
    <row r="7" spans="1:8" x14ac:dyDescent="0.15">
      <c r="A7" s="110" t="s">
        <v>522</v>
      </c>
      <c r="B7" s="115"/>
      <c r="C7" s="116"/>
      <c r="D7" s="117">
        <v>85272</v>
      </c>
      <c r="E7" s="118"/>
      <c r="F7" s="119">
        <v>101693</v>
      </c>
      <c r="G7" s="120"/>
      <c r="H7" s="121"/>
    </row>
    <row r="8" spans="1:8" x14ac:dyDescent="0.15">
      <c r="A8" s="122"/>
      <c r="B8" s="123"/>
      <c r="C8" s="124"/>
      <c r="D8" s="125">
        <v>34149</v>
      </c>
      <c r="E8" s="126"/>
      <c r="F8" s="127">
        <v>51066</v>
      </c>
      <c r="G8" s="128"/>
      <c r="H8" s="129"/>
    </row>
    <row r="9" spans="1:8" x14ac:dyDescent="0.15">
      <c r="A9" s="110" t="s">
        <v>523</v>
      </c>
      <c r="B9" s="115"/>
      <c r="C9" s="116"/>
      <c r="D9" s="117">
        <v>58503</v>
      </c>
      <c r="E9" s="118"/>
      <c r="F9" s="119">
        <v>96635</v>
      </c>
      <c r="G9" s="120"/>
      <c r="H9" s="121"/>
    </row>
    <row r="10" spans="1:8" x14ac:dyDescent="0.15">
      <c r="A10" s="122"/>
      <c r="B10" s="123"/>
      <c r="C10" s="124"/>
      <c r="D10" s="125">
        <v>30605</v>
      </c>
      <c r="E10" s="126"/>
      <c r="F10" s="127">
        <v>44408</v>
      </c>
      <c r="G10" s="128"/>
      <c r="H10" s="129"/>
    </row>
    <row r="11" spans="1:8" x14ac:dyDescent="0.15">
      <c r="A11" s="110" t="s">
        <v>524</v>
      </c>
      <c r="B11" s="115"/>
      <c r="C11" s="116"/>
      <c r="D11" s="117">
        <v>61588</v>
      </c>
      <c r="E11" s="118"/>
      <c r="F11" s="119">
        <v>97062</v>
      </c>
      <c r="G11" s="120"/>
      <c r="H11" s="121"/>
    </row>
    <row r="12" spans="1:8" x14ac:dyDescent="0.15">
      <c r="A12" s="122"/>
      <c r="B12" s="123"/>
      <c r="C12" s="130"/>
      <c r="D12" s="125">
        <v>30380</v>
      </c>
      <c r="E12" s="126"/>
      <c r="F12" s="127">
        <v>50112</v>
      </c>
      <c r="G12" s="128"/>
      <c r="H12" s="129"/>
    </row>
    <row r="13" spans="1:8" x14ac:dyDescent="0.15">
      <c r="A13" s="110"/>
      <c r="B13" s="115"/>
      <c r="C13" s="131"/>
      <c r="D13" s="132">
        <v>60368</v>
      </c>
      <c r="E13" s="133"/>
      <c r="F13" s="134">
        <v>98539</v>
      </c>
      <c r="G13" s="135"/>
      <c r="H13" s="121"/>
    </row>
    <row r="14" spans="1:8" x14ac:dyDescent="0.15">
      <c r="A14" s="122"/>
      <c r="B14" s="123"/>
      <c r="C14" s="124"/>
      <c r="D14" s="125">
        <v>29783</v>
      </c>
      <c r="E14" s="126"/>
      <c r="F14" s="127">
        <v>48130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2.96</v>
      </c>
      <c r="C19" s="136">
        <f>ROUND(VALUE(SUBSTITUTE(実質収支比率等に係る経年分析!G$48,"▲","-")),2)</f>
        <v>2.84</v>
      </c>
      <c r="D19" s="136">
        <f>ROUND(VALUE(SUBSTITUTE(実質収支比率等に係る経年分析!H$48,"▲","-")),2)</f>
        <v>3.82</v>
      </c>
      <c r="E19" s="136">
        <f>ROUND(VALUE(SUBSTITUTE(実質収支比率等に係る経年分析!I$48,"▲","-")),2)</f>
        <v>4</v>
      </c>
      <c r="F19" s="136">
        <f>ROUND(VALUE(SUBSTITUTE(実質収支比率等に係る経年分析!J$48,"▲","-")),2)</f>
        <v>4.7300000000000004</v>
      </c>
    </row>
    <row r="20" spans="1:11" x14ac:dyDescent="0.15">
      <c r="A20" s="136" t="s">
        <v>44</v>
      </c>
      <c r="B20" s="136">
        <f>ROUND(VALUE(SUBSTITUTE(実質収支比率等に係る経年分析!F$47,"▲","-")),2)</f>
        <v>14.2</v>
      </c>
      <c r="C20" s="136">
        <f>ROUND(VALUE(SUBSTITUTE(実質収支比率等に係る経年分析!G$47,"▲","-")),2)</f>
        <v>14.26</v>
      </c>
      <c r="D20" s="136">
        <f>ROUND(VALUE(SUBSTITUTE(実質収支比率等に係る経年分析!H$47,"▲","-")),2)</f>
        <v>15.81</v>
      </c>
      <c r="E20" s="136">
        <f>ROUND(VALUE(SUBSTITUTE(実質収支比率等に係る経年分析!I$47,"▲","-")),2)</f>
        <v>18.03</v>
      </c>
      <c r="F20" s="136">
        <f>ROUND(VALUE(SUBSTITUTE(実質収支比率等に係る経年分析!J$47,"▲","-")),2)</f>
        <v>21.45</v>
      </c>
    </row>
    <row r="21" spans="1:11" x14ac:dyDescent="0.15">
      <c r="A21" s="136" t="s">
        <v>45</v>
      </c>
      <c r="B21" s="136">
        <f>IF(ISNUMBER(VALUE(SUBSTITUTE(実質収支比率等に係る経年分析!F$49,"▲","-"))),ROUND(VALUE(SUBSTITUTE(実質収支比率等に係る経年分析!F$49,"▲","-")),2),NA())</f>
        <v>-0.54</v>
      </c>
      <c r="C21" s="136">
        <f>IF(ISNUMBER(VALUE(SUBSTITUTE(実質収支比率等に係る経年分析!G$49,"▲","-"))),ROUND(VALUE(SUBSTITUTE(実質収支比率等に係る経年分析!G$49,"▲","-")),2),NA())</f>
        <v>-1.1499999999999999</v>
      </c>
      <c r="D21" s="136">
        <f>IF(ISNUMBER(VALUE(SUBSTITUTE(実質収支比率等に係る経年分析!H$49,"▲","-"))),ROUND(VALUE(SUBSTITUTE(実質収支比率等に係る経年分析!H$49,"▲","-")),2),NA())</f>
        <v>3.71</v>
      </c>
      <c r="E21" s="136">
        <f>IF(ISNUMBER(VALUE(SUBSTITUTE(実質収支比率等に係る経年分析!I$49,"▲","-"))),ROUND(VALUE(SUBSTITUTE(実質収支比率等に係る経年分析!I$49,"▲","-")),2),NA())</f>
        <v>3.98</v>
      </c>
      <c r="F21" s="136">
        <f>IF(ISNUMBER(VALUE(SUBSTITUTE(実質収支比率等に係る経年分析!J$49,"▲","-"))),ROUND(VALUE(SUBSTITUTE(実質収支比率等に係る経年分析!J$49,"▲","-")),2),NA())</f>
        <v>0.56000000000000005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南部町学校給食センター特別会計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南部町農林漁業体験実習館事業特別会計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南部町介護老人保健施設特別会計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南部町営地方卸売市場特別会計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南部町介護保険特別会計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0.33</v>
      </c>
    </row>
    <row r="34" spans="1:16" x14ac:dyDescent="0.15">
      <c r="A34" s="137" t="str">
        <f>IF(連結実質赤字比率に係る赤字・黒字の構成分析!C$36="",NA(),連結実質赤字比率に係る赤字・黒字の構成分析!C$36)</f>
        <v>南部町国民健康保険特別会計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4.72</v>
      </c>
    </row>
    <row r="36" spans="1:16" x14ac:dyDescent="0.15">
      <c r="A36" s="137" t="str">
        <f>IF(連結実質赤字比率に係る赤字・黒字の構成分析!C$34="",NA(),連結実質赤字比率に係る赤字・黒字の構成分析!C$34)</f>
        <v>南部町病院事業会計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15.14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1428</v>
      </c>
      <c r="E42" s="138"/>
      <c r="F42" s="138"/>
      <c r="G42" s="138">
        <f>'実質公債費比率（分子）の構造'!L$52</f>
        <v>1459</v>
      </c>
      <c r="H42" s="138"/>
      <c r="I42" s="138"/>
      <c r="J42" s="138">
        <f>'実質公債費比率（分子）の構造'!M$52</f>
        <v>1538</v>
      </c>
      <c r="K42" s="138"/>
      <c r="L42" s="138"/>
      <c r="M42" s="138">
        <f>'実質公債費比率（分子）の構造'!N$52</f>
        <v>1509</v>
      </c>
      <c r="N42" s="138"/>
      <c r="O42" s="138"/>
      <c r="P42" s="138">
        <f>'実質公債費比率（分子）の構造'!O$52</f>
        <v>1460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93</v>
      </c>
      <c r="C45" s="138"/>
      <c r="D45" s="138"/>
      <c r="E45" s="138">
        <f>'実質公債費比率（分子）の構造'!L$49</f>
        <v>81</v>
      </c>
      <c r="F45" s="138"/>
      <c r="G45" s="138"/>
      <c r="H45" s="138">
        <f>'実質公債費比率（分子）の構造'!M$49</f>
        <v>77</v>
      </c>
      <c r="I45" s="138"/>
      <c r="J45" s="138"/>
      <c r="K45" s="138">
        <f>'実質公債費比率（分子）の構造'!N$49</f>
        <v>68</v>
      </c>
      <c r="L45" s="138"/>
      <c r="M45" s="138"/>
      <c r="N45" s="138">
        <f>'実質公債費比率（分子）の構造'!O$49</f>
        <v>69</v>
      </c>
      <c r="O45" s="138"/>
      <c r="P45" s="138"/>
    </row>
    <row r="46" spans="1:16" x14ac:dyDescent="0.15">
      <c r="A46" s="138" t="s">
        <v>56</v>
      </c>
      <c r="B46" s="138">
        <f>'実質公債費比率（分子）の構造'!K$48</f>
        <v>260</v>
      </c>
      <c r="C46" s="138"/>
      <c r="D46" s="138"/>
      <c r="E46" s="138">
        <f>'実質公債費比率（分子）の構造'!L$48</f>
        <v>267</v>
      </c>
      <c r="F46" s="138"/>
      <c r="G46" s="138"/>
      <c r="H46" s="138">
        <f>'実質公債費比率（分子）の構造'!M$48</f>
        <v>276</v>
      </c>
      <c r="I46" s="138"/>
      <c r="J46" s="138"/>
      <c r="K46" s="138">
        <f>'実質公債費比率（分子）の構造'!N$48</f>
        <v>288</v>
      </c>
      <c r="L46" s="138"/>
      <c r="M46" s="138"/>
      <c r="N46" s="138">
        <f>'実質公債費比率（分子）の構造'!O$48</f>
        <v>284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1912</v>
      </c>
      <c r="C49" s="138"/>
      <c r="D49" s="138"/>
      <c r="E49" s="138">
        <f>'実質公債費比率（分子）の構造'!L$45</f>
        <v>1855</v>
      </c>
      <c r="F49" s="138"/>
      <c r="G49" s="138"/>
      <c r="H49" s="138">
        <f>'実質公債費比率（分子）の構造'!M$45</f>
        <v>1843</v>
      </c>
      <c r="I49" s="138"/>
      <c r="J49" s="138"/>
      <c r="K49" s="138">
        <f>'実質公債費比率（分子）の構造'!N$45</f>
        <v>1721</v>
      </c>
      <c r="L49" s="138"/>
      <c r="M49" s="138"/>
      <c r="N49" s="138">
        <f>'実質公債費比率（分子）の構造'!O$45</f>
        <v>1634</v>
      </c>
      <c r="O49" s="138"/>
      <c r="P49" s="138"/>
    </row>
    <row r="50" spans="1:16" x14ac:dyDescent="0.15">
      <c r="A50" s="138" t="s">
        <v>60</v>
      </c>
      <c r="B50" s="138" t="e">
        <f>NA()</f>
        <v>#N/A</v>
      </c>
      <c r="C50" s="138">
        <f>IF(ISNUMBER('実質公債費比率（分子）の構造'!K$53),'実質公債費比率（分子）の構造'!K$53,NA())</f>
        <v>838</v>
      </c>
      <c r="D50" s="138" t="e">
        <f>NA()</f>
        <v>#N/A</v>
      </c>
      <c r="E50" s="138" t="e">
        <f>NA()</f>
        <v>#N/A</v>
      </c>
      <c r="F50" s="138">
        <f>IF(ISNUMBER('実質公債費比率（分子）の構造'!L$53),'実質公債費比率（分子）の構造'!L$53,NA())</f>
        <v>745</v>
      </c>
      <c r="G50" s="138" t="e">
        <f>NA()</f>
        <v>#N/A</v>
      </c>
      <c r="H50" s="138" t="e">
        <f>NA()</f>
        <v>#N/A</v>
      </c>
      <c r="I50" s="138">
        <f>IF(ISNUMBER('実質公債費比率（分子）の構造'!M$53),'実質公債費比率（分子）の構造'!M$53,NA())</f>
        <v>658</v>
      </c>
      <c r="J50" s="138" t="e">
        <f>NA()</f>
        <v>#N/A</v>
      </c>
      <c r="K50" s="138" t="e">
        <f>NA()</f>
        <v>#N/A</v>
      </c>
      <c r="L50" s="138">
        <f>IF(ISNUMBER('実質公債費比率（分子）の構造'!N$53),'実質公債費比率（分子）の構造'!N$53,NA())</f>
        <v>568</v>
      </c>
      <c r="M50" s="138" t="e">
        <f>NA()</f>
        <v>#N/A</v>
      </c>
      <c r="N50" s="138" t="e">
        <f>NA()</f>
        <v>#N/A</v>
      </c>
      <c r="O50" s="138">
        <f>IF(ISNUMBER('実質公債費比率（分子）の構造'!O$53),'実質公債費比率（分子）の構造'!O$53,NA())</f>
        <v>527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12859</v>
      </c>
      <c r="E56" s="137"/>
      <c r="F56" s="137"/>
      <c r="G56" s="137">
        <f>'将来負担比率（分子）の構造'!J$52</f>
        <v>13567</v>
      </c>
      <c r="H56" s="137"/>
      <c r="I56" s="137"/>
      <c r="J56" s="137">
        <f>'将来負担比率（分子）の構造'!K$52</f>
        <v>12973</v>
      </c>
      <c r="K56" s="137"/>
      <c r="L56" s="137"/>
      <c r="M56" s="137">
        <f>'将来負担比率（分子）の構造'!L$52</f>
        <v>12650</v>
      </c>
      <c r="N56" s="137"/>
      <c r="O56" s="137"/>
      <c r="P56" s="137">
        <f>'将来負担比率（分子）の構造'!M$52</f>
        <v>12055</v>
      </c>
    </row>
    <row r="57" spans="1:16" x14ac:dyDescent="0.15">
      <c r="A57" s="137" t="s">
        <v>36</v>
      </c>
      <c r="B57" s="137"/>
      <c r="C57" s="137"/>
      <c r="D57" s="137">
        <f>'将来負担比率（分子）の構造'!I$51</f>
        <v>503</v>
      </c>
      <c r="E57" s="137"/>
      <c r="F57" s="137"/>
      <c r="G57" s="137">
        <f>'将来負担比率（分子）の構造'!J$51</f>
        <v>453</v>
      </c>
      <c r="H57" s="137"/>
      <c r="I57" s="137"/>
      <c r="J57" s="137">
        <f>'将来負担比率（分子）の構造'!K$51</f>
        <v>379</v>
      </c>
      <c r="K57" s="137"/>
      <c r="L57" s="137"/>
      <c r="M57" s="137">
        <f>'将来負担比率（分子）の構造'!L$51</f>
        <v>320</v>
      </c>
      <c r="N57" s="137"/>
      <c r="O57" s="137"/>
      <c r="P57" s="137">
        <f>'将来負担比率（分子）の構造'!M$51</f>
        <v>260</v>
      </c>
    </row>
    <row r="58" spans="1:16" x14ac:dyDescent="0.15">
      <c r="A58" s="137" t="s">
        <v>35</v>
      </c>
      <c r="B58" s="137"/>
      <c r="C58" s="137"/>
      <c r="D58" s="137">
        <f>'将来負担比率（分子）の構造'!I$50</f>
        <v>6096</v>
      </c>
      <c r="E58" s="137"/>
      <c r="F58" s="137"/>
      <c r="G58" s="137">
        <f>'将来負担比率（分子）の構造'!J$50</f>
        <v>6942</v>
      </c>
      <c r="H58" s="137"/>
      <c r="I58" s="137"/>
      <c r="J58" s="137">
        <f>'将来負担比率（分子）の構造'!K$50</f>
        <v>7502</v>
      </c>
      <c r="K58" s="137"/>
      <c r="L58" s="137"/>
      <c r="M58" s="137">
        <f>'将来負担比率（分子）の構造'!L$50</f>
        <v>8213</v>
      </c>
      <c r="N58" s="137"/>
      <c r="O58" s="137"/>
      <c r="P58" s="137">
        <f>'将来負担比率（分子）の構造'!M$50</f>
        <v>8716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1929</v>
      </c>
      <c r="C62" s="137"/>
      <c r="D62" s="137"/>
      <c r="E62" s="137">
        <f>'将来負担比率（分子）の構造'!J$45</f>
        <v>1688</v>
      </c>
      <c r="F62" s="137"/>
      <c r="G62" s="137"/>
      <c r="H62" s="137">
        <f>'将来負担比率（分子）の構造'!K$45</f>
        <v>1555</v>
      </c>
      <c r="I62" s="137"/>
      <c r="J62" s="137"/>
      <c r="K62" s="137">
        <f>'将来負担比率（分子）の構造'!L$45</f>
        <v>1459</v>
      </c>
      <c r="L62" s="137"/>
      <c r="M62" s="137"/>
      <c r="N62" s="137">
        <f>'将来負担比率（分子）の構造'!M$45</f>
        <v>1360</v>
      </c>
      <c r="O62" s="137"/>
      <c r="P62" s="137"/>
    </row>
    <row r="63" spans="1:16" x14ac:dyDescent="0.15">
      <c r="A63" s="137" t="s">
        <v>28</v>
      </c>
      <c r="B63" s="137">
        <f>'将来負担比率（分子）の構造'!I$44</f>
        <v>519</v>
      </c>
      <c r="C63" s="137"/>
      <c r="D63" s="137"/>
      <c r="E63" s="137">
        <f>'将来負担比率（分子）の構造'!J$44</f>
        <v>468</v>
      </c>
      <c r="F63" s="137"/>
      <c r="G63" s="137"/>
      <c r="H63" s="137">
        <f>'将来負担比率（分子）の構造'!K$44</f>
        <v>479</v>
      </c>
      <c r="I63" s="137"/>
      <c r="J63" s="137"/>
      <c r="K63" s="137">
        <f>'将来負担比率（分子）の構造'!L$44</f>
        <v>452</v>
      </c>
      <c r="L63" s="137"/>
      <c r="M63" s="137"/>
      <c r="N63" s="137">
        <f>'将来負担比率（分子）の構造'!M$44</f>
        <v>406</v>
      </c>
      <c r="O63" s="137"/>
      <c r="P63" s="137"/>
    </row>
    <row r="64" spans="1:16" x14ac:dyDescent="0.15">
      <c r="A64" s="137" t="s">
        <v>27</v>
      </c>
      <c r="B64" s="137">
        <f>'将来負担比率（分子）の構造'!I$43</f>
        <v>3945</v>
      </c>
      <c r="C64" s="137"/>
      <c r="D64" s="137"/>
      <c r="E64" s="137">
        <f>'将来負担比率（分子）の構造'!J$43</f>
        <v>4626</v>
      </c>
      <c r="F64" s="137"/>
      <c r="G64" s="137"/>
      <c r="H64" s="137">
        <f>'将来負担比率（分子）の構造'!K$43</f>
        <v>4403</v>
      </c>
      <c r="I64" s="137"/>
      <c r="J64" s="137"/>
      <c r="K64" s="137">
        <f>'将来負担比率（分子）の構造'!L$43</f>
        <v>4317</v>
      </c>
      <c r="L64" s="137"/>
      <c r="M64" s="137"/>
      <c r="N64" s="137">
        <f>'将来負担比率（分子）の構造'!M$43</f>
        <v>4304</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15050</v>
      </c>
      <c r="C66" s="137"/>
      <c r="D66" s="137"/>
      <c r="E66" s="137">
        <f>'将来負担比率（分子）の構造'!J$41</f>
        <v>14750</v>
      </c>
      <c r="F66" s="137"/>
      <c r="G66" s="137"/>
      <c r="H66" s="137">
        <f>'将来負担比率（分子）の構造'!K$41</f>
        <v>14187</v>
      </c>
      <c r="I66" s="137"/>
      <c r="J66" s="137"/>
      <c r="K66" s="137">
        <f>'将来負担比率（分子）の構造'!L$41</f>
        <v>13289</v>
      </c>
      <c r="L66" s="137"/>
      <c r="M66" s="137"/>
      <c r="N66" s="137">
        <f>'将来負担比率（分子）の構造'!M$41</f>
        <v>12529</v>
      </c>
      <c r="O66" s="137"/>
      <c r="P66" s="137"/>
    </row>
    <row r="67" spans="1:16" x14ac:dyDescent="0.15">
      <c r="A67" s="137" t="s">
        <v>64</v>
      </c>
      <c r="B67" s="137" t="e">
        <f>NA()</f>
        <v>#N/A</v>
      </c>
      <c r="C67" s="137">
        <f>IF(ISNUMBER('将来負担比率（分子）の構造'!I$53), IF('将来負担比率（分子）の構造'!I$53 &lt; 0, 0, '将来負担比率（分子）の構造'!I$53), NA())</f>
        <v>1985</v>
      </c>
      <c r="D67" s="137" t="e">
        <f>NA()</f>
        <v>#N/A</v>
      </c>
      <c r="E67" s="137" t="e">
        <f>NA()</f>
        <v>#N/A</v>
      </c>
      <c r="F67" s="137">
        <f>IF(ISNUMBER('将来負担比率（分子）の構造'!J$53), IF('将来負担比率（分子）の構造'!J$53 &lt; 0, 0, '将来負担比率（分子）の構造'!J$53), NA())</f>
        <v>570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1587083</v>
      </c>
      <c r="S5" s="671"/>
      <c r="T5" s="671"/>
      <c r="U5" s="671"/>
      <c r="V5" s="671"/>
      <c r="W5" s="671"/>
      <c r="X5" s="671"/>
      <c r="Y5" s="718"/>
      <c r="Z5" s="731">
        <v>14.6</v>
      </c>
      <c r="AA5" s="731"/>
      <c r="AB5" s="731"/>
      <c r="AC5" s="731"/>
      <c r="AD5" s="732">
        <v>1587083</v>
      </c>
      <c r="AE5" s="732"/>
      <c r="AF5" s="732"/>
      <c r="AG5" s="732"/>
      <c r="AH5" s="732"/>
      <c r="AI5" s="732"/>
      <c r="AJ5" s="732"/>
      <c r="AK5" s="732"/>
      <c r="AL5" s="719">
        <v>22.6</v>
      </c>
      <c r="AM5" s="688"/>
      <c r="AN5" s="688"/>
      <c r="AO5" s="720"/>
      <c r="AP5" s="707" t="s">
        <v>210</v>
      </c>
      <c r="AQ5" s="708"/>
      <c r="AR5" s="708"/>
      <c r="AS5" s="708"/>
      <c r="AT5" s="708"/>
      <c r="AU5" s="708"/>
      <c r="AV5" s="708"/>
      <c r="AW5" s="708"/>
      <c r="AX5" s="708"/>
      <c r="AY5" s="708"/>
      <c r="AZ5" s="708"/>
      <c r="BA5" s="708"/>
      <c r="BB5" s="708"/>
      <c r="BC5" s="708"/>
      <c r="BD5" s="708"/>
      <c r="BE5" s="708"/>
      <c r="BF5" s="709"/>
      <c r="BG5" s="620">
        <v>1587083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134947</v>
      </c>
      <c r="S6" s="621"/>
      <c r="T6" s="621"/>
      <c r="U6" s="621"/>
      <c r="V6" s="621"/>
      <c r="W6" s="621"/>
      <c r="X6" s="621"/>
      <c r="Y6" s="622"/>
      <c r="Z6" s="673">
        <v>1.2</v>
      </c>
      <c r="AA6" s="673"/>
      <c r="AB6" s="673"/>
      <c r="AC6" s="673"/>
      <c r="AD6" s="674">
        <v>134947</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1587083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105199</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105199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1731</v>
      </c>
      <c r="S7" s="621"/>
      <c r="T7" s="621"/>
      <c r="U7" s="621"/>
      <c r="V7" s="621"/>
      <c r="W7" s="621"/>
      <c r="X7" s="621"/>
      <c r="Y7" s="622"/>
      <c r="Z7" s="673">
        <v>0</v>
      </c>
      <c r="AA7" s="673"/>
      <c r="AB7" s="673"/>
      <c r="AC7" s="673"/>
      <c r="AD7" s="674">
        <v>1731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576512</v>
      </c>
      <c r="BH7" s="621"/>
      <c r="BI7" s="621"/>
      <c r="BJ7" s="621"/>
      <c r="BK7" s="621"/>
      <c r="BL7" s="621"/>
      <c r="BM7" s="621"/>
      <c r="BN7" s="622"/>
      <c r="BO7" s="673">
        <v>36.299999999999997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1760829</v>
      </c>
      <c r="CS7" s="621"/>
      <c r="CT7" s="621"/>
      <c r="CU7" s="621"/>
      <c r="CV7" s="621"/>
      <c r="CW7" s="621"/>
      <c r="CX7" s="621"/>
      <c r="CY7" s="622"/>
      <c r="CZ7" s="673">
        <v>16.7</v>
      </c>
      <c r="DA7" s="673"/>
      <c r="DB7" s="673"/>
      <c r="DC7" s="673"/>
      <c r="DD7" s="626">
        <v>143110</v>
      </c>
      <c r="DE7" s="621"/>
      <c r="DF7" s="621"/>
      <c r="DG7" s="621"/>
      <c r="DH7" s="621"/>
      <c r="DI7" s="621"/>
      <c r="DJ7" s="621"/>
      <c r="DK7" s="621"/>
      <c r="DL7" s="621"/>
      <c r="DM7" s="621"/>
      <c r="DN7" s="621"/>
      <c r="DO7" s="621"/>
      <c r="DP7" s="622"/>
      <c r="DQ7" s="626">
        <v>1528469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2183</v>
      </c>
      <c r="S8" s="621"/>
      <c r="T8" s="621"/>
      <c r="U8" s="621"/>
      <c r="V8" s="621"/>
      <c r="W8" s="621"/>
      <c r="X8" s="621"/>
      <c r="Y8" s="622"/>
      <c r="Z8" s="673">
        <v>0</v>
      </c>
      <c r="AA8" s="673"/>
      <c r="AB8" s="673"/>
      <c r="AC8" s="673"/>
      <c r="AD8" s="674">
        <v>2183</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27835</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2951433</v>
      </c>
      <c r="CS8" s="621"/>
      <c r="CT8" s="621"/>
      <c r="CU8" s="621"/>
      <c r="CV8" s="621"/>
      <c r="CW8" s="621"/>
      <c r="CX8" s="621"/>
      <c r="CY8" s="622"/>
      <c r="CZ8" s="673">
        <v>28.1</v>
      </c>
      <c r="DA8" s="673"/>
      <c r="DB8" s="673"/>
      <c r="DC8" s="673"/>
      <c r="DD8" s="626">
        <v>34806</v>
      </c>
      <c r="DE8" s="621"/>
      <c r="DF8" s="621"/>
      <c r="DG8" s="621"/>
      <c r="DH8" s="621"/>
      <c r="DI8" s="621"/>
      <c r="DJ8" s="621"/>
      <c r="DK8" s="621"/>
      <c r="DL8" s="621"/>
      <c r="DM8" s="621"/>
      <c r="DN8" s="621"/>
      <c r="DO8" s="621"/>
      <c r="DP8" s="622"/>
      <c r="DQ8" s="626">
        <v>1603358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1109</v>
      </c>
      <c r="S9" s="621"/>
      <c r="T9" s="621"/>
      <c r="U9" s="621"/>
      <c r="V9" s="621"/>
      <c r="W9" s="621"/>
      <c r="X9" s="621"/>
      <c r="Y9" s="622"/>
      <c r="Z9" s="673">
        <v>0</v>
      </c>
      <c r="AA9" s="673"/>
      <c r="AB9" s="673"/>
      <c r="AC9" s="673"/>
      <c r="AD9" s="674">
        <v>1109</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504113</v>
      </c>
      <c r="BH9" s="621"/>
      <c r="BI9" s="621"/>
      <c r="BJ9" s="621"/>
      <c r="BK9" s="621"/>
      <c r="BL9" s="621"/>
      <c r="BM9" s="621"/>
      <c r="BN9" s="622"/>
      <c r="BO9" s="673">
        <v>31.8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827106</v>
      </c>
      <c r="CS9" s="621"/>
      <c r="CT9" s="621"/>
      <c r="CU9" s="621"/>
      <c r="CV9" s="621"/>
      <c r="CW9" s="621"/>
      <c r="CX9" s="621"/>
      <c r="CY9" s="622"/>
      <c r="CZ9" s="673">
        <v>7.9</v>
      </c>
      <c r="DA9" s="673"/>
      <c r="DB9" s="673"/>
      <c r="DC9" s="673"/>
      <c r="DD9" s="626">
        <v>60322</v>
      </c>
      <c r="DE9" s="621"/>
      <c r="DF9" s="621"/>
      <c r="DG9" s="621"/>
      <c r="DH9" s="621"/>
      <c r="DI9" s="621"/>
      <c r="DJ9" s="621"/>
      <c r="DK9" s="621"/>
      <c r="DL9" s="621"/>
      <c r="DM9" s="621"/>
      <c r="DN9" s="621"/>
      <c r="DO9" s="621"/>
      <c r="DP9" s="622"/>
      <c r="DQ9" s="626">
        <v>639746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283025</v>
      </c>
      <c r="S10" s="621"/>
      <c r="T10" s="621"/>
      <c r="U10" s="621"/>
      <c r="V10" s="621"/>
      <c r="W10" s="621"/>
      <c r="X10" s="621"/>
      <c r="Y10" s="622"/>
      <c r="Z10" s="673">
        <v>2.6</v>
      </c>
      <c r="AA10" s="673"/>
      <c r="AB10" s="673"/>
      <c r="AC10" s="673"/>
      <c r="AD10" s="674">
        <v>283025</v>
      </c>
      <c r="AE10" s="674"/>
      <c r="AF10" s="674"/>
      <c r="AG10" s="674"/>
      <c r="AH10" s="674"/>
      <c r="AI10" s="674"/>
      <c r="AJ10" s="674"/>
      <c r="AK10" s="674"/>
      <c r="AL10" s="643">
        <v>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24636</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34</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19928</v>
      </c>
      <c r="BH11" s="621"/>
      <c r="BI11" s="621"/>
      <c r="BJ11" s="621"/>
      <c r="BK11" s="621"/>
      <c r="BL11" s="621"/>
      <c r="BM11" s="621"/>
      <c r="BN11" s="622"/>
      <c r="BO11" s="673">
        <v>1.3</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608437</v>
      </c>
      <c r="CS11" s="621"/>
      <c r="CT11" s="621"/>
      <c r="CU11" s="621"/>
      <c r="CV11" s="621"/>
      <c r="CW11" s="621"/>
      <c r="CX11" s="621"/>
      <c r="CY11" s="622"/>
      <c r="CZ11" s="673">
        <v>5.8</v>
      </c>
      <c r="DA11" s="673"/>
      <c r="DB11" s="673"/>
      <c r="DC11" s="673"/>
      <c r="DD11" s="626">
        <v>124484</v>
      </c>
      <c r="DE11" s="621"/>
      <c r="DF11" s="621"/>
      <c r="DG11" s="621"/>
      <c r="DH11" s="621"/>
      <c r="DI11" s="621"/>
      <c r="DJ11" s="621"/>
      <c r="DK11" s="621"/>
      <c r="DL11" s="621"/>
      <c r="DM11" s="621"/>
      <c r="DN11" s="621"/>
      <c r="DO11" s="621"/>
      <c r="DP11" s="622"/>
      <c r="DQ11" s="626">
        <v>439275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846900</v>
      </c>
      <c r="BH12" s="621"/>
      <c r="BI12" s="621"/>
      <c r="BJ12" s="621"/>
      <c r="BK12" s="621"/>
      <c r="BL12" s="621"/>
      <c r="BM12" s="621"/>
      <c r="BN12" s="622"/>
      <c r="BO12" s="673">
        <v>53.4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323861</v>
      </c>
      <c r="CS12" s="621"/>
      <c r="CT12" s="621"/>
      <c r="CU12" s="621"/>
      <c r="CV12" s="621"/>
      <c r="CW12" s="621"/>
      <c r="CX12" s="621"/>
      <c r="CY12" s="622"/>
      <c r="CZ12" s="673">
        <v>3.1</v>
      </c>
      <c r="DA12" s="673"/>
      <c r="DB12" s="673"/>
      <c r="DC12" s="673"/>
      <c r="DD12" s="626">
        <v>11109</v>
      </c>
      <c r="DE12" s="621"/>
      <c r="DF12" s="621"/>
      <c r="DG12" s="621"/>
      <c r="DH12" s="621"/>
      <c r="DI12" s="621"/>
      <c r="DJ12" s="621"/>
      <c r="DK12" s="621"/>
      <c r="DL12" s="621"/>
      <c r="DM12" s="621"/>
      <c r="DN12" s="621"/>
      <c r="DO12" s="621"/>
      <c r="DP12" s="622"/>
      <c r="DQ12" s="626">
        <v>252480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25956</v>
      </c>
      <c r="S13" s="621"/>
      <c r="T13" s="621"/>
      <c r="U13" s="621"/>
      <c r="V13" s="621"/>
      <c r="W13" s="621"/>
      <c r="X13" s="621"/>
      <c r="Y13" s="622"/>
      <c r="Z13" s="673">
        <v>0.2</v>
      </c>
      <c r="AA13" s="673"/>
      <c r="AB13" s="673"/>
      <c r="AC13" s="673"/>
      <c r="AD13" s="674">
        <v>25956</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844907</v>
      </c>
      <c r="BH13" s="621"/>
      <c r="BI13" s="621"/>
      <c r="BJ13" s="621"/>
      <c r="BK13" s="621"/>
      <c r="BL13" s="621"/>
      <c r="BM13" s="621"/>
      <c r="BN13" s="622"/>
      <c r="BO13" s="673">
        <v>53.2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697467</v>
      </c>
      <c r="CS13" s="621"/>
      <c r="CT13" s="621"/>
      <c r="CU13" s="621"/>
      <c r="CV13" s="621"/>
      <c r="CW13" s="621"/>
      <c r="CX13" s="621"/>
      <c r="CY13" s="622"/>
      <c r="CZ13" s="673">
        <v>6.6</v>
      </c>
      <c r="DA13" s="673"/>
      <c r="DB13" s="673"/>
      <c r="DC13" s="673"/>
      <c r="DD13" s="626">
        <v>419097</v>
      </c>
      <c r="DE13" s="621"/>
      <c r="DF13" s="621"/>
      <c r="DG13" s="621"/>
      <c r="DH13" s="621"/>
      <c r="DI13" s="621"/>
      <c r="DJ13" s="621"/>
      <c r="DK13" s="621"/>
      <c r="DL13" s="621"/>
      <c r="DM13" s="621"/>
      <c r="DN13" s="621"/>
      <c r="DO13" s="621"/>
      <c r="DP13" s="622"/>
      <c r="DQ13" s="626">
        <v>474217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61595</v>
      </c>
      <c r="BH14" s="621"/>
      <c r="BI14" s="621"/>
      <c r="BJ14" s="621"/>
      <c r="BK14" s="621"/>
      <c r="BL14" s="621"/>
      <c r="BM14" s="621"/>
      <c r="BN14" s="622"/>
      <c r="BO14" s="673">
        <v>3.9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466685</v>
      </c>
      <c r="CS14" s="621"/>
      <c r="CT14" s="621"/>
      <c r="CU14" s="621"/>
      <c r="CV14" s="621"/>
      <c r="CW14" s="621"/>
      <c r="CX14" s="621"/>
      <c r="CY14" s="622"/>
      <c r="CZ14" s="673">
        <v>4.4000000000000004</v>
      </c>
      <c r="DA14" s="673"/>
      <c r="DB14" s="673"/>
      <c r="DC14" s="673"/>
      <c r="DD14" s="626">
        <v>57793</v>
      </c>
      <c r="DE14" s="621"/>
      <c r="DF14" s="621"/>
      <c r="DG14" s="621"/>
      <c r="DH14" s="621"/>
      <c r="DI14" s="621"/>
      <c r="DJ14" s="621"/>
      <c r="DK14" s="621"/>
      <c r="DL14" s="621"/>
      <c r="DM14" s="621"/>
      <c r="DN14" s="621"/>
      <c r="DO14" s="621"/>
      <c r="DP14" s="622"/>
      <c r="DQ14" s="626">
        <v>416729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3889</v>
      </c>
      <c r="S15" s="621"/>
      <c r="T15" s="621"/>
      <c r="U15" s="621"/>
      <c r="V15" s="621"/>
      <c r="W15" s="621"/>
      <c r="X15" s="621"/>
      <c r="Y15" s="622"/>
      <c r="Z15" s="673">
        <v>0</v>
      </c>
      <c r="AA15" s="673"/>
      <c r="AB15" s="673"/>
      <c r="AC15" s="673"/>
      <c r="AD15" s="674">
        <v>3889</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102076</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1121976</v>
      </c>
      <c r="CS15" s="621"/>
      <c r="CT15" s="621"/>
      <c r="CU15" s="621"/>
      <c r="CV15" s="621"/>
      <c r="CW15" s="621"/>
      <c r="CX15" s="621"/>
      <c r="CY15" s="622"/>
      <c r="CZ15" s="673">
        <v>10.7</v>
      </c>
      <c r="DA15" s="673"/>
      <c r="DB15" s="673"/>
      <c r="DC15" s="673"/>
      <c r="DD15" s="626">
        <v>317551</v>
      </c>
      <c r="DE15" s="621"/>
      <c r="DF15" s="621"/>
      <c r="DG15" s="621"/>
      <c r="DH15" s="621"/>
      <c r="DI15" s="621"/>
      <c r="DJ15" s="621"/>
      <c r="DK15" s="621"/>
      <c r="DL15" s="621"/>
      <c r="DM15" s="621"/>
      <c r="DN15" s="621"/>
      <c r="DO15" s="621"/>
      <c r="DP15" s="622"/>
      <c r="DQ15" s="626">
        <v>717497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5452907</v>
      </c>
      <c r="S16" s="621"/>
      <c r="T16" s="621"/>
      <c r="U16" s="621"/>
      <c r="V16" s="621"/>
      <c r="W16" s="621"/>
      <c r="X16" s="621"/>
      <c r="Y16" s="622"/>
      <c r="Z16" s="673">
        <v>50.2</v>
      </c>
      <c r="AA16" s="673"/>
      <c r="AB16" s="673"/>
      <c r="AC16" s="673"/>
      <c r="AD16" s="674">
        <v>4940369</v>
      </c>
      <c r="AE16" s="674"/>
      <c r="AF16" s="674"/>
      <c r="AG16" s="674"/>
      <c r="AH16" s="674"/>
      <c r="AI16" s="674"/>
      <c r="AJ16" s="674"/>
      <c r="AK16" s="674"/>
      <c r="AL16" s="643">
        <v>70.2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23309</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23309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4940369</v>
      </c>
      <c r="S17" s="621"/>
      <c r="T17" s="621"/>
      <c r="U17" s="621"/>
      <c r="V17" s="621"/>
      <c r="W17" s="621"/>
      <c r="X17" s="621"/>
      <c r="Y17" s="622"/>
      <c r="Z17" s="673">
        <v>45.5</v>
      </c>
      <c r="AA17" s="673"/>
      <c r="AB17" s="673"/>
      <c r="AC17" s="673"/>
      <c r="AD17" s="674">
        <v>4940369</v>
      </c>
      <c r="AE17" s="674"/>
      <c r="AF17" s="674"/>
      <c r="AG17" s="674"/>
      <c r="AH17" s="674"/>
      <c r="AI17" s="674"/>
      <c r="AJ17" s="674"/>
      <c r="AK17" s="674"/>
      <c r="AL17" s="643">
        <v>70.2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1628984</v>
      </c>
      <c r="CS17" s="621"/>
      <c r="CT17" s="621"/>
      <c r="CU17" s="621"/>
      <c r="CV17" s="621"/>
      <c r="CW17" s="621"/>
      <c r="CX17" s="621"/>
      <c r="CY17" s="622"/>
      <c r="CZ17" s="673">
        <v>15.5</v>
      </c>
      <c r="DA17" s="673"/>
      <c r="DB17" s="673"/>
      <c r="DC17" s="673"/>
      <c r="DD17" s="626" t="s">
        <v>112</v>
      </c>
      <c r="DE17" s="621"/>
      <c r="DF17" s="621"/>
      <c r="DG17" s="621"/>
      <c r="DH17" s="621"/>
      <c r="DI17" s="621"/>
      <c r="DJ17" s="621"/>
      <c r="DK17" s="621"/>
      <c r="DL17" s="621"/>
      <c r="DM17" s="621"/>
      <c r="DN17" s="621"/>
      <c r="DO17" s="621"/>
      <c r="DP17" s="622"/>
      <c r="DQ17" s="626">
        <v>1571542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512538</v>
      </c>
      <c r="S18" s="621"/>
      <c r="T18" s="621"/>
      <c r="U18" s="621"/>
      <c r="V18" s="621"/>
      <c r="W18" s="621"/>
      <c r="X18" s="621"/>
      <c r="Y18" s="622"/>
      <c r="Z18" s="673">
        <v>4.7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7492830</v>
      </c>
      <c r="S20" s="621"/>
      <c r="T20" s="621"/>
      <c r="U20" s="621"/>
      <c r="V20" s="621"/>
      <c r="W20" s="621"/>
      <c r="X20" s="621"/>
      <c r="Y20" s="622"/>
      <c r="Z20" s="673">
        <v>69</v>
      </c>
      <c r="AA20" s="673"/>
      <c r="AB20" s="673"/>
      <c r="AC20" s="673"/>
      <c r="AD20" s="674">
        <v>6980292</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10515320</v>
      </c>
      <c r="CS20" s="621"/>
      <c r="CT20" s="621"/>
      <c r="CU20" s="621"/>
      <c r="CV20" s="621"/>
      <c r="CW20" s="621"/>
      <c r="CX20" s="621"/>
      <c r="CY20" s="622"/>
      <c r="CZ20" s="673">
        <v>100</v>
      </c>
      <c r="DA20" s="673"/>
      <c r="DB20" s="673"/>
      <c r="DC20" s="673"/>
      <c r="DD20" s="626">
        <v>1168272</v>
      </c>
      <c r="DE20" s="621"/>
      <c r="DF20" s="621"/>
      <c r="DG20" s="621"/>
      <c r="DH20" s="621"/>
      <c r="DI20" s="621"/>
      <c r="DJ20" s="621"/>
      <c r="DK20" s="621"/>
      <c r="DL20" s="621"/>
      <c r="DM20" s="621"/>
      <c r="DN20" s="621"/>
      <c r="DO20" s="621"/>
      <c r="DP20" s="622"/>
      <c r="DQ20" s="626">
        <v>7771855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2754</v>
      </c>
      <c r="S21" s="621"/>
      <c r="T21" s="621"/>
      <c r="U21" s="621"/>
      <c r="V21" s="621"/>
      <c r="W21" s="621"/>
      <c r="X21" s="621"/>
      <c r="Y21" s="622"/>
      <c r="Z21" s="673">
        <v>0</v>
      </c>
      <c r="AA21" s="673"/>
      <c r="AB21" s="673"/>
      <c r="AC21" s="673"/>
      <c r="AD21" s="674">
        <v>2754</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96399</v>
      </c>
      <c r="S22" s="621"/>
      <c r="T22" s="621"/>
      <c r="U22" s="621"/>
      <c r="V22" s="621"/>
      <c r="W22" s="621"/>
      <c r="X22" s="621"/>
      <c r="Y22" s="622"/>
      <c r="Z22" s="673">
        <v>0.9</v>
      </c>
      <c r="AA22" s="673"/>
      <c r="AB22" s="673"/>
      <c r="AC22" s="673"/>
      <c r="AD22" s="674">
        <v>23087</v>
      </c>
      <c r="AE22" s="674"/>
      <c r="AF22" s="674"/>
      <c r="AG22" s="674"/>
      <c r="AH22" s="674"/>
      <c r="AI22" s="674"/>
      <c r="AJ22" s="674"/>
      <c r="AK22" s="674"/>
      <c r="AL22" s="643">
        <v>0.3</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186201</v>
      </c>
      <c r="S23" s="621"/>
      <c r="T23" s="621"/>
      <c r="U23" s="621"/>
      <c r="V23" s="621"/>
      <c r="W23" s="621"/>
      <c r="X23" s="621"/>
      <c r="Y23" s="622"/>
      <c r="Z23" s="673">
        <v>1.7</v>
      </c>
      <c r="AA23" s="673"/>
      <c r="AB23" s="673"/>
      <c r="AC23" s="673"/>
      <c r="AD23" s="674">
        <v>12411</v>
      </c>
      <c r="AE23" s="674"/>
      <c r="AF23" s="674"/>
      <c r="AG23" s="674"/>
      <c r="AH23" s="674"/>
      <c r="AI23" s="674"/>
      <c r="AJ23" s="674"/>
      <c r="AK23" s="674"/>
      <c r="AL23" s="643">
        <v>0.2</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13089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4529297</v>
      </c>
      <c r="CS24" s="671"/>
      <c r="CT24" s="671"/>
      <c r="CU24" s="671"/>
      <c r="CV24" s="671"/>
      <c r="CW24" s="671"/>
      <c r="CX24" s="671"/>
      <c r="CY24" s="718"/>
      <c r="CZ24" s="722">
        <v>43.1</v>
      </c>
      <c r="DA24" s="723"/>
      <c r="DB24" s="723"/>
      <c r="DC24" s="724"/>
      <c r="DD24" s="717">
        <v>3276257</v>
      </c>
      <c r="DE24" s="671"/>
      <c r="DF24" s="671"/>
      <c r="DG24" s="671"/>
      <c r="DH24" s="671"/>
      <c r="DI24" s="671"/>
      <c r="DJ24" s="671"/>
      <c r="DK24" s="718"/>
      <c r="DL24" s="717">
        <v>3245410</v>
      </c>
      <c r="DM24" s="671"/>
      <c r="DN24" s="671"/>
      <c r="DO24" s="671"/>
      <c r="DP24" s="671"/>
      <c r="DQ24" s="671"/>
      <c r="DR24" s="671"/>
      <c r="DS24" s="671"/>
      <c r="DT24" s="671"/>
      <c r="DU24" s="671"/>
      <c r="DV24" s="718"/>
      <c r="DW24" s="719">
        <v>44.3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1127485</v>
      </c>
      <c r="S25" s="621"/>
      <c r="T25" s="621"/>
      <c r="U25" s="621"/>
      <c r="V25" s="621"/>
      <c r="W25" s="621"/>
      <c r="X25" s="621"/>
      <c r="Y25" s="622"/>
      <c r="Z25" s="673">
        <v>10.4</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1344608</v>
      </c>
      <c r="CS25" s="639"/>
      <c r="CT25" s="639"/>
      <c r="CU25" s="639"/>
      <c r="CV25" s="639"/>
      <c r="CW25" s="639"/>
      <c r="CX25" s="639"/>
      <c r="CY25" s="640"/>
      <c r="CZ25" s="623">
        <v>12.8</v>
      </c>
      <c r="DA25" s="641"/>
      <c r="DB25" s="641"/>
      <c r="DC25" s="642"/>
      <c r="DD25" s="626">
        <v>1285871</v>
      </c>
      <c r="DE25" s="639"/>
      <c r="DF25" s="639"/>
      <c r="DG25" s="639"/>
      <c r="DH25" s="639"/>
      <c r="DI25" s="639"/>
      <c r="DJ25" s="639"/>
      <c r="DK25" s="640"/>
      <c r="DL25" s="626">
        <v>1276367</v>
      </c>
      <c r="DM25" s="639"/>
      <c r="DN25" s="639"/>
      <c r="DO25" s="639"/>
      <c r="DP25" s="639"/>
      <c r="DQ25" s="639"/>
      <c r="DR25" s="639"/>
      <c r="DS25" s="639"/>
      <c r="DT25" s="639"/>
      <c r="DU25" s="639"/>
      <c r="DV25" s="640"/>
      <c r="DW25" s="643">
        <v>17.399999999999999</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855681</v>
      </c>
      <c r="CS26" s="621"/>
      <c r="CT26" s="621"/>
      <c r="CU26" s="621"/>
      <c r="CV26" s="621"/>
      <c r="CW26" s="621"/>
      <c r="CX26" s="621"/>
      <c r="CY26" s="622"/>
      <c r="CZ26" s="623">
        <v>8.1</v>
      </c>
      <c r="DA26" s="641"/>
      <c r="DB26" s="641"/>
      <c r="DC26" s="642"/>
      <c r="DD26" s="626">
        <v>806631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607262</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1587083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1555705</v>
      </c>
      <c r="CS27" s="639"/>
      <c r="CT27" s="639"/>
      <c r="CU27" s="639"/>
      <c r="CV27" s="639"/>
      <c r="CW27" s="639"/>
      <c r="CX27" s="639"/>
      <c r="CY27" s="640"/>
      <c r="CZ27" s="623">
        <v>14.8</v>
      </c>
      <c r="DA27" s="641"/>
      <c r="DB27" s="641"/>
      <c r="DC27" s="642"/>
      <c r="DD27" s="626">
        <v>418844</v>
      </c>
      <c r="DE27" s="639"/>
      <c r="DF27" s="639"/>
      <c r="DG27" s="639"/>
      <c r="DH27" s="639"/>
      <c r="DI27" s="639"/>
      <c r="DJ27" s="639"/>
      <c r="DK27" s="640"/>
      <c r="DL27" s="626">
        <v>397501</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66112</v>
      </c>
      <c r="S28" s="621"/>
      <c r="T28" s="621"/>
      <c r="U28" s="621"/>
      <c r="V28" s="621"/>
      <c r="W28" s="621"/>
      <c r="X28" s="621"/>
      <c r="Y28" s="622"/>
      <c r="Z28" s="673">
        <v>0.6</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1628984</v>
      </c>
      <c r="CS28" s="621"/>
      <c r="CT28" s="621"/>
      <c r="CU28" s="621"/>
      <c r="CV28" s="621"/>
      <c r="CW28" s="621"/>
      <c r="CX28" s="621"/>
      <c r="CY28" s="622"/>
      <c r="CZ28" s="623">
        <v>15.5</v>
      </c>
      <c r="DA28" s="641"/>
      <c r="DB28" s="641"/>
      <c r="DC28" s="642"/>
      <c r="DD28" s="626">
        <v>1571542</v>
      </c>
      <c r="DE28" s="621"/>
      <c r="DF28" s="621"/>
      <c r="DG28" s="621"/>
      <c r="DH28" s="621"/>
      <c r="DI28" s="621"/>
      <c r="DJ28" s="621"/>
      <c r="DK28" s="622"/>
      <c r="DL28" s="626">
        <v>1571542</v>
      </c>
      <c r="DM28" s="621"/>
      <c r="DN28" s="621"/>
      <c r="DO28" s="621"/>
      <c r="DP28" s="621"/>
      <c r="DQ28" s="621"/>
      <c r="DR28" s="621"/>
      <c r="DS28" s="621"/>
      <c r="DT28" s="621"/>
      <c r="DU28" s="621"/>
      <c r="DV28" s="622"/>
      <c r="DW28" s="643">
        <v>21.5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100560</v>
      </c>
      <c r="S29" s="621"/>
      <c r="T29" s="621"/>
      <c r="U29" s="621"/>
      <c r="V29" s="621"/>
      <c r="W29" s="621"/>
      <c r="X29" s="621"/>
      <c r="Y29" s="622"/>
      <c r="Z29" s="673">
        <v>0.9</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1628984</v>
      </c>
      <c r="CS29" s="639"/>
      <c r="CT29" s="639"/>
      <c r="CU29" s="639"/>
      <c r="CV29" s="639"/>
      <c r="CW29" s="639"/>
      <c r="CX29" s="639"/>
      <c r="CY29" s="640"/>
      <c r="CZ29" s="623">
        <v>15.5</v>
      </c>
      <c r="DA29" s="641"/>
      <c r="DB29" s="641"/>
      <c r="DC29" s="642"/>
      <c r="DD29" s="626">
        <v>1571542</v>
      </c>
      <c r="DE29" s="639"/>
      <c r="DF29" s="639"/>
      <c r="DG29" s="639"/>
      <c r="DH29" s="639"/>
      <c r="DI29" s="639"/>
      <c r="DJ29" s="639"/>
      <c r="DK29" s="640"/>
      <c r="DL29" s="626">
        <v>1571542</v>
      </c>
      <c r="DM29" s="639"/>
      <c r="DN29" s="639"/>
      <c r="DO29" s="639"/>
      <c r="DP29" s="639"/>
      <c r="DQ29" s="639"/>
      <c r="DR29" s="639"/>
      <c r="DS29" s="639"/>
      <c r="DT29" s="639"/>
      <c r="DU29" s="639"/>
      <c r="DV29" s="640"/>
      <c r="DW29" s="643">
        <v>21.5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112856</v>
      </c>
      <c r="S30" s="621"/>
      <c r="T30" s="621"/>
      <c r="U30" s="621"/>
      <c r="V30" s="621"/>
      <c r="W30" s="621"/>
      <c r="X30" s="621"/>
      <c r="Y30" s="622"/>
      <c r="Z30" s="673">
        <v>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93.4</v>
      </c>
      <c r="BN30" s="687"/>
      <c r="BO30" s="687"/>
      <c r="BP30" s="687"/>
      <c r="BQ30" s="689"/>
      <c r="BR30" s="686">
        <v>98.7</v>
      </c>
      <c r="BS30" s="687"/>
      <c r="BT30" s="687"/>
      <c r="BU30" s="687"/>
      <c r="BV30" s="687"/>
      <c r="BW30" s="687"/>
      <c r="BX30" s="688">
        <v>92.9</v>
      </c>
      <c r="BY30" s="687"/>
      <c r="BZ30" s="687"/>
      <c r="CA30" s="687"/>
      <c r="CB30" s="689"/>
      <c r="CD30" s="692"/>
      <c r="CE30" s="693"/>
      <c r="CF30" s="657" t="s">
        <v>293</v>
      </c>
      <c r="CG30" s="654"/>
      <c r="CH30" s="654"/>
      <c r="CI30" s="654"/>
      <c r="CJ30" s="654"/>
      <c r="CK30" s="654"/>
      <c r="CL30" s="654"/>
      <c r="CM30" s="654"/>
      <c r="CN30" s="654"/>
      <c r="CO30" s="654"/>
      <c r="CP30" s="654"/>
      <c r="CQ30" s="655"/>
      <c r="CR30" s="620">
        <v>1501430</v>
      </c>
      <c r="CS30" s="621"/>
      <c r="CT30" s="621"/>
      <c r="CU30" s="621"/>
      <c r="CV30" s="621"/>
      <c r="CW30" s="621"/>
      <c r="CX30" s="621"/>
      <c r="CY30" s="622"/>
      <c r="CZ30" s="623">
        <v>14.3</v>
      </c>
      <c r="DA30" s="641"/>
      <c r="DB30" s="641"/>
      <c r="DC30" s="642"/>
      <c r="DD30" s="626">
        <v>1448585</v>
      </c>
      <c r="DE30" s="621"/>
      <c r="DF30" s="621"/>
      <c r="DG30" s="621"/>
      <c r="DH30" s="621"/>
      <c r="DI30" s="621"/>
      <c r="DJ30" s="621"/>
      <c r="DK30" s="622"/>
      <c r="DL30" s="626">
        <v>1448585</v>
      </c>
      <c r="DM30" s="621"/>
      <c r="DN30" s="621"/>
      <c r="DO30" s="621"/>
      <c r="DP30" s="621"/>
      <c r="DQ30" s="621"/>
      <c r="DR30" s="621"/>
      <c r="DS30" s="621"/>
      <c r="DT30" s="621"/>
      <c r="DU30" s="621"/>
      <c r="DV30" s="622"/>
      <c r="DW30" s="643">
        <v>19.8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168378</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94</v>
      </c>
      <c r="BN31" s="685"/>
      <c r="BO31" s="685"/>
      <c r="BP31" s="685"/>
      <c r="BQ31" s="649"/>
      <c r="BR31" s="684">
        <v>98.8</v>
      </c>
      <c r="BS31" s="639"/>
      <c r="BT31" s="639"/>
      <c r="BU31" s="639"/>
      <c r="BV31" s="639"/>
      <c r="BW31" s="639"/>
      <c r="BX31" s="675">
        <v>93.6</v>
      </c>
      <c r="BY31" s="685"/>
      <c r="BZ31" s="685"/>
      <c r="CA31" s="685"/>
      <c r="CB31" s="649"/>
      <c r="CD31" s="692"/>
      <c r="CE31" s="693"/>
      <c r="CF31" s="657" t="s">
        <v>297</v>
      </c>
      <c r="CG31" s="654"/>
      <c r="CH31" s="654"/>
      <c r="CI31" s="654"/>
      <c r="CJ31" s="654"/>
      <c r="CK31" s="654"/>
      <c r="CL31" s="654"/>
      <c r="CM31" s="654"/>
      <c r="CN31" s="654"/>
      <c r="CO31" s="654"/>
      <c r="CP31" s="654"/>
      <c r="CQ31" s="655"/>
      <c r="CR31" s="620">
        <v>127554</v>
      </c>
      <c r="CS31" s="639"/>
      <c r="CT31" s="639"/>
      <c r="CU31" s="639"/>
      <c r="CV31" s="639"/>
      <c r="CW31" s="639"/>
      <c r="CX31" s="639"/>
      <c r="CY31" s="640"/>
      <c r="CZ31" s="623">
        <v>1.2</v>
      </c>
      <c r="DA31" s="641"/>
      <c r="DB31" s="641"/>
      <c r="DC31" s="642"/>
      <c r="DD31" s="626">
        <v>122957</v>
      </c>
      <c r="DE31" s="639"/>
      <c r="DF31" s="639"/>
      <c r="DG31" s="639"/>
      <c r="DH31" s="639"/>
      <c r="DI31" s="639"/>
      <c r="DJ31" s="639"/>
      <c r="DK31" s="640"/>
      <c r="DL31" s="626">
        <v>122957</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139811</v>
      </c>
      <c r="S32" s="621"/>
      <c r="T32" s="621"/>
      <c r="U32" s="621"/>
      <c r="V32" s="621"/>
      <c r="W32" s="621"/>
      <c r="X32" s="621"/>
      <c r="Y32" s="622"/>
      <c r="Z32" s="673">
        <v>1.3</v>
      </c>
      <c r="AA32" s="673"/>
      <c r="AB32" s="673"/>
      <c r="AC32" s="673"/>
      <c r="AD32" s="674">
        <v>16461</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92.1</v>
      </c>
      <c r="BN32" s="605"/>
      <c r="BO32" s="605"/>
      <c r="BP32" s="605"/>
      <c r="BQ32" s="662"/>
      <c r="BR32" s="683">
        <v>98.5</v>
      </c>
      <c r="BS32" s="605"/>
      <c r="BT32" s="605"/>
      <c r="BU32" s="605"/>
      <c r="BV32" s="605"/>
      <c r="BW32" s="605"/>
      <c r="BX32" s="668">
        <v>91.4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745949</v>
      </c>
      <c r="S33" s="621"/>
      <c r="T33" s="621"/>
      <c r="U33" s="621"/>
      <c r="V33" s="621"/>
      <c r="W33" s="621"/>
      <c r="X33" s="621"/>
      <c r="Y33" s="622"/>
      <c r="Z33" s="673">
        <v>6.9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4794442</v>
      </c>
      <c r="CS33" s="639"/>
      <c r="CT33" s="639"/>
      <c r="CU33" s="639"/>
      <c r="CV33" s="639"/>
      <c r="CW33" s="639"/>
      <c r="CX33" s="639"/>
      <c r="CY33" s="640"/>
      <c r="CZ33" s="623">
        <v>45.6</v>
      </c>
      <c r="DA33" s="641"/>
      <c r="DB33" s="641"/>
      <c r="DC33" s="642"/>
      <c r="DD33" s="626">
        <v>4075353</v>
      </c>
      <c r="DE33" s="639"/>
      <c r="DF33" s="639"/>
      <c r="DG33" s="639"/>
      <c r="DH33" s="639"/>
      <c r="DI33" s="639"/>
      <c r="DJ33" s="639"/>
      <c r="DK33" s="640"/>
      <c r="DL33" s="626">
        <v>2944705</v>
      </c>
      <c r="DM33" s="639"/>
      <c r="DN33" s="639"/>
      <c r="DO33" s="639"/>
      <c r="DP33" s="639"/>
      <c r="DQ33" s="639"/>
      <c r="DR33" s="639"/>
      <c r="DS33" s="639"/>
      <c r="DT33" s="639"/>
      <c r="DU33" s="639"/>
      <c r="DV33" s="640"/>
      <c r="DW33" s="643">
        <v>40.200000000000003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1301363</v>
      </c>
      <c r="CS34" s="621"/>
      <c r="CT34" s="621"/>
      <c r="CU34" s="621"/>
      <c r="CV34" s="621"/>
      <c r="CW34" s="621"/>
      <c r="CX34" s="621"/>
      <c r="CY34" s="622"/>
      <c r="CZ34" s="623">
        <v>12.4</v>
      </c>
      <c r="DA34" s="641"/>
      <c r="DB34" s="641"/>
      <c r="DC34" s="642"/>
      <c r="DD34" s="626">
        <v>1033415</v>
      </c>
      <c r="DE34" s="621"/>
      <c r="DF34" s="621"/>
      <c r="DG34" s="621"/>
      <c r="DH34" s="621"/>
      <c r="DI34" s="621"/>
      <c r="DJ34" s="621"/>
      <c r="DK34" s="622"/>
      <c r="DL34" s="626">
        <v>798280</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286049</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1709567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46605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155711</v>
      </c>
      <c r="CS35" s="639"/>
      <c r="CT35" s="639"/>
      <c r="CU35" s="639"/>
      <c r="CV35" s="639"/>
      <c r="CW35" s="639"/>
      <c r="CX35" s="639"/>
      <c r="CY35" s="640"/>
      <c r="CZ35" s="623">
        <v>1.5</v>
      </c>
      <c r="DA35" s="641"/>
      <c r="DB35" s="641"/>
      <c r="DC35" s="642"/>
      <c r="DD35" s="626">
        <v>138388</v>
      </c>
      <c r="DE35" s="639"/>
      <c r="DF35" s="639"/>
      <c r="DG35" s="639"/>
      <c r="DH35" s="639"/>
      <c r="DI35" s="639"/>
      <c r="DJ35" s="639"/>
      <c r="DK35" s="640"/>
      <c r="DL35" s="626">
        <v>82837</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10859686</v>
      </c>
      <c r="S36" s="661"/>
      <c r="T36" s="661"/>
      <c r="U36" s="661"/>
      <c r="V36" s="661"/>
      <c r="W36" s="661"/>
      <c r="X36" s="661"/>
      <c r="Y36" s="664"/>
      <c r="Z36" s="665">
        <v>100</v>
      </c>
      <c r="AA36" s="665"/>
      <c r="AB36" s="665"/>
      <c r="AC36" s="665"/>
      <c r="AD36" s="666">
        <v>7035005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290755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14029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1412070</v>
      </c>
      <c r="CS36" s="621"/>
      <c r="CT36" s="621"/>
      <c r="CU36" s="621"/>
      <c r="CV36" s="621"/>
      <c r="CW36" s="621"/>
      <c r="CX36" s="621"/>
      <c r="CY36" s="622"/>
      <c r="CZ36" s="623">
        <v>13.4</v>
      </c>
      <c r="DA36" s="641"/>
      <c r="DB36" s="641"/>
      <c r="DC36" s="642"/>
      <c r="DD36" s="626">
        <v>1189731</v>
      </c>
      <c r="DE36" s="621"/>
      <c r="DF36" s="621"/>
      <c r="DG36" s="621"/>
      <c r="DH36" s="621"/>
      <c r="DI36" s="621"/>
      <c r="DJ36" s="621"/>
      <c r="DK36" s="622"/>
      <c r="DL36" s="626">
        <v>1040795</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243129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3202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647000</v>
      </c>
      <c r="CS37" s="639"/>
      <c r="CT37" s="639"/>
      <c r="CU37" s="639"/>
      <c r="CV37" s="639"/>
      <c r="CW37" s="639"/>
      <c r="CX37" s="639"/>
      <c r="CY37" s="640"/>
      <c r="CZ37" s="623">
        <v>6.2</v>
      </c>
      <c r="DA37" s="641"/>
      <c r="DB37" s="641"/>
      <c r="DC37" s="642"/>
      <c r="DD37" s="626">
        <v>647000</v>
      </c>
      <c r="DE37" s="639"/>
      <c r="DF37" s="639"/>
      <c r="DG37" s="639"/>
      <c r="DH37" s="639"/>
      <c r="DI37" s="639"/>
      <c r="DJ37" s="639"/>
      <c r="DK37" s="640"/>
      <c r="DL37" s="626">
        <v>647000</v>
      </c>
      <c r="DM37" s="639"/>
      <c r="DN37" s="639"/>
      <c r="DO37" s="639"/>
      <c r="DP37" s="639"/>
      <c r="DQ37" s="639"/>
      <c r="DR37" s="639"/>
      <c r="DS37" s="639"/>
      <c r="DT37" s="639"/>
      <c r="DU37" s="639"/>
      <c r="DV37" s="640"/>
      <c r="DW37" s="643">
        <v>8.8000000000000007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176734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5510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1450819</v>
      </c>
      <c r="CS38" s="621"/>
      <c r="CT38" s="621"/>
      <c r="CU38" s="621"/>
      <c r="CV38" s="621"/>
      <c r="CW38" s="621"/>
      <c r="CX38" s="621"/>
      <c r="CY38" s="622"/>
      <c r="CZ38" s="623">
        <v>13.8</v>
      </c>
      <c r="DA38" s="641"/>
      <c r="DB38" s="641"/>
      <c r="DC38" s="642"/>
      <c r="DD38" s="626">
        <v>1265512</v>
      </c>
      <c r="DE38" s="621"/>
      <c r="DF38" s="621"/>
      <c r="DG38" s="621"/>
      <c r="DH38" s="621"/>
      <c r="DI38" s="621"/>
      <c r="DJ38" s="621"/>
      <c r="DK38" s="622"/>
      <c r="DL38" s="626">
        <v>1022793</v>
      </c>
      <c r="DM38" s="621"/>
      <c r="DN38" s="621"/>
      <c r="DO38" s="621"/>
      <c r="DP38" s="621"/>
      <c r="DQ38" s="621"/>
      <c r="DR38" s="621"/>
      <c r="DS38" s="621"/>
      <c r="DT38" s="621"/>
      <c r="DU38" s="621"/>
      <c r="DV38" s="622"/>
      <c r="DW38" s="643">
        <v>14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27956</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460429</v>
      </c>
      <c r="CS39" s="639"/>
      <c r="CT39" s="639"/>
      <c r="CU39" s="639"/>
      <c r="CV39" s="639"/>
      <c r="CW39" s="639"/>
      <c r="CX39" s="639"/>
      <c r="CY39" s="640"/>
      <c r="CZ39" s="623">
        <v>4.4000000000000004</v>
      </c>
      <c r="DA39" s="641"/>
      <c r="DB39" s="641"/>
      <c r="DC39" s="642"/>
      <c r="DD39" s="626">
        <v>448307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247169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14050</v>
      </c>
      <c r="CS40" s="621"/>
      <c r="CT40" s="621"/>
      <c r="CU40" s="621"/>
      <c r="CV40" s="621"/>
      <c r="CW40" s="621"/>
      <c r="CX40" s="621"/>
      <c r="CY40" s="622"/>
      <c r="CZ40" s="623">
        <v>0.1</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723824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1191581</v>
      </c>
      <c r="CS42" s="621"/>
      <c r="CT42" s="621"/>
      <c r="CU42" s="621"/>
      <c r="CV42" s="621"/>
      <c r="CW42" s="621"/>
      <c r="CX42" s="621"/>
      <c r="CY42" s="622"/>
      <c r="CZ42" s="623">
        <v>11.3</v>
      </c>
      <c r="DA42" s="624"/>
      <c r="DB42" s="624"/>
      <c r="DC42" s="625"/>
      <c r="DD42" s="626">
        <v>420245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37649</v>
      </c>
      <c r="CS43" s="639"/>
      <c r="CT43" s="639"/>
      <c r="CU43" s="639"/>
      <c r="CV43" s="639"/>
      <c r="CW43" s="639"/>
      <c r="CX43" s="639"/>
      <c r="CY43" s="640"/>
      <c r="CZ43" s="623">
        <v>0.4</v>
      </c>
      <c r="DA43" s="641"/>
      <c r="DB43" s="641"/>
      <c r="DC43" s="642"/>
      <c r="DD43" s="626">
        <v>37649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1168272</v>
      </c>
      <c r="CS44" s="621"/>
      <c r="CT44" s="621"/>
      <c r="CU44" s="621"/>
      <c r="CV44" s="621"/>
      <c r="CW44" s="621"/>
      <c r="CX44" s="621"/>
      <c r="CY44" s="622"/>
      <c r="CZ44" s="623">
        <v>11.1</v>
      </c>
      <c r="DA44" s="624"/>
      <c r="DB44" s="624"/>
      <c r="DC44" s="625"/>
      <c r="DD44" s="626">
        <v>396936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529684</v>
      </c>
      <c r="CS45" s="639"/>
      <c r="CT45" s="639"/>
      <c r="CU45" s="639"/>
      <c r="CV45" s="639"/>
      <c r="CW45" s="639"/>
      <c r="CX45" s="639"/>
      <c r="CY45" s="640"/>
      <c r="CZ45" s="623">
        <v>5</v>
      </c>
      <c r="DA45" s="641"/>
      <c r="DB45" s="641"/>
      <c r="DC45" s="642"/>
      <c r="DD45" s="626">
        <v>99471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576278</v>
      </c>
      <c r="CS46" s="621"/>
      <c r="CT46" s="621"/>
      <c r="CU46" s="621"/>
      <c r="CV46" s="621"/>
      <c r="CW46" s="621"/>
      <c r="CX46" s="621"/>
      <c r="CY46" s="622"/>
      <c r="CZ46" s="623">
        <v>5.5</v>
      </c>
      <c r="DA46" s="624"/>
      <c r="DB46" s="624"/>
      <c r="DC46" s="625"/>
      <c r="DD46" s="626">
        <v>281355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23309</v>
      </c>
      <c r="CS47" s="639"/>
      <c r="CT47" s="639"/>
      <c r="CU47" s="639"/>
      <c r="CV47" s="639"/>
      <c r="CW47" s="639"/>
      <c r="CX47" s="639"/>
      <c r="CY47" s="640"/>
      <c r="CZ47" s="623">
        <v>0.2</v>
      </c>
      <c r="DA47" s="641"/>
      <c r="DB47" s="641"/>
      <c r="DC47" s="642"/>
      <c r="DD47" s="626">
        <v>23309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10515320</v>
      </c>
      <c r="CS49" s="605"/>
      <c r="CT49" s="605"/>
      <c r="CU49" s="605"/>
      <c r="CV49" s="605"/>
      <c r="CW49" s="605"/>
      <c r="CX49" s="605"/>
      <c r="CY49" s="606"/>
      <c r="CZ49" s="607">
        <v>100</v>
      </c>
      <c r="DA49" s="608"/>
      <c r="DB49" s="608"/>
      <c r="DC49" s="609"/>
      <c r="DD49" s="610">
        <v>7771855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10741</v>
      </c>
      <c r="R7" s="1134"/>
      <c r="S7" s="1134"/>
      <c r="T7" s="1134"/>
      <c r="U7" s="1134"/>
      <c r="V7" s="1134">
        <v>10396</v>
      </c>
      <c r="W7" s="1134"/>
      <c r="X7" s="1134"/>
      <c r="Y7" s="1134"/>
      <c r="Z7" s="1134"/>
      <c r="AA7" s="1134">
        <v>344</v>
      </c>
      <c r="AB7" s="1134"/>
      <c r="AC7" s="1134"/>
      <c r="AD7" s="1134"/>
      <c r="AE7" s="1135"/>
      <c r="AF7" s="1136">
        <v>343</v>
      </c>
      <c r="AG7" s="1137"/>
      <c r="AH7" s="1137"/>
      <c r="AI7" s="1137"/>
      <c r="AJ7" s="1138"/>
      <c r="AK7" s="1120">
        <v>1</v>
      </c>
      <c r="AL7" s="1121"/>
      <c r="AM7" s="1121"/>
      <c r="AN7" s="1121"/>
      <c r="AO7" s="1121"/>
      <c r="AP7" s="1121">
        <v>12529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1</v>
      </c>
      <c r="CI7" s="1118"/>
      <c r="CJ7" s="1118"/>
      <c r="CK7" s="1118"/>
      <c r="CL7" s="1119"/>
      <c r="CM7" s="1117">
        <v>22</v>
      </c>
      <c r="CN7" s="1118"/>
      <c r="CO7" s="1118"/>
      <c r="CP7" s="1118"/>
      <c r="CQ7" s="1119"/>
      <c r="CR7" s="1117">
        <v>10</v>
      </c>
      <c r="CS7" s="1118"/>
      <c r="CT7" s="1118"/>
      <c r="CU7" s="1118"/>
      <c r="CV7" s="1119"/>
      <c r="CW7" s="1117" t="s">
        <v>557</v>
      </c>
      <c r="CX7" s="1118"/>
      <c r="CY7" s="1118"/>
      <c r="CZ7" s="1118"/>
      <c r="DA7" s="1119"/>
      <c r="DB7" s="1117" t="s">
        <v>555</v>
      </c>
      <c r="DC7" s="1118"/>
      <c r="DD7" s="1118"/>
      <c r="DE7" s="1118"/>
      <c r="DF7" s="1119"/>
      <c r="DG7" s="1117" t="s">
        <v>557</v>
      </c>
      <c r="DH7" s="1118"/>
      <c r="DI7" s="1118"/>
      <c r="DJ7" s="1118"/>
      <c r="DK7" s="1119"/>
      <c r="DL7" s="1117" t="s">
        <v>557</v>
      </c>
      <c r="DM7" s="1118"/>
      <c r="DN7" s="1118"/>
      <c r="DO7" s="1118"/>
      <c r="DP7" s="1119"/>
      <c r="DQ7" s="1117" t="s">
        <v>557</v>
      </c>
      <c r="DR7" s="1118"/>
      <c r="DS7" s="1118"/>
      <c r="DT7" s="1118"/>
      <c r="DU7" s="1119"/>
      <c r="DV7" s="1144"/>
      <c r="DW7" s="1145"/>
      <c r="DX7" s="1145"/>
      <c r="DY7" s="1145"/>
      <c r="DZ7" s="1146"/>
      <c r="EA7" s="207"/>
    </row>
    <row r="8" spans="1:131" s="208" customFormat="1" ht="26.25" customHeight="1" x14ac:dyDescent="0.15">
      <c r="A8" s="214">
        <v>2</v>
      </c>
      <c r="B8" s="1060" t="s">
        <v>367</v>
      </c>
      <c r="C8" s="1061"/>
      <c r="D8" s="1061"/>
      <c r="E8" s="1061"/>
      <c r="F8" s="1061"/>
      <c r="G8" s="1061"/>
      <c r="H8" s="1061"/>
      <c r="I8" s="1061"/>
      <c r="J8" s="1061"/>
      <c r="K8" s="1061"/>
      <c r="L8" s="1061"/>
      <c r="M8" s="1061"/>
      <c r="N8" s="1061"/>
      <c r="O8" s="1061"/>
      <c r="P8" s="1062"/>
      <c r="Q8" s="1072">
        <v>167</v>
      </c>
      <c r="R8" s="1073"/>
      <c r="S8" s="1073"/>
      <c r="T8" s="1073"/>
      <c r="U8" s="1073"/>
      <c r="V8" s="1073">
        <v>167</v>
      </c>
      <c r="W8" s="1073"/>
      <c r="X8" s="1073"/>
      <c r="Y8" s="1073"/>
      <c r="Z8" s="1073"/>
      <c r="AA8" s="1073">
        <v>0</v>
      </c>
      <c r="AB8" s="1073"/>
      <c r="AC8" s="1073"/>
      <c r="AD8" s="1073"/>
      <c r="AE8" s="1074"/>
      <c r="AF8" s="1066">
        <v>0</v>
      </c>
      <c r="AG8" s="1067"/>
      <c r="AH8" s="1067"/>
      <c r="AI8" s="1067"/>
      <c r="AJ8" s="1068"/>
      <c r="AK8" s="1115" t="s">
        <v>557</v>
      </c>
      <c r="AL8" s="1116"/>
      <c r="AM8" s="1116"/>
      <c r="AN8" s="1116"/>
      <c r="AO8" s="1116"/>
      <c r="AP8" s="1116" t="s">
        <v>557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t="s">
        <v>368</v>
      </c>
      <c r="C9" s="1061"/>
      <c r="D9" s="1061"/>
      <c r="E9" s="1061"/>
      <c r="F9" s="1061"/>
      <c r="G9" s="1061"/>
      <c r="H9" s="1061"/>
      <c r="I9" s="1061"/>
      <c r="J9" s="1061"/>
      <c r="K9" s="1061"/>
      <c r="L9" s="1061"/>
      <c r="M9" s="1061"/>
      <c r="N9" s="1061"/>
      <c r="O9" s="1061"/>
      <c r="P9" s="1062"/>
      <c r="Q9" s="1072">
        <v>73</v>
      </c>
      <c r="R9" s="1073"/>
      <c r="S9" s="1073"/>
      <c r="T9" s="1073"/>
      <c r="U9" s="1073"/>
      <c r="V9" s="1073">
        <v>73</v>
      </c>
      <c r="W9" s="1073"/>
      <c r="X9" s="1073"/>
      <c r="Y9" s="1073"/>
      <c r="Z9" s="1073"/>
      <c r="AA9" s="1073">
        <v>0</v>
      </c>
      <c r="AB9" s="1073"/>
      <c r="AC9" s="1073"/>
      <c r="AD9" s="1073"/>
      <c r="AE9" s="1074"/>
      <c r="AF9" s="1066">
        <v>0</v>
      </c>
      <c r="AG9" s="1067"/>
      <c r="AH9" s="1067"/>
      <c r="AI9" s="1067"/>
      <c r="AJ9" s="1068"/>
      <c r="AK9" s="1115" t="s">
        <v>557</v>
      </c>
      <c r="AL9" s="1116"/>
      <c r="AM9" s="1116"/>
      <c r="AN9" s="1116"/>
      <c r="AO9" s="1116"/>
      <c r="AP9" s="1116" t="s">
        <v>557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369</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10860</v>
      </c>
      <c r="R23" s="1098"/>
      <c r="S23" s="1098"/>
      <c r="T23" s="1098"/>
      <c r="U23" s="1098"/>
      <c r="V23" s="1098">
        <v>10515</v>
      </c>
      <c r="W23" s="1098"/>
      <c r="X23" s="1098"/>
      <c r="Y23" s="1098"/>
      <c r="Z23" s="1098"/>
      <c r="AA23" s="1098">
        <v>344</v>
      </c>
      <c r="AB23" s="1098"/>
      <c r="AC23" s="1098"/>
      <c r="AD23" s="1098"/>
      <c r="AE23" s="1099"/>
      <c r="AF23" s="1100">
        <v>343</v>
      </c>
      <c r="AG23" s="1098"/>
      <c r="AH23" s="1098"/>
      <c r="AI23" s="1098"/>
      <c r="AJ23" s="1101"/>
      <c r="AK23" s="1102"/>
      <c r="AL23" s="1103"/>
      <c r="AM23" s="1103"/>
      <c r="AN23" s="1103"/>
      <c r="AO23" s="1103"/>
      <c r="AP23" s="1098">
        <v>12529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2844</v>
      </c>
      <c r="R28" s="1083"/>
      <c r="S28" s="1083"/>
      <c r="T28" s="1083"/>
      <c r="U28" s="1083"/>
      <c r="V28" s="1083">
        <v>2797</v>
      </c>
      <c r="W28" s="1083"/>
      <c r="X28" s="1083"/>
      <c r="Y28" s="1083"/>
      <c r="Z28" s="1083"/>
      <c r="AA28" s="1083">
        <v>47</v>
      </c>
      <c r="AB28" s="1083"/>
      <c r="AC28" s="1083"/>
      <c r="AD28" s="1083"/>
      <c r="AE28" s="1084"/>
      <c r="AF28" s="1085">
        <v>47</v>
      </c>
      <c r="AG28" s="1083"/>
      <c r="AH28" s="1083"/>
      <c r="AI28" s="1083"/>
      <c r="AJ28" s="1086"/>
      <c r="AK28" s="1087">
        <v>247</v>
      </c>
      <c r="AL28" s="1075"/>
      <c r="AM28" s="1075"/>
      <c r="AN28" s="1075"/>
      <c r="AO28" s="1075"/>
      <c r="AP28" s="1075" t="s">
        <v>555</v>
      </c>
      <c r="AQ28" s="1075"/>
      <c r="AR28" s="1075"/>
      <c r="AS28" s="1075"/>
      <c r="AT28" s="1075"/>
      <c r="AU28" s="1075" t="s">
        <v>557</v>
      </c>
      <c r="AV28" s="1075"/>
      <c r="AW28" s="1075"/>
      <c r="AX28" s="1075"/>
      <c r="AY28" s="1075"/>
      <c r="AZ28" s="1076" t="s">
        <v>555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383</v>
      </c>
      <c r="C29" s="1061"/>
      <c r="D29" s="1061"/>
      <c r="E29" s="1061"/>
      <c r="F29" s="1061"/>
      <c r="G29" s="1061"/>
      <c r="H29" s="1061"/>
      <c r="I29" s="1061"/>
      <c r="J29" s="1061"/>
      <c r="K29" s="1061"/>
      <c r="L29" s="1061"/>
      <c r="M29" s="1061"/>
      <c r="N29" s="1061"/>
      <c r="O29" s="1061"/>
      <c r="P29" s="1062"/>
      <c r="Q29" s="1072">
        <v>2760</v>
      </c>
      <c r="R29" s="1073"/>
      <c r="S29" s="1073"/>
      <c r="T29" s="1073"/>
      <c r="U29" s="1073"/>
      <c r="V29" s="1073">
        <v>2736</v>
      </c>
      <c r="W29" s="1073"/>
      <c r="X29" s="1073"/>
      <c r="Y29" s="1073"/>
      <c r="Z29" s="1073"/>
      <c r="AA29" s="1073">
        <v>24</v>
      </c>
      <c r="AB29" s="1073"/>
      <c r="AC29" s="1073"/>
      <c r="AD29" s="1073"/>
      <c r="AE29" s="1074"/>
      <c r="AF29" s="1066">
        <v>24</v>
      </c>
      <c r="AG29" s="1067"/>
      <c r="AH29" s="1067"/>
      <c r="AI29" s="1067"/>
      <c r="AJ29" s="1068"/>
      <c r="AK29" s="1009">
        <v>377</v>
      </c>
      <c r="AL29" s="1000"/>
      <c r="AM29" s="1000"/>
      <c r="AN29" s="1000"/>
      <c r="AO29" s="1000"/>
      <c r="AP29" s="1000">
        <v>8</v>
      </c>
      <c r="AQ29" s="1000"/>
      <c r="AR29" s="1000"/>
      <c r="AS29" s="1000"/>
      <c r="AT29" s="1000"/>
      <c r="AU29" s="1000" t="s">
        <v>557</v>
      </c>
      <c r="AV29" s="1000"/>
      <c r="AW29" s="1000"/>
      <c r="AX29" s="1000"/>
      <c r="AY29" s="1000"/>
      <c r="AZ29" s="1071" t="s">
        <v>556</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384</v>
      </c>
      <c r="C30" s="1061"/>
      <c r="D30" s="1061"/>
      <c r="E30" s="1061"/>
      <c r="F30" s="1061"/>
      <c r="G30" s="1061"/>
      <c r="H30" s="1061"/>
      <c r="I30" s="1061"/>
      <c r="J30" s="1061"/>
      <c r="K30" s="1061"/>
      <c r="L30" s="1061"/>
      <c r="M30" s="1061"/>
      <c r="N30" s="1061"/>
      <c r="O30" s="1061"/>
      <c r="P30" s="1062"/>
      <c r="Q30" s="1072">
        <v>198</v>
      </c>
      <c r="R30" s="1073"/>
      <c r="S30" s="1073"/>
      <c r="T30" s="1073"/>
      <c r="U30" s="1073"/>
      <c r="V30" s="1073">
        <v>198</v>
      </c>
      <c r="W30" s="1073"/>
      <c r="X30" s="1073"/>
      <c r="Y30" s="1073"/>
      <c r="Z30" s="1073"/>
      <c r="AA30" s="1073">
        <v>0</v>
      </c>
      <c r="AB30" s="1073"/>
      <c r="AC30" s="1073"/>
      <c r="AD30" s="1073"/>
      <c r="AE30" s="1074"/>
      <c r="AF30" s="1066" t="s">
        <v>112</v>
      </c>
      <c r="AG30" s="1067"/>
      <c r="AH30" s="1067"/>
      <c r="AI30" s="1067"/>
      <c r="AJ30" s="1068"/>
      <c r="AK30" s="1009">
        <v>79</v>
      </c>
      <c r="AL30" s="1000"/>
      <c r="AM30" s="1000"/>
      <c r="AN30" s="1000"/>
      <c r="AO30" s="1000"/>
      <c r="AP30" s="1000" t="s">
        <v>555</v>
      </c>
      <c r="AQ30" s="1000"/>
      <c r="AR30" s="1000"/>
      <c r="AS30" s="1000"/>
      <c r="AT30" s="1000"/>
      <c r="AU30" s="1000" t="s">
        <v>559</v>
      </c>
      <c r="AV30" s="1000"/>
      <c r="AW30" s="1000"/>
      <c r="AX30" s="1000"/>
      <c r="AY30" s="1000"/>
      <c r="AZ30" s="1071" t="s">
        <v>557</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385</v>
      </c>
      <c r="C31" s="1061"/>
      <c r="D31" s="1061"/>
      <c r="E31" s="1061"/>
      <c r="F31" s="1061"/>
      <c r="G31" s="1061"/>
      <c r="H31" s="1061"/>
      <c r="I31" s="1061"/>
      <c r="J31" s="1061"/>
      <c r="K31" s="1061"/>
      <c r="L31" s="1061"/>
      <c r="M31" s="1061"/>
      <c r="N31" s="1061"/>
      <c r="O31" s="1061"/>
      <c r="P31" s="1062"/>
      <c r="Q31" s="1072">
        <v>30</v>
      </c>
      <c r="R31" s="1073"/>
      <c r="S31" s="1073"/>
      <c r="T31" s="1073"/>
      <c r="U31" s="1073"/>
      <c r="V31" s="1073">
        <v>30</v>
      </c>
      <c r="W31" s="1073"/>
      <c r="X31" s="1073"/>
      <c r="Y31" s="1073"/>
      <c r="Z31" s="1073"/>
      <c r="AA31" s="1073">
        <v>0</v>
      </c>
      <c r="AB31" s="1073"/>
      <c r="AC31" s="1073"/>
      <c r="AD31" s="1073"/>
      <c r="AE31" s="1074"/>
      <c r="AF31" s="1066" t="s">
        <v>112</v>
      </c>
      <c r="AG31" s="1067"/>
      <c r="AH31" s="1067"/>
      <c r="AI31" s="1067"/>
      <c r="AJ31" s="1068"/>
      <c r="AK31" s="1009">
        <v>18</v>
      </c>
      <c r="AL31" s="1000"/>
      <c r="AM31" s="1000"/>
      <c r="AN31" s="1000"/>
      <c r="AO31" s="1000"/>
      <c r="AP31" s="1000" t="s">
        <v>557</v>
      </c>
      <c r="AQ31" s="1000"/>
      <c r="AR31" s="1000"/>
      <c r="AS31" s="1000"/>
      <c r="AT31" s="1000"/>
      <c r="AU31" s="1000" t="s">
        <v>555</v>
      </c>
      <c r="AV31" s="1000"/>
      <c r="AW31" s="1000"/>
      <c r="AX31" s="1000"/>
      <c r="AY31" s="1000"/>
      <c r="AZ31" s="1071" t="s">
        <v>557</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386</v>
      </c>
      <c r="C32" s="1061"/>
      <c r="D32" s="1061"/>
      <c r="E32" s="1061"/>
      <c r="F32" s="1061"/>
      <c r="G32" s="1061"/>
      <c r="H32" s="1061"/>
      <c r="I32" s="1061"/>
      <c r="J32" s="1061"/>
      <c r="K32" s="1061"/>
      <c r="L32" s="1061"/>
      <c r="M32" s="1061"/>
      <c r="N32" s="1061"/>
      <c r="O32" s="1061"/>
      <c r="P32" s="1062"/>
      <c r="Q32" s="1072">
        <v>385</v>
      </c>
      <c r="R32" s="1073"/>
      <c r="S32" s="1073"/>
      <c r="T32" s="1073"/>
      <c r="U32" s="1073"/>
      <c r="V32" s="1073">
        <v>372</v>
      </c>
      <c r="W32" s="1073"/>
      <c r="X32" s="1073"/>
      <c r="Y32" s="1073"/>
      <c r="Z32" s="1073"/>
      <c r="AA32" s="1073">
        <v>13</v>
      </c>
      <c r="AB32" s="1073"/>
      <c r="AC32" s="1073"/>
      <c r="AD32" s="1073"/>
      <c r="AE32" s="1074"/>
      <c r="AF32" s="1066">
        <v>0</v>
      </c>
      <c r="AG32" s="1067"/>
      <c r="AH32" s="1067"/>
      <c r="AI32" s="1067"/>
      <c r="AJ32" s="1068"/>
      <c r="AK32" s="1009">
        <v>177</v>
      </c>
      <c r="AL32" s="1000"/>
      <c r="AM32" s="1000"/>
      <c r="AN32" s="1000"/>
      <c r="AO32" s="1000"/>
      <c r="AP32" s="1000">
        <v>18</v>
      </c>
      <c r="AQ32" s="1000"/>
      <c r="AR32" s="1000"/>
      <c r="AS32" s="1000"/>
      <c r="AT32" s="1000"/>
      <c r="AU32" s="1000">
        <v>9</v>
      </c>
      <c r="AV32" s="1000"/>
      <c r="AW32" s="1000"/>
      <c r="AX32" s="1000"/>
      <c r="AY32" s="1000"/>
      <c r="AZ32" s="1071" t="s">
        <v>558</v>
      </c>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387</v>
      </c>
      <c r="C33" s="1061"/>
      <c r="D33" s="1061"/>
      <c r="E33" s="1061"/>
      <c r="F33" s="1061"/>
      <c r="G33" s="1061"/>
      <c r="H33" s="1061"/>
      <c r="I33" s="1061"/>
      <c r="J33" s="1061"/>
      <c r="K33" s="1061"/>
      <c r="L33" s="1061"/>
      <c r="M33" s="1061"/>
      <c r="N33" s="1061"/>
      <c r="O33" s="1061"/>
      <c r="P33" s="1062"/>
      <c r="Q33" s="1072">
        <v>1157</v>
      </c>
      <c r="R33" s="1073"/>
      <c r="S33" s="1073"/>
      <c r="T33" s="1073"/>
      <c r="U33" s="1073"/>
      <c r="V33" s="1073">
        <v>1407</v>
      </c>
      <c r="W33" s="1073"/>
      <c r="X33" s="1073"/>
      <c r="Y33" s="1073"/>
      <c r="Z33" s="1073"/>
      <c r="AA33" s="1073">
        <v>-251</v>
      </c>
      <c r="AB33" s="1073"/>
      <c r="AC33" s="1073"/>
      <c r="AD33" s="1073"/>
      <c r="AE33" s="1074"/>
      <c r="AF33" s="1066">
        <v>1099</v>
      </c>
      <c r="AG33" s="1067"/>
      <c r="AH33" s="1067"/>
      <c r="AI33" s="1067"/>
      <c r="AJ33" s="1068"/>
      <c r="AK33" s="1009">
        <v>243</v>
      </c>
      <c r="AL33" s="1000"/>
      <c r="AM33" s="1000"/>
      <c r="AN33" s="1000"/>
      <c r="AO33" s="1000"/>
      <c r="AP33" s="1000">
        <v>1491</v>
      </c>
      <c r="AQ33" s="1000"/>
      <c r="AR33" s="1000"/>
      <c r="AS33" s="1000"/>
      <c r="AT33" s="1000"/>
      <c r="AU33" s="1000">
        <v>967</v>
      </c>
      <c r="AV33" s="1000"/>
      <c r="AW33" s="1000"/>
      <c r="AX33" s="1000"/>
      <c r="AY33" s="1000"/>
      <c r="AZ33" s="1071" t="s">
        <v>557</v>
      </c>
      <c r="BA33" s="1071"/>
      <c r="BB33" s="1071"/>
      <c r="BC33" s="1071"/>
      <c r="BD33" s="1071"/>
      <c r="BE33" s="1055" t="s">
        <v>388</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389</v>
      </c>
      <c r="C34" s="1061"/>
      <c r="D34" s="1061"/>
      <c r="E34" s="1061"/>
      <c r="F34" s="1061"/>
      <c r="G34" s="1061"/>
      <c r="H34" s="1061"/>
      <c r="I34" s="1061"/>
      <c r="J34" s="1061"/>
      <c r="K34" s="1061"/>
      <c r="L34" s="1061"/>
      <c r="M34" s="1061"/>
      <c r="N34" s="1061"/>
      <c r="O34" s="1061"/>
      <c r="P34" s="1062"/>
      <c r="Q34" s="1072">
        <v>260</v>
      </c>
      <c r="R34" s="1073"/>
      <c r="S34" s="1073"/>
      <c r="T34" s="1073"/>
      <c r="U34" s="1073"/>
      <c r="V34" s="1073">
        <v>258</v>
      </c>
      <c r="W34" s="1073"/>
      <c r="X34" s="1073"/>
      <c r="Y34" s="1073"/>
      <c r="Z34" s="1073"/>
      <c r="AA34" s="1073">
        <v>2</v>
      </c>
      <c r="AB34" s="1073"/>
      <c r="AC34" s="1073"/>
      <c r="AD34" s="1073"/>
      <c r="AE34" s="1074"/>
      <c r="AF34" s="1066">
        <v>2</v>
      </c>
      <c r="AG34" s="1067"/>
      <c r="AH34" s="1067"/>
      <c r="AI34" s="1067"/>
      <c r="AJ34" s="1068"/>
      <c r="AK34" s="1009">
        <v>28</v>
      </c>
      <c r="AL34" s="1000"/>
      <c r="AM34" s="1000"/>
      <c r="AN34" s="1000"/>
      <c r="AO34" s="1000"/>
      <c r="AP34" s="1000" t="s">
        <v>557</v>
      </c>
      <c r="AQ34" s="1000"/>
      <c r="AR34" s="1000"/>
      <c r="AS34" s="1000"/>
      <c r="AT34" s="1000"/>
      <c r="AU34" s="1000" t="s">
        <v>557</v>
      </c>
      <c r="AV34" s="1000"/>
      <c r="AW34" s="1000"/>
      <c r="AX34" s="1000"/>
      <c r="AY34" s="1000"/>
      <c r="AZ34" s="1071" t="s">
        <v>557</v>
      </c>
      <c r="BA34" s="1071"/>
      <c r="BB34" s="1071"/>
      <c r="BC34" s="1071"/>
      <c r="BD34" s="1071"/>
      <c r="BE34" s="1055" t="s">
        <v>390</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t="s">
        <v>391</v>
      </c>
      <c r="C35" s="1061"/>
      <c r="D35" s="1061"/>
      <c r="E35" s="1061"/>
      <c r="F35" s="1061"/>
      <c r="G35" s="1061"/>
      <c r="H35" s="1061"/>
      <c r="I35" s="1061"/>
      <c r="J35" s="1061"/>
      <c r="K35" s="1061"/>
      <c r="L35" s="1061"/>
      <c r="M35" s="1061"/>
      <c r="N35" s="1061"/>
      <c r="O35" s="1061"/>
      <c r="P35" s="1062"/>
      <c r="Q35" s="1072">
        <v>202</v>
      </c>
      <c r="R35" s="1073"/>
      <c r="S35" s="1073"/>
      <c r="T35" s="1073"/>
      <c r="U35" s="1073"/>
      <c r="V35" s="1073">
        <v>202</v>
      </c>
      <c r="W35" s="1073"/>
      <c r="X35" s="1073"/>
      <c r="Y35" s="1073"/>
      <c r="Z35" s="1073"/>
      <c r="AA35" s="1073">
        <v>0</v>
      </c>
      <c r="AB35" s="1073"/>
      <c r="AC35" s="1073"/>
      <c r="AD35" s="1073"/>
      <c r="AE35" s="1074"/>
      <c r="AF35" s="1066" t="s">
        <v>112</v>
      </c>
      <c r="AG35" s="1067"/>
      <c r="AH35" s="1067"/>
      <c r="AI35" s="1067"/>
      <c r="AJ35" s="1068"/>
      <c r="AK35" s="1009">
        <v>67</v>
      </c>
      <c r="AL35" s="1000"/>
      <c r="AM35" s="1000"/>
      <c r="AN35" s="1000"/>
      <c r="AO35" s="1000"/>
      <c r="AP35" s="1000">
        <v>1363</v>
      </c>
      <c r="AQ35" s="1000"/>
      <c r="AR35" s="1000"/>
      <c r="AS35" s="1000"/>
      <c r="AT35" s="1000"/>
      <c r="AU35" s="1000">
        <v>1363</v>
      </c>
      <c r="AV35" s="1000"/>
      <c r="AW35" s="1000"/>
      <c r="AX35" s="1000"/>
      <c r="AY35" s="1000"/>
      <c r="AZ35" s="1071" t="s">
        <v>557</v>
      </c>
      <c r="BA35" s="1071"/>
      <c r="BB35" s="1071"/>
      <c r="BC35" s="1071"/>
      <c r="BD35" s="1071"/>
      <c r="BE35" s="1055" t="s">
        <v>390</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t="s">
        <v>392</v>
      </c>
      <c r="C36" s="1061"/>
      <c r="D36" s="1061"/>
      <c r="E36" s="1061"/>
      <c r="F36" s="1061"/>
      <c r="G36" s="1061"/>
      <c r="H36" s="1061"/>
      <c r="I36" s="1061"/>
      <c r="J36" s="1061"/>
      <c r="K36" s="1061"/>
      <c r="L36" s="1061"/>
      <c r="M36" s="1061"/>
      <c r="N36" s="1061"/>
      <c r="O36" s="1061"/>
      <c r="P36" s="1062"/>
      <c r="Q36" s="1072">
        <v>266</v>
      </c>
      <c r="R36" s="1073"/>
      <c r="S36" s="1073"/>
      <c r="T36" s="1073"/>
      <c r="U36" s="1073"/>
      <c r="V36" s="1073">
        <v>266</v>
      </c>
      <c r="W36" s="1073"/>
      <c r="X36" s="1073"/>
      <c r="Y36" s="1073"/>
      <c r="Z36" s="1073"/>
      <c r="AA36" s="1073">
        <v>0</v>
      </c>
      <c r="AB36" s="1073"/>
      <c r="AC36" s="1073"/>
      <c r="AD36" s="1073"/>
      <c r="AE36" s="1074"/>
      <c r="AF36" s="1066">
        <v>0</v>
      </c>
      <c r="AG36" s="1067"/>
      <c r="AH36" s="1067"/>
      <c r="AI36" s="1067"/>
      <c r="AJ36" s="1068"/>
      <c r="AK36" s="1009">
        <v>224</v>
      </c>
      <c r="AL36" s="1000"/>
      <c r="AM36" s="1000"/>
      <c r="AN36" s="1000"/>
      <c r="AO36" s="1000"/>
      <c r="AP36" s="1000">
        <v>1864</v>
      </c>
      <c r="AQ36" s="1000"/>
      <c r="AR36" s="1000"/>
      <c r="AS36" s="1000"/>
      <c r="AT36" s="1000"/>
      <c r="AU36" s="1000">
        <v>1864</v>
      </c>
      <c r="AV36" s="1000"/>
      <c r="AW36" s="1000"/>
      <c r="AX36" s="1000"/>
      <c r="AY36" s="1000"/>
      <c r="AZ36" s="1071" t="s">
        <v>557</v>
      </c>
      <c r="BA36" s="1071"/>
      <c r="BB36" s="1071"/>
      <c r="BC36" s="1071"/>
      <c r="BD36" s="1071"/>
      <c r="BE36" s="1055" t="s">
        <v>390</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393</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1172</v>
      </c>
      <c r="AG63" s="988"/>
      <c r="AH63" s="988"/>
      <c r="AI63" s="988"/>
      <c r="AJ63" s="1053"/>
      <c r="AK63" s="1054"/>
      <c r="AL63" s="992"/>
      <c r="AM63" s="992"/>
      <c r="AN63" s="992"/>
      <c r="AO63" s="992"/>
      <c r="AP63" s="988">
        <v>4744</v>
      </c>
      <c r="AQ63" s="988"/>
      <c r="AR63" s="988"/>
      <c r="AS63" s="988"/>
      <c r="AT63" s="988"/>
      <c r="AU63" s="988">
        <v>4203</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7523</v>
      </c>
      <c r="R68" s="1011"/>
      <c r="S68" s="1011"/>
      <c r="T68" s="1011"/>
      <c r="U68" s="1011"/>
      <c r="V68" s="1011">
        <v>7238</v>
      </c>
      <c r="W68" s="1011"/>
      <c r="X68" s="1011"/>
      <c r="Y68" s="1011"/>
      <c r="Z68" s="1011"/>
      <c r="AA68" s="1011">
        <v>285</v>
      </c>
      <c r="AB68" s="1011"/>
      <c r="AC68" s="1011"/>
      <c r="AD68" s="1011"/>
      <c r="AE68" s="1011"/>
      <c r="AF68" s="1011">
        <v>281</v>
      </c>
      <c r="AG68" s="1011"/>
      <c r="AH68" s="1011"/>
      <c r="AI68" s="1011"/>
      <c r="AJ68" s="1011"/>
      <c r="AK68" s="1011">
        <v>5</v>
      </c>
      <c r="AL68" s="1011"/>
      <c r="AM68" s="1011"/>
      <c r="AN68" s="1011"/>
      <c r="AO68" s="1011"/>
      <c r="AP68" s="1011">
        <v>4903</v>
      </c>
      <c r="AQ68" s="1011"/>
      <c r="AR68" s="1011"/>
      <c r="AS68" s="1011"/>
      <c r="AT68" s="1011"/>
      <c r="AU68" s="1011">
        <v>275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636</v>
      </c>
      <c r="R69" s="1000"/>
      <c r="S69" s="1000"/>
      <c r="T69" s="1000"/>
      <c r="U69" s="1000"/>
      <c r="V69" s="1000">
        <v>589</v>
      </c>
      <c r="W69" s="1000"/>
      <c r="X69" s="1000"/>
      <c r="Y69" s="1000"/>
      <c r="Z69" s="1000"/>
      <c r="AA69" s="1000">
        <v>47</v>
      </c>
      <c r="AB69" s="1000"/>
      <c r="AC69" s="1000"/>
      <c r="AD69" s="1000"/>
      <c r="AE69" s="1000"/>
      <c r="AF69" s="1000">
        <v>47</v>
      </c>
      <c r="AG69" s="1000"/>
      <c r="AH69" s="1000"/>
      <c r="AI69" s="1000"/>
      <c r="AJ69" s="1000"/>
      <c r="AK69" s="1000">
        <v>56</v>
      </c>
      <c r="AL69" s="1000"/>
      <c r="AM69" s="1000"/>
      <c r="AN69" s="1000"/>
      <c r="AO69" s="1000"/>
      <c r="AP69" s="1000" t="s">
        <v>555</v>
      </c>
      <c r="AQ69" s="1000"/>
      <c r="AR69" s="1000"/>
      <c r="AS69" s="1000"/>
      <c r="AT69" s="1000"/>
      <c r="AU69" s="1000" t="s">
        <v>557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585</v>
      </c>
      <c r="R70" s="1000"/>
      <c r="S70" s="1000"/>
      <c r="T70" s="1000"/>
      <c r="U70" s="1000"/>
      <c r="V70" s="1000">
        <v>564</v>
      </c>
      <c r="W70" s="1000"/>
      <c r="X70" s="1000"/>
      <c r="Y70" s="1000"/>
      <c r="Z70" s="1000"/>
      <c r="AA70" s="1000">
        <v>21</v>
      </c>
      <c r="AB70" s="1000"/>
      <c r="AC70" s="1000"/>
      <c r="AD70" s="1000"/>
      <c r="AE70" s="1000"/>
      <c r="AF70" s="1000">
        <v>21</v>
      </c>
      <c r="AG70" s="1000"/>
      <c r="AH70" s="1000"/>
      <c r="AI70" s="1000"/>
      <c r="AJ70" s="1000"/>
      <c r="AK70" s="1000" t="s">
        <v>557</v>
      </c>
      <c r="AL70" s="1000"/>
      <c r="AM70" s="1000"/>
      <c r="AN70" s="1000"/>
      <c r="AO70" s="1000"/>
      <c r="AP70" s="1000">
        <v>185</v>
      </c>
      <c r="AQ70" s="1000"/>
      <c r="AR70" s="1000"/>
      <c r="AS70" s="1000"/>
      <c r="AT70" s="1000"/>
      <c r="AU70" s="1000">
        <v>83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8586</v>
      </c>
      <c r="R71" s="1000"/>
      <c r="S71" s="1000"/>
      <c r="T71" s="1000"/>
      <c r="U71" s="1000"/>
      <c r="V71" s="1000">
        <v>7229</v>
      </c>
      <c r="W71" s="1000"/>
      <c r="X71" s="1000"/>
      <c r="Y71" s="1000"/>
      <c r="Z71" s="1000"/>
      <c r="AA71" s="1000">
        <v>1357</v>
      </c>
      <c r="AB71" s="1000"/>
      <c r="AC71" s="1000"/>
      <c r="AD71" s="1000"/>
      <c r="AE71" s="1000"/>
      <c r="AF71" s="1000">
        <v>5842</v>
      </c>
      <c r="AG71" s="1000"/>
      <c r="AH71" s="1000"/>
      <c r="AI71" s="1000"/>
      <c r="AJ71" s="1000"/>
      <c r="AK71" s="1000">
        <v>147</v>
      </c>
      <c r="AL71" s="1000"/>
      <c r="AM71" s="1000"/>
      <c r="AN71" s="1000"/>
      <c r="AO71" s="1000"/>
      <c r="AP71" s="1000">
        <v>12626</v>
      </c>
      <c r="AQ71" s="1000"/>
      <c r="AR71" s="1000"/>
      <c r="AS71" s="1000"/>
      <c r="AT71" s="1000"/>
      <c r="AU71" s="1000">
        <v>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504</v>
      </c>
      <c r="R72" s="1000"/>
      <c r="S72" s="1000"/>
      <c r="T72" s="1000"/>
      <c r="U72" s="1000"/>
      <c r="V72" s="1000">
        <v>472</v>
      </c>
      <c r="W72" s="1000"/>
      <c r="X72" s="1000"/>
      <c r="Y72" s="1000"/>
      <c r="Z72" s="1000"/>
      <c r="AA72" s="1000">
        <v>33</v>
      </c>
      <c r="AB72" s="1000"/>
      <c r="AC72" s="1000"/>
      <c r="AD72" s="1000"/>
      <c r="AE72" s="1000"/>
      <c r="AF72" s="1000">
        <v>33</v>
      </c>
      <c r="AG72" s="1000"/>
      <c r="AH72" s="1000"/>
      <c r="AI72" s="1000"/>
      <c r="AJ72" s="1000"/>
      <c r="AK72" s="1000">
        <v>20</v>
      </c>
      <c r="AL72" s="1000"/>
      <c r="AM72" s="1000"/>
      <c r="AN72" s="1000"/>
      <c r="AO72" s="1000"/>
      <c r="AP72" s="1000" t="s">
        <v>557</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162336</v>
      </c>
      <c r="R73" s="1000"/>
      <c r="S73" s="1000"/>
      <c r="T73" s="1000"/>
      <c r="U73" s="1000"/>
      <c r="V73" s="1000">
        <v>158133</v>
      </c>
      <c r="W73" s="1000"/>
      <c r="X73" s="1000"/>
      <c r="Y73" s="1000"/>
      <c r="Z73" s="1000"/>
      <c r="AA73" s="1000">
        <v>4203</v>
      </c>
      <c r="AB73" s="1000"/>
      <c r="AC73" s="1000"/>
      <c r="AD73" s="1000"/>
      <c r="AE73" s="1000"/>
      <c r="AF73" s="1000">
        <v>4199</v>
      </c>
      <c r="AG73" s="1000"/>
      <c r="AH73" s="1000"/>
      <c r="AI73" s="1000"/>
      <c r="AJ73" s="1000"/>
      <c r="AK73" s="1000">
        <v>2277</v>
      </c>
      <c r="AL73" s="1000"/>
      <c r="AM73" s="1000"/>
      <c r="AN73" s="1000"/>
      <c r="AO73" s="1000"/>
      <c r="AP73" s="1000" t="s">
        <v>557</v>
      </c>
      <c r="AQ73" s="1000"/>
      <c r="AR73" s="1000"/>
      <c r="AS73" s="1000"/>
      <c r="AT73" s="1000"/>
      <c r="AU73" s="1000" t="s">
        <v>557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842</v>
      </c>
      <c r="R74" s="1000"/>
      <c r="S74" s="1000"/>
      <c r="T74" s="1000"/>
      <c r="U74" s="1000"/>
      <c r="V74" s="1000">
        <v>816</v>
      </c>
      <c r="W74" s="1000"/>
      <c r="X74" s="1000"/>
      <c r="Y74" s="1000"/>
      <c r="Z74" s="1000"/>
      <c r="AA74" s="1000">
        <v>26</v>
      </c>
      <c r="AB74" s="1000"/>
      <c r="AC74" s="1000"/>
      <c r="AD74" s="1000"/>
      <c r="AE74" s="1000"/>
      <c r="AF74" s="1000">
        <v>26</v>
      </c>
      <c r="AG74" s="1000"/>
      <c r="AH74" s="1000"/>
      <c r="AI74" s="1000"/>
      <c r="AJ74" s="1000"/>
      <c r="AK74" s="1000">
        <v>10</v>
      </c>
      <c r="AL74" s="1000"/>
      <c r="AM74" s="1000"/>
      <c r="AN74" s="1000"/>
      <c r="AO74" s="1000"/>
      <c r="AP74" s="1000" t="s">
        <v>557</v>
      </c>
      <c r="AQ74" s="1000"/>
      <c r="AR74" s="1000"/>
      <c r="AS74" s="1000"/>
      <c r="AT74" s="1000"/>
      <c r="AU74" s="1000" t="s">
        <v>557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11886</v>
      </c>
      <c r="R75" s="1008"/>
      <c r="S75" s="1008"/>
      <c r="T75" s="1008"/>
      <c r="U75" s="1009"/>
      <c r="V75" s="1010">
        <v>10002</v>
      </c>
      <c r="W75" s="1008"/>
      <c r="X75" s="1008"/>
      <c r="Y75" s="1008"/>
      <c r="Z75" s="1009"/>
      <c r="AA75" s="1010">
        <v>1884</v>
      </c>
      <c r="AB75" s="1008"/>
      <c r="AC75" s="1008"/>
      <c r="AD75" s="1008"/>
      <c r="AE75" s="1009"/>
      <c r="AF75" s="1010">
        <v>1884</v>
      </c>
      <c r="AG75" s="1008"/>
      <c r="AH75" s="1008"/>
      <c r="AI75" s="1008"/>
      <c r="AJ75" s="1009"/>
      <c r="AK75" s="1010" t="s">
        <v>557</v>
      </c>
      <c r="AL75" s="1008"/>
      <c r="AM75" s="1008"/>
      <c r="AN75" s="1008"/>
      <c r="AO75" s="1009"/>
      <c r="AP75" s="1010" t="s">
        <v>557</v>
      </c>
      <c r="AQ75" s="1008"/>
      <c r="AR75" s="1008"/>
      <c r="AS75" s="1008"/>
      <c r="AT75" s="1009"/>
      <c r="AU75" s="1010" t="s">
        <v>555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21</v>
      </c>
      <c r="R76" s="1008"/>
      <c r="S76" s="1008"/>
      <c r="T76" s="1008"/>
      <c r="U76" s="1009"/>
      <c r="V76" s="1010">
        <v>7</v>
      </c>
      <c r="W76" s="1008"/>
      <c r="X76" s="1008"/>
      <c r="Y76" s="1008"/>
      <c r="Z76" s="1009"/>
      <c r="AA76" s="1010">
        <v>14</v>
      </c>
      <c r="AB76" s="1008"/>
      <c r="AC76" s="1008"/>
      <c r="AD76" s="1008"/>
      <c r="AE76" s="1009"/>
      <c r="AF76" s="1010">
        <v>14</v>
      </c>
      <c r="AG76" s="1008"/>
      <c r="AH76" s="1008"/>
      <c r="AI76" s="1008"/>
      <c r="AJ76" s="1009"/>
      <c r="AK76" s="1010" t="s">
        <v>557</v>
      </c>
      <c r="AL76" s="1008"/>
      <c r="AM76" s="1008"/>
      <c r="AN76" s="1008"/>
      <c r="AO76" s="1009"/>
      <c r="AP76" s="1010" t="s">
        <v>557</v>
      </c>
      <c r="AQ76" s="1008"/>
      <c r="AR76" s="1008"/>
      <c r="AS76" s="1008"/>
      <c r="AT76" s="1009"/>
      <c r="AU76" s="1010" t="s">
        <v>557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178</v>
      </c>
      <c r="R77" s="1008"/>
      <c r="S77" s="1008"/>
      <c r="T77" s="1008"/>
      <c r="U77" s="1009"/>
      <c r="V77" s="1010">
        <v>169</v>
      </c>
      <c r="W77" s="1008"/>
      <c r="X77" s="1008"/>
      <c r="Y77" s="1008"/>
      <c r="Z77" s="1009"/>
      <c r="AA77" s="1010">
        <v>9</v>
      </c>
      <c r="AB77" s="1008"/>
      <c r="AC77" s="1008"/>
      <c r="AD77" s="1008"/>
      <c r="AE77" s="1009"/>
      <c r="AF77" s="1010">
        <v>9</v>
      </c>
      <c r="AG77" s="1008"/>
      <c r="AH77" s="1008"/>
      <c r="AI77" s="1008"/>
      <c r="AJ77" s="1009"/>
      <c r="AK77" s="1010" t="s">
        <v>560</v>
      </c>
      <c r="AL77" s="1008"/>
      <c r="AM77" s="1008"/>
      <c r="AN77" s="1008"/>
      <c r="AO77" s="1009"/>
      <c r="AP77" s="1010" t="s">
        <v>557</v>
      </c>
      <c r="AQ77" s="1008"/>
      <c r="AR77" s="1008"/>
      <c r="AS77" s="1008"/>
      <c r="AT77" s="1009"/>
      <c r="AU77" s="1010" t="s">
        <v>557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12356</v>
      </c>
      <c r="AG88" s="988"/>
      <c r="AH88" s="988"/>
      <c r="AI88" s="988"/>
      <c r="AJ88" s="988"/>
      <c r="AK88" s="992"/>
      <c r="AL88" s="992"/>
      <c r="AM88" s="992"/>
      <c r="AN88" s="992"/>
      <c r="AO88" s="992"/>
      <c r="AP88" s="988">
        <v>17714</v>
      </c>
      <c r="AQ88" s="988"/>
      <c r="AR88" s="988"/>
      <c r="AS88" s="988"/>
      <c r="AT88" s="988"/>
      <c r="AU88" s="988">
        <v>406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t="s">
        <v>560</v>
      </c>
      <c r="CX102" s="980"/>
      <c r="CY102" s="980"/>
      <c r="CZ102" s="980"/>
      <c r="DA102" s="981"/>
      <c r="DB102" s="979" t="s">
        <v>560</v>
      </c>
      <c r="DC102" s="980"/>
      <c r="DD102" s="980"/>
      <c r="DE102" s="980"/>
      <c r="DF102" s="981"/>
      <c r="DG102" s="979" t="s">
        <v>560</v>
      </c>
      <c r="DH102" s="980"/>
      <c r="DI102" s="980"/>
      <c r="DJ102" s="980"/>
      <c r="DK102" s="981"/>
      <c r="DL102" s="979" t="s">
        <v>560</v>
      </c>
      <c r="DM102" s="980"/>
      <c r="DN102" s="980"/>
      <c r="DO102" s="980"/>
      <c r="DP102" s="981"/>
      <c r="DQ102" s="979" t="s">
        <v>560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1842766</v>
      </c>
      <c r="AB110" s="916"/>
      <c r="AC110" s="916"/>
      <c r="AD110" s="916"/>
      <c r="AE110" s="917"/>
      <c r="AF110" s="918">
        <v>1721213</v>
      </c>
      <c r="AG110" s="916"/>
      <c r="AH110" s="916"/>
      <c r="AI110" s="916"/>
      <c r="AJ110" s="917"/>
      <c r="AK110" s="918">
        <v>1634476</v>
      </c>
      <c r="AL110" s="916"/>
      <c r="AM110" s="916"/>
      <c r="AN110" s="916"/>
      <c r="AO110" s="917"/>
      <c r="AP110" s="919">
        <v>27.9</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14187454</v>
      </c>
      <c r="BR110" s="863"/>
      <c r="BS110" s="863"/>
      <c r="BT110" s="863"/>
      <c r="BU110" s="863"/>
      <c r="BV110" s="863">
        <v>13289132</v>
      </c>
      <c r="BW110" s="863"/>
      <c r="BX110" s="863"/>
      <c r="BY110" s="863"/>
      <c r="BZ110" s="863"/>
      <c r="CA110" s="863">
        <v>12528507</v>
      </c>
      <c r="CB110" s="863"/>
      <c r="CC110" s="863"/>
      <c r="CD110" s="863"/>
      <c r="CE110" s="863"/>
      <c r="CF110" s="887">
        <v>214</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4402930</v>
      </c>
      <c r="BR112" s="835"/>
      <c r="BS112" s="835"/>
      <c r="BT112" s="835"/>
      <c r="BU112" s="835"/>
      <c r="BV112" s="835">
        <v>4316684</v>
      </c>
      <c r="BW112" s="835"/>
      <c r="BX112" s="835"/>
      <c r="BY112" s="835"/>
      <c r="BZ112" s="835"/>
      <c r="CA112" s="835">
        <v>4304451</v>
      </c>
      <c r="CB112" s="835"/>
      <c r="CC112" s="835"/>
      <c r="CD112" s="835"/>
      <c r="CE112" s="835"/>
      <c r="CF112" s="896">
        <v>73.5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275651</v>
      </c>
      <c r="AB113" s="944"/>
      <c r="AC113" s="944"/>
      <c r="AD113" s="944"/>
      <c r="AE113" s="945"/>
      <c r="AF113" s="946">
        <v>287910</v>
      </c>
      <c r="AG113" s="944"/>
      <c r="AH113" s="944"/>
      <c r="AI113" s="944"/>
      <c r="AJ113" s="945"/>
      <c r="AK113" s="946">
        <v>284216</v>
      </c>
      <c r="AL113" s="944"/>
      <c r="AM113" s="944"/>
      <c r="AN113" s="944"/>
      <c r="AO113" s="945"/>
      <c r="AP113" s="947">
        <v>4.9000000000000004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478507</v>
      </c>
      <c r="BR113" s="835"/>
      <c r="BS113" s="835"/>
      <c r="BT113" s="835"/>
      <c r="BU113" s="835"/>
      <c r="BV113" s="835">
        <v>452119</v>
      </c>
      <c r="BW113" s="835"/>
      <c r="BX113" s="835"/>
      <c r="BY113" s="835"/>
      <c r="BZ113" s="835"/>
      <c r="CA113" s="835">
        <v>405812</v>
      </c>
      <c r="CB113" s="835"/>
      <c r="CC113" s="835"/>
      <c r="CD113" s="835"/>
      <c r="CE113" s="835"/>
      <c r="CF113" s="896">
        <v>6.9</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77419</v>
      </c>
      <c r="AB114" s="798"/>
      <c r="AC114" s="798"/>
      <c r="AD114" s="798"/>
      <c r="AE114" s="799"/>
      <c r="AF114" s="800">
        <v>68462</v>
      </c>
      <c r="AG114" s="798"/>
      <c r="AH114" s="798"/>
      <c r="AI114" s="798"/>
      <c r="AJ114" s="799"/>
      <c r="AK114" s="800">
        <v>69118</v>
      </c>
      <c r="AL114" s="798"/>
      <c r="AM114" s="798"/>
      <c r="AN114" s="798"/>
      <c r="AO114" s="799"/>
      <c r="AP114" s="845">
        <v>1.2</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1554643</v>
      </c>
      <c r="BR114" s="835"/>
      <c r="BS114" s="835"/>
      <c r="BT114" s="835"/>
      <c r="BU114" s="835"/>
      <c r="BV114" s="835">
        <v>1459390</v>
      </c>
      <c r="BW114" s="835"/>
      <c r="BX114" s="835"/>
      <c r="BY114" s="835"/>
      <c r="BZ114" s="835"/>
      <c r="CA114" s="835">
        <v>1360237</v>
      </c>
      <c r="CB114" s="835"/>
      <c r="CC114" s="835"/>
      <c r="CD114" s="835"/>
      <c r="CE114" s="835"/>
      <c r="CF114" s="896">
        <v>23.2</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2195836</v>
      </c>
      <c r="AB117" s="930"/>
      <c r="AC117" s="930"/>
      <c r="AD117" s="930"/>
      <c r="AE117" s="931"/>
      <c r="AF117" s="932">
        <v>2077585</v>
      </c>
      <c r="AG117" s="930"/>
      <c r="AH117" s="930"/>
      <c r="AI117" s="930"/>
      <c r="AJ117" s="931"/>
      <c r="AK117" s="932">
        <v>1987810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20623534</v>
      </c>
      <c r="BR119" s="866"/>
      <c r="BS119" s="866"/>
      <c r="BT119" s="866"/>
      <c r="BU119" s="866"/>
      <c r="BV119" s="866">
        <v>19517325</v>
      </c>
      <c r="BW119" s="866"/>
      <c r="BX119" s="866"/>
      <c r="BY119" s="866"/>
      <c r="BZ119" s="866"/>
      <c r="CA119" s="866">
        <v>18599007</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7502298</v>
      </c>
      <c r="BR120" s="863"/>
      <c r="BS120" s="863"/>
      <c r="BT120" s="863"/>
      <c r="BU120" s="863"/>
      <c r="BV120" s="863">
        <v>8212955</v>
      </c>
      <c r="BW120" s="863"/>
      <c r="BX120" s="863"/>
      <c r="BY120" s="863"/>
      <c r="BZ120" s="863"/>
      <c r="CA120" s="863">
        <v>8716066</v>
      </c>
      <c r="CB120" s="863"/>
      <c r="CC120" s="863"/>
      <c r="CD120" s="863"/>
      <c r="CE120" s="863"/>
      <c r="CF120" s="887">
        <v>148.9</v>
      </c>
      <c r="CG120" s="888"/>
      <c r="CH120" s="888"/>
      <c r="CI120" s="888"/>
      <c r="CJ120" s="888"/>
      <c r="CK120" s="889" t="s">
        <v>442</v>
      </c>
      <c r="CL120" s="873"/>
      <c r="CM120" s="873"/>
      <c r="CN120" s="873"/>
      <c r="CO120" s="874"/>
      <c r="CP120" s="893" t="s">
        <v>443</v>
      </c>
      <c r="CQ120" s="894"/>
      <c r="CR120" s="894"/>
      <c r="CS120" s="894"/>
      <c r="CT120" s="894"/>
      <c r="CU120" s="894"/>
      <c r="CV120" s="894"/>
      <c r="CW120" s="894"/>
      <c r="CX120" s="894"/>
      <c r="CY120" s="894"/>
      <c r="CZ120" s="894"/>
      <c r="DA120" s="894"/>
      <c r="DB120" s="894"/>
      <c r="DC120" s="894"/>
      <c r="DD120" s="894"/>
      <c r="DE120" s="894"/>
      <c r="DF120" s="895"/>
      <c r="DG120" s="882">
        <v>2127132</v>
      </c>
      <c r="DH120" s="863"/>
      <c r="DI120" s="863"/>
      <c r="DJ120" s="863"/>
      <c r="DK120" s="863"/>
      <c r="DL120" s="863">
        <v>1964549</v>
      </c>
      <c r="DM120" s="863"/>
      <c r="DN120" s="863"/>
      <c r="DO120" s="863"/>
      <c r="DP120" s="863"/>
      <c r="DQ120" s="863">
        <v>1909222</v>
      </c>
      <c r="DR120" s="863"/>
      <c r="DS120" s="863"/>
      <c r="DT120" s="863"/>
      <c r="DU120" s="863"/>
      <c r="DV120" s="864">
        <v>32.6</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379065</v>
      </c>
      <c r="BR121" s="835"/>
      <c r="BS121" s="835"/>
      <c r="BT121" s="835"/>
      <c r="BU121" s="835"/>
      <c r="BV121" s="835">
        <v>319873</v>
      </c>
      <c r="BW121" s="835"/>
      <c r="BX121" s="835"/>
      <c r="BY121" s="835"/>
      <c r="BZ121" s="835"/>
      <c r="CA121" s="835">
        <v>260150</v>
      </c>
      <c r="CB121" s="835"/>
      <c r="CC121" s="835"/>
      <c r="CD121" s="835"/>
      <c r="CE121" s="835"/>
      <c r="CF121" s="896">
        <v>4.4000000000000004</v>
      </c>
      <c r="CG121" s="897"/>
      <c r="CH121" s="897"/>
      <c r="CI121" s="897"/>
      <c r="CJ121" s="897"/>
      <c r="CK121" s="890"/>
      <c r="CL121" s="876"/>
      <c r="CM121" s="876"/>
      <c r="CN121" s="876"/>
      <c r="CO121" s="877"/>
      <c r="CP121" s="856" t="s">
        <v>446</v>
      </c>
      <c r="CQ121" s="857"/>
      <c r="CR121" s="857"/>
      <c r="CS121" s="857"/>
      <c r="CT121" s="857"/>
      <c r="CU121" s="857"/>
      <c r="CV121" s="857"/>
      <c r="CW121" s="857"/>
      <c r="CX121" s="857"/>
      <c r="CY121" s="857"/>
      <c r="CZ121" s="857"/>
      <c r="DA121" s="857"/>
      <c r="DB121" s="857"/>
      <c r="DC121" s="857"/>
      <c r="DD121" s="857"/>
      <c r="DE121" s="857"/>
      <c r="DF121" s="858"/>
      <c r="DG121" s="834">
        <v>1255958</v>
      </c>
      <c r="DH121" s="835"/>
      <c r="DI121" s="835"/>
      <c r="DJ121" s="835"/>
      <c r="DK121" s="835"/>
      <c r="DL121" s="835">
        <v>1329502</v>
      </c>
      <c r="DM121" s="835"/>
      <c r="DN121" s="835"/>
      <c r="DO121" s="835"/>
      <c r="DP121" s="835"/>
      <c r="DQ121" s="835">
        <v>1363300</v>
      </c>
      <c r="DR121" s="835"/>
      <c r="DS121" s="835"/>
      <c r="DT121" s="835"/>
      <c r="DU121" s="835"/>
      <c r="DV121" s="812">
        <v>23.3</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12972748</v>
      </c>
      <c r="BR122" s="866"/>
      <c r="BS122" s="866"/>
      <c r="BT122" s="866"/>
      <c r="BU122" s="866"/>
      <c r="BV122" s="866">
        <v>12650003</v>
      </c>
      <c r="BW122" s="866"/>
      <c r="BX122" s="866"/>
      <c r="BY122" s="866"/>
      <c r="BZ122" s="866"/>
      <c r="CA122" s="866">
        <v>12054754</v>
      </c>
      <c r="CB122" s="866"/>
      <c r="CC122" s="866"/>
      <c r="CD122" s="866"/>
      <c r="CE122" s="866"/>
      <c r="CF122" s="867">
        <v>205.9</v>
      </c>
      <c r="CG122" s="868"/>
      <c r="CH122" s="868"/>
      <c r="CI122" s="868"/>
      <c r="CJ122" s="868"/>
      <c r="CK122" s="890"/>
      <c r="CL122" s="876"/>
      <c r="CM122" s="876"/>
      <c r="CN122" s="876"/>
      <c r="CO122" s="877"/>
      <c r="CP122" s="856" t="s">
        <v>448</v>
      </c>
      <c r="CQ122" s="857"/>
      <c r="CR122" s="857"/>
      <c r="CS122" s="857"/>
      <c r="CT122" s="857"/>
      <c r="CU122" s="857"/>
      <c r="CV122" s="857"/>
      <c r="CW122" s="857"/>
      <c r="CX122" s="857"/>
      <c r="CY122" s="857"/>
      <c r="CZ122" s="857"/>
      <c r="DA122" s="857"/>
      <c r="DB122" s="857"/>
      <c r="DC122" s="857"/>
      <c r="DD122" s="857"/>
      <c r="DE122" s="857"/>
      <c r="DF122" s="858"/>
      <c r="DG122" s="834">
        <v>946089</v>
      </c>
      <c r="DH122" s="835"/>
      <c r="DI122" s="835"/>
      <c r="DJ122" s="835"/>
      <c r="DK122" s="835"/>
      <c r="DL122" s="835">
        <v>965632</v>
      </c>
      <c r="DM122" s="835"/>
      <c r="DN122" s="835"/>
      <c r="DO122" s="835"/>
      <c r="DP122" s="835"/>
      <c r="DQ122" s="835">
        <v>967489</v>
      </c>
      <c r="DR122" s="835"/>
      <c r="DS122" s="835"/>
      <c r="DT122" s="835"/>
      <c r="DU122" s="835"/>
      <c r="DV122" s="812">
        <v>16.5</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449</v>
      </c>
      <c r="BP123" s="899"/>
      <c r="BQ123" s="853">
        <v>20854111</v>
      </c>
      <c r="BR123" s="854"/>
      <c r="BS123" s="854"/>
      <c r="BT123" s="854"/>
      <c r="BU123" s="854"/>
      <c r="BV123" s="854">
        <v>21182831</v>
      </c>
      <c r="BW123" s="854"/>
      <c r="BX123" s="854"/>
      <c r="BY123" s="854"/>
      <c r="BZ123" s="854"/>
      <c r="CA123" s="854">
        <v>21030970</v>
      </c>
      <c r="CB123" s="854"/>
      <c r="CC123" s="854"/>
      <c r="CD123" s="854"/>
      <c r="CE123" s="854"/>
      <c r="CF123" s="764"/>
      <c r="CG123" s="765"/>
      <c r="CH123" s="765"/>
      <c r="CI123" s="765"/>
      <c r="CJ123" s="855"/>
      <c r="CK123" s="890"/>
      <c r="CL123" s="876"/>
      <c r="CM123" s="876"/>
      <c r="CN123" s="876"/>
      <c r="CO123" s="877"/>
      <c r="CP123" s="856" t="s">
        <v>450</v>
      </c>
      <c r="CQ123" s="857"/>
      <c r="CR123" s="857"/>
      <c r="CS123" s="857"/>
      <c r="CT123" s="857"/>
      <c r="CU123" s="857"/>
      <c r="CV123" s="857"/>
      <c r="CW123" s="857"/>
      <c r="CX123" s="857"/>
      <c r="CY123" s="857"/>
      <c r="CZ123" s="857"/>
      <c r="DA123" s="857"/>
      <c r="DB123" s="857"/>
      <c r="DC123" s="857"/>
      <c r="DD123" s="857"/>
      <c r="DE123" s="857"/>
      <c r="DF123" s="858"/>
      <c r="DG123" s="797">
        <v>50760</v>
      </c>
      <c r="DH123" s="798"/>
      <c r="DI123" s="798"/>
      <c r="DJ123" s="798"/>
      <c r="DK123" s="799"/>
      <c r="DL123" s="800">
        <v>58500</v>
      </c>
      <c r="DM123" s="798"/>
      <c r="DN123" s="798"/>
      <c r="DO123" s="798"/>
      <c r="DP123" s="799"/>
      <c r="DQ123" s="800">
        <v>64440</v>
      </c>
      <c r="DR123" s="798"/>
      <c r="DS123" s="798"/>
      <c r="DT123" s="798"/>
      <c r="DU123" s="799"/>
      <c r="DV123" s="845">
        <v>1.1000000000000001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22991</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76248</v>
      </c>
      <c r="AB128" s="819"/>
      <c r="AC128" s="819"/>
      <c r="AD128" s="819"/>
      <c r="AE128" s="820"/>
      <c r="AF128" s="821">
        <v>71821</v>
      </c>
      <c r="AG128" s="819"/>
      <c r="AH128" s="819"/>
      <c r="AI128" s="819"/>
      <c r="AJ128" s="820"/>
      <c r="AK128" s="821">
        <v>57442</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13.96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7504748</v>
      </c>
      <c r="AB129" s="798"/>
      <c r="AC129" s="798"/>
      <c r="AD129" s="798"/>
      <c r="AE129" s="799"/>
      <c r="AF129" s="800">
        <v>7580450</v>
      </c>
      <c r="AG129" s="798"/>
      <c r="AH129" s="798"/>
      <c r="AI129" s="798"/>
      <c r="AJ129" s="799"/>
      <c r="AK129" s="800">
        <v>7258881</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18.96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1461588</v>
      </c>
      <c r="AB130" s="798"/>
      <c r="AC130" s="798"/>
      <c r="AD130" s="798"/>
      <c r="AE130" s="799"/>
      <c r="AF130" s="800">
        <v>1437140</v>
      </c>
      <c r="AG130" s="798"/>
      <c r="AH130" s="798"/>
      <c r="AI130" s="798"/>
      <c r="AJ130" s="799"/>
      <c r="AK130" s="800">
        <v>1403936</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9.6999999999999993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6043160</v>
      </c>
      <c r="AB131" s="781"/>
      <c r="AC131" s="781"/>
      <c r="AD131" s="781"/>
      <c r="AE131" s="782"/>
      <c r="AF131" s="783">
        <v>6143310</v>
      </c>
      <c r="AG131" s="781"/>
      <c r="AH131" s="781"/>
      <c r="AI131" s="781"/>
      <c r="AJ131" s="782"/>
      <c r="AK131" s="783">
        <v>5854945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10.88834318</v>
      </c>
      <c r="AB132" s="761"/>
      <c r="AC132" s="761"/>
      <c r="AD132" s="761"/>
      <c r="AE132" s="762"/>
      <c r="AF132" s="763">
        <v>9.2559874069999992</v>
      </c>
      <c r="AG132" s="761"/>
      <c r="AH132" s="761"/>
      <c r="AI132" s="761"/>
      <c r="AJ132" s="762"/>
      <c r="AK132" s="763">
        <v>8.9912373219999999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12.1</v>
      </c>
      <c r="AB133" s="740"/>
      <c r="AC133" s="740"/>
      <c r="AD133" s="740"/>
      <c r="AE133" s="741"/>
      <c r="AF133" s="739">
        <v>10.6</v>
      </c>
      <c r="AG133" s="740"/>
      <c r="AH133" s="740"/>
      <c r="AI133" s="740"/>
      <c r="AJ133" s="741"/>
      <c r="AK133" s="739">
        <v>9.6999999999999993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1344608</v>
      </c>
      <c r="L9" s="266">
        <v>70884</v>
      </c>
      <c r="M9" s="267">
        <v>90363</v>
      </c>
      <c r="N9" s="268">
        <v>-21.6</v>
      </c>
    </row>
    <row r="10" spans="1:16" x14ac:dyDescent="0.15">
      <c r="A10" s="250"/>
      <c r="B10" s="246"/>
      <c r="C10" s="246"/>
      <c r="D10" s="246"/>
      <c r="E10" s="246"/>
      <c r="F10" s="246"/>
      <c r="G10" s="1166" t="s">
        <v>484</v>
      </c>
      <c r="H10" s="1167"/>
      <c r="I10" s="1167"/>
      <c r="J10" s="1168"/>
      <c r="K10" s="269">
        <v>124954</v>
      </c>
      <c r="L10" s="270">
        <v>6587</v>
      </c>
      <c r="M10" s="271">
        <v>8469</v>
      </c>
      <c r="N10" s="272">
        <v>-22.2</v>
      </c>
    </row>
    <row r="11" spans="1:16" ht="13.5" customHeight="1" x14ac:dyDescent="0.15">
      <c r="A11" s="250"/>
      <c r="B11" s="246"/>
      <c r="C11" s="246"/>
      <c r="D11" s="246"/>
      <c r="E11" s="246"/>
      <c r="F11" s="246"/>
      <c r="G11" s="1166" t="s">
        <v>485</v>
      </c>
      <c r="H11" s="1167"/>
      <c r="I11" s="1167"/>
      <c r="J11" s="1168"/>
      <c r="K11" s="269">
        <v>335498</v>
      </c>
      <c r="L11" s="270">
        <v>17687</v>
      </c>
      <c r="M11" s="271">
        <v>13208</v>
      </c>
      <c r="N11" s="272">
        <v>33.9</v>
      </c>
    </row>
    <row r="12" spans="1:16" ht="13.5" customHeight="1" x14ac:dyDescent="0.15">
      <c r="A12" s="250"/>
      <c r="B12" s="246"/>
      <c r="C12" s="246"/>
      <c r="D12" s="246"/>
      <c r="E12" s="246"/>
      <c r="F12" s="246"/>
      <c r="G12" s="1166" t="s">
        <v>486</v>
      </c>
      <c r="H12" s="1167"/>
      <c r="I12" s="1167"/>
      <c r="J12" s="1168"/>
      <c r="K12" s="269">
        <v>9328</v>
      </c>
      <c r="L12" s="270">
        <v>492</v>
      </c>
      <c r="M12" s="271">
        <v>3308</v>
      </c>
      <c r="N12" s="272">
        <v>-85.1</v>
      </c>
    </row>
    <row r="13" spans="1:16" ht="13.5" customHeight="1" x14ac:dyDescent="0.15">
      <c r="A13" s="250"/>
      <c r="B13" s="246"/>
      <c r="C13" s="246"/>
      <c r="D13" s="246"/>
      <c r="E13" s="246"/>
      <c r="F13" s="246"/>
      <c r="G13" s="1166" t="s">
        <v>487</v>
      </c>
      <c r="H13" s="1167"/>
      <c r="I13" s="1167"/>
      <c r="J13" s="1168"/>
      <c r="K13" s="269" t="s">
        <v>488</v>
      </c>
      <c r="L13" s="270" t="s">
        <v>488</v>
      </c>
      <c r="M13" s="271" t="s">
        <v>488</v>
      </c>
      <c r="N13" s="272" t="s">
        <v>488</v>
      </c>
    </row>
    <row r="14" spans="1:16" ht="13.5" customHeight="1" x14ac:dyDescent="0.15">
      <c r="A14" s="250"/>
      <c r="B14" s="246"/>
      <c r="C14" s="246"/>
      <c r="D14" s="246"/>
      <c r="E14" s="246"/>
      <c r="F14" s="246"/>
      <c r="G14" s="1166" t="s">
        <v>489</v>
      </c>
      <c r="H14" s="1167"/>
      <c r="I14" s="1167"/>
      <c r="J14" s="1168"/>
      <c r="K14" s="269">
        <v>192395</v>
      </c>
      <c r="L14" s="270">
        <v>10143</v>
      </c>
      <c r="M14" s="271">
        <v>6015</v>
      </c>
      <c r="N14" s="272">
        <v>68.599999999999994</v>
      </c>
    </row>
    <row r="15" spans="1:16" ht="13.5" customHeight="1" x14ac:dyDescent="0.15">
      <c r="A15" s="250"/>
      <c r="B15" s="246"/>
      <c r="C15" s="246"/>
      <c r="D15" s="246"/>
      <c r="E15" s="246"/>
      <c r="F15" s="246"/>
      <c r="G15" s="1166" t="s">
        <v>490</v>
      </c>
      <c r="H15" s="1167"/>
      <c r="I15" s="1167"/>
      <c r="J15" s="1168"/>
      <c r="K15" s="269">
        <v>37649</v>
      </c>
      <c r="L15" s="270">
        <v>1985</v>
      </c>
      <c r="M15" s="271">
        <v>2049</v>
      </c>
      <c r="N15" s="272">
        <v>-3.1</v>
      </c>
    </row>
    <row r="16" spans="1:16" x14ac:dyDescent="0.15">
      <c r="A16" s="250"/>
      <c r="B16" s="246"/>
      <c r="C16" s="246"/>
      <c r="D16" s="246"/>
      <c r="E16" s="246"/>
      <c r="F16" s="246"/>
      <c r="G16" s="1169" t="s">
        <v>491</v>
      </c>
      <c r="H16" s="1170"/>
      <c r="I16" s="1170"/>
      <c r="J16" s="1171"/>
      <c r="K16" s="270">
        <v>-165195</v>
      </c>
      <c r="L16" s="270">
        <v>-8709</v>
      </c>
      <c r="M16" s="271">
        <v>-10381</v>
      </c>
      <c r="N16" s="272">
        <v>-16.100000000000001</v>
      </c>
    </row>
    <row r="17" spans="1:16" x14ac:dyDescent="0.15">
      <c r="A17" s="250"/>
      <c r="B17" s="246"/>
      <c r="C17" s="246"/>
      <c r="D17" s="246"/>
      <c r="E17" s="246"/>
      <c r="F17" s="246"/>
      <c r="G17" s="1169" t="s">
        <v>171</v>
      </c>
      <c r="H17" s="1170"/>
      <c r="I17" s="1170"/>
      <c r="J17" s="1171"/>
      <c r="K17" s="270">
        <v>1879237</v>
      </c>
      <c r="L17" s="270">
        <v>99069</v>
      </c>
      <c r="M17" s="271">
        <v>113031</v>
      </c>
      <c r="N17" s="272">
        <v>-12.4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8.65</v>
      </c>
      <c r="L21" s="283">
        <v>10.59</v>
      </c>
      <c r="M21" s="284">
        <v>-1.94</v>
      </c>
      <c r="N21" s="251"/>
      <c r="O21" s="285"/>
      <c r="P21" s="281"/>
    </row>
    <row r="22" spans="1:16" s="286" customFormat="1" x14ac:dyDescent="0.15">
      <c r="A22" s="281"/>
      <c r="B22" s="251"/>
      <c r="C22" s="251"/>
      <c r="D22" s="251"/>
      <c r="E22" s="251"/>
      <c r="F22" s="251"/>
      <c r="G22" s="1163" t="s">
        <v>497</v>
      </c>
      <c r="H22" s="1164"/>
      <c r="I22" s="1164"/>
      <c r="J22" s="1165"/>
      <c r="K22" s="287">
        <v>92.8</v>
      </c>
      <c r="L22" s="288">
        <v>95.9</v>
      </c>
      <c r="M22" s="289">
        <v>-3.1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1634476</v>
      </c>
      <c r="L32" s="296">
        <v>86166</v>
      </c>
      <c r="M32" s="297">
        <v>74012</v>
      </c>
      <c r="N32" s="298">
        <v>16.399999999999999</v>
      </c>
    </row>
    <row r="33" spans="1:16" ht="13.5" customHeight="1" x14ac:dyDescent="0.15">
      <c r="A33" s="250"/>
      <c r="B33" s="246"/>
      <c r="C33" s="246"/>
      <c r="D33" s="246"/>
      <c r="E33" s="246"/>
      <c r="F33" s="246"/>
      <c r="G33" s="1154" t="s">
        <v>502</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503</v>
      </c>
      <c r="H34" s="1155"/>
      <c r="I34" s="1155"/>
      <c r="J34" s="1156"/>
      <c r="K34" s="296" t="s">
        <v>488</v>
      </c>
      <c r="L34" s="296" t="s">
        <v>488</v>
      </c>
      <c r="M34" s="297" t="s">
        <v>488</v>
      </c>
      <c r="N34" s="298" t="s">
        <v>488</v>
      </c>
    </row>
    <row r="35" spans="1:16" ht="27" customHeight="1" x14ac:dyDescent="0.15">
      <c r="A35" s="250"/>
      <c r="B35" s="246"/>
      <c r="C35" s="246"/>
      <c r="D35" s="246"/>
      <c r="E35" s="246"/>
      <c r="F35" s="246"/>
      <c r="G35" s="1154" t="s">
        <v>504</v>
      </c>
      <c r="H35" s="1155"/>
      <c r="I35" s="1155"/>
      <c r="J35" s="1156"/>
      <c r="K35" s="296">
        <v>284216</v>
      </c>
      <c r="L35" s="296">
        <v>14983</v>
      </c>
      <c r="M35" s="297">
        <v>19870</v>
      </c>
      <c r="N35" s="298">
        <v>-24.6</v>
      </c>
    </row>
    <row r="36" spans="1:16" ht="27" customHeight="1" x14ac:dyDescent="0.15">
      <c r="A36" s="250"/>
      <c r="B36" s="246"/>
      <c r="C36" s="246"/>
      <c r="D36" s="246"/>
      <c r="E36" s="246"/>
      <c r="F36" s="246"/>
      <c r="G36" s="1154" t="s">
        <v>505</v>
      </c>
      <c r="H36" s="1155"/>
      <c r="I36" s="1155"/>
      <c r="J36" s="1156"/>
      <c r="K36" s="296">
        <v>69118</v>
      </c>
      <c r="L36" s="296">
        <v>3644</v>
      </c>
      <c r="M36" s="297">
        <v>2956</v>
      </c>
      <c r="N36" s="298">
        <v>23.3</v>
      </c>
    </row>
    <row r="37" spans="1:16" ht="13.5" customHeight="1" x14ac:dyDescent="0.15">
      <c r="A37" s="250"/>
      <c r="B37" s="246"/>
      <c r="C37" s="246"/>
      <c r="D37" s="246"/>
      <c r="E37" s="246"/>
      <c r="F37" s="246"/>
      <c r="G37" s="1154" t="s">
        <v>506</v>
      </c>
      <c r="H37" s="1155"/>
      <c r="I37" s="1155"/>
      <c r="J37" s="1156"/>
      <c r="K37" s="296" t="s">
        <v>488</v>
      </c>
      <c r="L37" s="296" t="s">
        <v>488</v>
      </c>
      <c r="M37" s="297">
        <v>1289</v>
      </c>
      <c r="N37" s="298" t="s">
        <v>488</v>
      </c>
    </row>
    <row r="38" spans="1:16" ht="27" customHeight="1" x14ac:dyDescent="0.15">
      <c r="A38" s="250"/>
      <c r="B38" s="246"/>
      <c r="C38" s="246"/>
      <c r="D38" s="246"/>
      <c r="E38" s="246"/>
      <c r="F38" s="246"/>
      <c r="G38" s="1157" t="s">
        <v>507</v>
      </c>
      <c r="H38" s="1158"/>
      <c r="I38" s="1158"/>
      <c r="J38" s="1159"/>
      <c r="K38" s="299" t="s">
        <v>488</v>
      </c>
      <c r="L38" s="299" t="s">
        <v>488</v>
      </c>
      <c r="M38" s="300">
        <v>3</v>
      </c>
      <c r="N38" s="301" t="s">
        <v>488</v>
      </c>
      <c r="O38" s="295"/>
    </row>
    <row r="39" spans="1:16" x14ac:dyDescent="0.15">
      <c r="A39" s="250"/>
      <c r="B39" s="246"/>
      <c r="C39" s="246"/>
      <c r="D39" s="246"/>
      <c r="E39" s="246"/>
      <c r="F39" s="246"/>
      <c r="G39" s="1157" t="s">
        <v>508</v>
      </c>
      <c r="H39" s="1158"/>
      <c r="I39" s="1158"/>
      <c r="J39" s="1159"/>
      <c r="K39" s="302">
        <v>-57442</v>
      </c>
      <c r="L39" s="302">
        <v>-3028</v>
      </c>
      <c r="M39" s="303">
        <v>-3576</v>
      </c>
      <c r="N39" s="304">
        <v>-15.3</v>
      </c>
      <c r="O39" s="295"/>
    </row>
    <row r="40" spans="1:16" ht="27" customHeight="1" x14ac:dyDescent="0.15">
      <c r="A40" s="250"/>
      <c r="B40" s="246"/>
      <c r="C40" s="246"/>
      <c r="D40" s="246"/>
      <c r="E40" s="246"/>
      <c r="F40" s="246"/>
      <c r="G40" s="1154" t="s">
        <v>509</v>
      </c>
      <c r="H40" s="1155"/>
      <c r="I40" s="1155"/>
      <c r="J40" s="1156"/>
      <c r="K40" s="302">
        <v>-1403936</v>
      </c>
      <c r="L40" s="302">
        <v>-74012</v>
      </c>
      <c r="M40" s="303">
        <v>-65861</v>
      </c>
      <c r="N40" s="304">
        <v>12.4</v>
      </c>
      <c r="O40" s="295"/>
    </row>
    <row r="41" spans="1:16" x14ac:dyDescent="0.15">
      <c r="A41" s="250"/>
      <c r="B41" s="246"/>
      <c r="C41" s="246"/>
      <c r="D41" s="246"/>
      <c r="E41" s="246"/>
      <c r="F41" s="246"/>
      <c r="G41" s="1160" t="s">
        <v>282</v>
      </c>
      <c r="H41" s="1161"/>
      <c r="I41" s="1161"/>
      <c r="J41" s="1162"/>
      <c r="K41" s="296">
        <v>526432</v>
      </c>
      <c r="L41" s="302">
        <v>27752</v>
      </c>
      <c r="M41" s="303">
        <v>28693</v>
      </c>
      <c r="N41" s="304">
        <v>-3.3</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930238</v>
      </c>
      <c r="J51" s="322">
        <v>46061</v>
      </c>
      <c r="K51" s="323">
        <v>-18.5</v>
      </c>
      <c r="L51" s="324">
        <v>79181</v>
      </c>
      <c r="M51" s="325">
        <v>-12.8</v>
      </c>
      <c r="N51" s="326">
        <v>-5.7</v>
      </c>
    </row>
    <row r="52" spans="1:14" x14ac:dyDescent="0.15">
      <c r="A52" s="250"/>
      <c r="B52" s="246"/>
      <c r="C52" s="246"/>
      <c r="D52" s="246"/>
      <c r="E52" s="246"/>
      <c r="F52" s="246"/>
      <c r="G52" s="327"/>
      <c r="H52" s="328" t="s">
        <v>520</v>
      </c>
      <c r="I52" s="329">
        <v>548656</v>
      </c>
      <c r="J52" s="330">
        <v>27167</v>
      </c>
      <c r="K52" s="331">
        <v>-25.5</v>
      </c>
      <c r="L52" s="332">
        <v>40448</v>
      </c>
      <c r="M52" s="333">
        <v>-14</v>
      </c>
      <c r="N52" s="334">
        <v>-11.5</v>
      </c>
    </row>
    <row r="53" spans="1:14" x14ac:dyDescent="0.15">
      <c r="A53" s="250"/>
      <c r="B53" s="246"/>
      <c r="C53" s="246"/>
      <c r="D53" s="246"/>
      <c r="E53" s="246"/>
      <c r="F53" s="246"/>
      <c r="G53" s="312" t="s">
        <v>521</v>
      </c>
      <c r="H53" s="313"/>
      <c r="I53" s="321">
        <v>1003202</v>
      </c>
      <c r="J53" s="322">
        <v>50415</v>
      </c>
      <c r="K53" s="323">
        <v>9.5</v>
      </c>
      <c r="L53" s="324">
        <v>118124</v>
      </c>
      <c r="M53" s="325">
        <v>49.2</v>
      </c>
      <c r="N53" s="326">
        <v>-39.700000000000003</v>
      </c>
    </row>
    <row r="54" spans="1:14" x14ac:dyDescent="0.15">
      <c r="A54" s="250"/>
      <c r="B54" s="246"/>
      <c r="C54" s="246"/>
      <c r="D54" s="246"/>
      <c r="E54" s="246"/>
      <c r="F54" s="246"/>
      <c r="G54" s="327"/>
      <c r="H54" s="328" t="s">
        <v>520</v>
      </c>
      <c r="I54" s="329">
        <v>529597</v>
      </c>
      <c r="J54" s="330">
        <v>26614</v>
      </c>
      <c r="K54" s="331">
        <v>-2</v>
      </c>
      <c r="L54" s="332">
        <v>54614</v>
      </c>
      <c r="M54" s="333">
        <v>35</v>
      </c>
      <c r="N54" s="334">
        <v>-37</v>
      </c>
    </row>
    <row r="55" spans="1:14" x14ac:dyDescent="0.15">
      <c r="A55" s="250"/>
      <c r="B55" s="246"/>
      <c r="C55" s="246"/>
      <c r="D55" s="246"/>
      <c r="E55" s="246"/>
      <c r="F55" s="246"/>
      <c r="G55" s="312" t="s">
        <v>522</v>
      </c>
      <c r="H55" s="313"/>
      <c r="I55" s="321">
        <v>1667406</v>
      </c>
      <c r="J55" s="322">
        <v>85272</v>
      </c>
      <c r="K55" s="323">
        <v>69.099999999999994</v>
      </c>
      <c r="L55" s="324">
        <v>101693</v>
      </c>
      <c r="M55" s="325">
        <v>-13.9</v>
      </c>
      <c r="N55" s="326">
        <v>83</v>
      </c>
    </row>
    <row r="56" spans="1:14" x14ac:dyDescent="0.15">
      <c r="A56" s="250"/>
      <c r="B56" s="246"/>
      <c r="C56" s="246"/>
      <c r="D56" s="246"/>
      <c r="E56" s="246"/>
      <c r="F56" s="246"/>
      <c r="G56" s="327"/>
      <c r="H56" s="328" t="s">
        <v>520</v>
      </c>
      <c r="I56" s="329">
        <v>667748</v>
      </c>
      <c r="J56" s="330">
        <v>34149</v>
      </c>
      <c r="K56" s="331">
        <v>28.3</v>
      </c>
      <c r="L56" s="332">
        <v>51066</v>
      </c>
      <c r="M56" s="333">
        <v>-6.5</v>
      </c>
      <c r="N56" s="334">
        <v>34.799999999999997</v>
      </c>
    </row>
    <row r="57" spans="1:14" x14ac:dyDescent="0.15">
      <c r="A57" s="250"/>
      <c r="B57" s="246"/>
      <c r="C57" s="246"/>
      <c r="D57" s="246"/>
      <c r="E57" s="246"/>
      <c r="F57" s="246"/>
      <c r="G57" s="312" t="s">
        <v>523</v>
      </c>
      <c r="H57" s="313"/>
      <c r="I57" s="321">
        <v>1131626</v>
      </c>
      <c r="J57" s="322">
        <v>58503</v>
      </c>
      <c r="K57" s="323">
        <v>-31.4</v>
      </c>
      <c r="L57" s="324">
        <v>96635</v>
      </c>
      <c r="M57" s="325">
        <v>-5</v>
      </c>
      <c r="N57" s="326">
        <v>-26.4</v>
      </c>
    </row>
    <row r="58" spans="1:14" x14ac:dyDescent="0.15">
      <c r="A58" s="250"/>
      <c r="B58" s="246"/>
      <c r="C58" s="246"/>
      <c r="D58" s="246"/>
      <c r="E58" s="246"/>
      <c r="F58" s="246"/>
      <c r="G58" s="327"/>
      <c r="H58" s="328" t="s">
        <v>520</v>
      </c>
      <c r="I58" s="329">
        <v>591998</v>
      </c>
      <c r="J58" s="330">
        <v>30605</v>
      </c>
      <c r="K58" s="331">
        <v>-10.4</v>
      </c>
      <c r="L58" s="332">
        <v>44408</v>
      </c>
      <c r="M58" s="333">
        <v>-13</v>
      </c>
      <c r="N58" s="334">
        <v>2.6</v>
      </c>
    </row>
    <row r="59" spans="1:14" x14ac:dyDescent="0.15">
      <c r="A59" s="250"/>
      <c r="B59" s="246"/>
      <c r="C59" s="246"/>
      <c r="D59" s="246"/>
      <c r="E59" s="246"/>
      <c r="F59" s="246"/>
      <c r="G59" s="312" t="s">
        <v>524</v>
      </c>
      <c r="H59" s="313"/>
      <c r="I59" s="321">
        <v>1168272</v>
      </c>
      <c r="J59" s="322">
        <v>61588</v>
      </c>
      <c r="K59" s="323">
        <v>5.3</v>
      </c>
      <c r="L59" s="324">
        <v>97062</v>
      </c>
      <c r="M59" s="325">
        <v>0.4</v>
      </c>
      <c r="N59" s="326">
        <v>4.9000000000000004</v>
      </c>
    </row>
    <row r="60" spans="1:14" x14ac:dyDescent="0.15">
      <c r="A60" s="250"/>
      <c r="B60" s="246"/>
      <c r="C60" s="246"/>
      <c r="D60" s="246"/>
      <c r="E60" s="246"/>
      <c r="F60" s="246"/>
      <c r="G60" s="327"/>
      <c r="H60" s="328" t="s">
        <v>520</v>
      </c>
      <c r="I60" s="335">
        <v>576278</v>
      </c>
      <c r="J60" s="330">
        <v>30380</v>
      </c>
      <c r="K60" s="331">
        <v>-0.7</v>
      </c>
      <c r="L60" s="332">
        <v>50112</v>
      </c>
      <c r="M60" s="333">
        <v>12.8</v>
      </c>
      <c r="N60" s="334">
        <v>-13.5</v>
      </c>
    </row>
    <row r="61" spans="1:14" x14ac:dyDescent="0.15">
      <c r="A61" s="250"/>
      <c r="B61" s="246"/>
      <c r="C61" s="246"/>
      <c r="D61" s="246"/>
      <c r="E61" s="246"/>
      <c r="F61" s="246"/>
      <c r="G61" s="312" t="s">
        <v>525</v>
      </c>
      <c r="H61" s="336"/>
      <c r="I61" s="337">
        <v>1180149</v>
      </c>
      <c r="J61" s="338">
        <v>60368</v>
      </c>
      <c r="K61" s="339">
        <v>6.8</v>
      </c>
      <c r="L61" s="340">
        <v>98539</v>
      </c>
      <c r="M61" s="341">
        <v>3.6</v>
      </c>
      <c r="N61" s="326">
        <v>3.2</v>
      </c>
    </row>
    <row r="62" spans="1:14" x14ac:dyDescent="0.15">
      <c r="A62" s="250"/>
      <c r="B62" s="246"/>
      <c r="C62" s="246"/>
      <c r="D62" s="246"/>
      <c r="E62" s="246"/>
      <c r="F62" s="246"/>
      <c r="G62" s="327"/>
      <c r="H62" s="328" t="s">
        <v>520</v>
      </c>
      <c r="I62" s="329">
        <v>582855</v>
      </c>
      <c r="J62" s="330">
        <v>29783</v>
      </c>
      <c r="K62" s="331">
        <v>-2.1</v>
      </c>
      <c r="L62" s="332">
        <v>48130</v>
      </c>
      <c r="M62" s="333">
        <v>2.9</v>
      </c>
      <c r="N62" s="334">
        <v>-5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14.2</v>
      </c>
      <c r="G47" s="12">
        <v>14.26</v>
      </c>
      <c r="H47" s="12">
        <v>15.81</v>
      </c>
      <c r="I47" s="12">
        <v>18.03</v>
      </c>
      <c r="J47" s="13">
        <v>21.45</v>
      </c>
    </row>
    <row r="48" spans="2:10" ht="57.75" customHeight="1" x14ac:dyDescent="0.15">
      <c r="B48" s="14"/>
      <c r="C48" s="1174" t="s">
        <v>4</v>
      </c>
      <c r="D48" s="1174"/>
      <c r="E48" s="1175"/>
      <c r="F48" s="15">
        <v>2.96</v>
      </c>
      <c r="G48" s="16">
        <v>2.84</v>
      </c>
      <c r="H48" s="16">
        <v>3.82</v>
      </c>
      <c r="I48" s="16">
        <v>4</v>
      </c>
      <c r="J48" s="17">
        <v>4.7300000000000004</v>
      </c>
    </row>
    <row r="49" spans="2:10" ht="57.75" customHeight="1" thickBot="1" x14ac:dyDescent="0.2">
      <c r="B49" s="18"/>
      <c r="C49" s="1176" t="s">
        <v>5</v>
      </c>
      <c r="D49" s="1176"/>
      <c r="E49" s="1177"/>
      <c r="F49" s="19" t="s">
        <v>532</v>
      </c>
      <c r="G49" s="20" t="s">
        <v>533</v>
      </c>
      <c r="H49" s="20">
        <v>3.71</v>
      </c>
      <c r="I49" s="20">
        <v>3.98</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2018-03-07T07:05:39Z</cp:lastPrinted>
  <dcterms:created xsi:type="dcterms:W3CDTF">2018-01-24T03:35:43Z</dcterms:created>
  <dcterms:modified xsi:type="dcterms:W3CDTF">2018-10-25T04:25:27Z</dcterms:modified>
</cp:coreProperties>
</file>