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0" yWindow="1200" windowWidth="20490" windowHeight="7770" tabRatio="8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20" r:id="rId14"/>
    <sheet name="施設類型別ストック情報分析表①" sheetId="21" r:id="rId15"/>
    <sheet name="施設類型別ストック情報分析表②" sheetId="22" r:id="rId16"/>
  </sheets>
  <externalReferences>
    <externalReference r:id="rId17"/>
  </externalReference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BE34" i="9" l="1"/>
  <c r="BW34" i="9" s="1"/>
  <c r="BW35" i="9" s="1"/>
  <c r="BW36" i="9" s="1"/>
  <c r="BW37" i="9" s="1"/>
  <c r="BW38" i="9" s="1"/>
  <c r="BW39" i="9" s="1"/>
  <c r="BW40" i="9" s="1"/>
  <c r="CO34" i="9" l="1"/>
</calcChain>
</file>

<file path=xl/sharedStrings.xml><?xml version="1.0" encoding="utf-8"?>
<sst xmlns="http://schemas.openxmlformats.org/spreadsheetml/2006/main" count="1048" uniqueCount="567">
  <si>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</si>
  <si>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</si>
  <si>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</si>
  <si>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</si>
  <si>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</si>
  <si>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</si>
  <si>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</si>
  <si>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</si>
  <si>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</si>
  <si>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</si>
  <si>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</si>
  <si>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</si>
  <si>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</si>
  <si>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</si>
  <si>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</si>
  <si>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</si>
  <si>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</si>
  <si>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</si>
  <si>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</si>
  <si>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</si>
  <si>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</si>
  <si>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</si>
  <si>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</si>
  <si>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</si>
  <si>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</si>
  <si>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</si>
  <si>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</si>
  <si>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</si>
  <si>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</si>
  <si>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</si>
  <si>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</si>
  <si>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</si>
  <si>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</si>
  <si>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</si>
  <si>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</si>
  <si>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</si>
  <si>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</si>
  <si>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</si>
  <si>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</si>
  <si>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</si>
  <si>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</si>
  <si>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</si>
  <si>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</si>
  <si>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</si>
  <si>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</si>
  <si>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</si>
  <si>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</si>
  <si>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</si>
  <si>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</si>
  <si>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</si>
  <si>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</si>
  <si>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</si>
  <si>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</si>
  <si>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</si>
  <si>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</si>
  <si>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</si>
  <si>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</si>
  <si>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</si>
  <si>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</si>
  <si>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</si>
  <si>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</si>
  <si>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</si>
  <si>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</si>
  <si>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</si>
  <si>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</si>
  <si>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</si>
  <si>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</si>
  <si>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</si>
  <si>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</si>
  <si>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</si>
  <si>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</si>
  <si>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</si>
  <si>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</si>
  <si>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</si>
  <si>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</si>
  <si>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</si>
  <si>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</si>
  <si>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</si>
  <si>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</si>
  <si>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</si>
  <si>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</si>
  <si>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</si>
  <si>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</si>
  <si>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</si>
  <si>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</si>
  <si>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</si>
  <si>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</si>
  <si>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</si>
  <si>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</si>
  <si>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</si>
  <si>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</si>
  <si>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</si>
  <si>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</si>
  <si>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</si>
  <si>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</si>
  <si>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</si>
  <si>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</si>
  <si>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</si>
  <si>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</si>
  <si>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</si>
  <si>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</si>
  <si>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</si>
  <si>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</si>
  <si>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</si>
  <si>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</si>
  <si>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</si>
  <si>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</si>
  <si>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</si>
  <si>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</si>
  <si>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</si>
  <si>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</si>
  <si>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</si>
  <si>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</si>
  <si>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</si>
  <si>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</si>
  <si>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</si>
  <si>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</si>
  <si>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</si>
  <si>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</si>
  <si>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</si>
  <si>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</si>
  <si>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</si>
  <si>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</si>
  <si>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</si>
  <si>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</si>
  <si>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</si>
  <si>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</si>
  <si>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</si>
  <si>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</si>
  <si>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</si>
  <si>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</si>
  <si>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</si>
  <si>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</si>
  <si>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</si>
  <si>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</si>
  <si>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</si>
  <si>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</si>
  <si>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</si>
  <si>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</si>
  <si>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</si>
  <si>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</si>
  <si>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</si>
  <si>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</si>
  <si>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</si>
  <si>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</si>
  <si>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</si>
  <si>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</si>
  <si>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</si>
  <si>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</si>
  <si>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</si>
  <si>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</si>
  <si>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</si>
  <si>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</si>
  <si>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</si>
  <si>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</si>
  <si>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</si>
  <si>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</si>
  <si>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</si>
  <si>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</si>
  <si>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</si>
  <si>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</si>
  <si>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</si>
  <si>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</si>
  <si>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</si>
  <si>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</si>
  <si>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</si>
  <si>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</si>
  <si>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</si>
  <si>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</si>
  <si>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</si>
  <si>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</si>
  <si>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</si>
  <si>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</si>
  <si>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</si>
  <si>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</si>
  <si>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</si>
  <si>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</si>
  <si>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</si>
  <si>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</si>
  <si>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</si>
  <si>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</si>
  <si>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</si>
  <si>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</si>
  <si>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</si>
  <si>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</si>
  <si>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</si>
  <si>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</si>
  <si>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</si>
  <si>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</si>
  <si>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</si>
  <si>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</si>
  <si>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</si>
  <si>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</si>
  <si>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</si>
  <si>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</si>
  <si>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</si>
  <si>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</si>
  <si>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青森県東通村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</si>
  <si>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</si>
  <si>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</si>
  <si>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</si>
  <si>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</si>
  <si>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</si>
  <si>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</si>
  <si>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</si>
  <si>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</si>
  <si>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</si>
  <si>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</si>
  <si>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</si>
  <si>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</si>
  <si>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</si>
  <si>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</si>
  <si>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</si>
  <si>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</si>
  <si>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</si>
  <si>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</si>
  <si>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</si>
  <si>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</si>
  <si>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</si>
  <si>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</si>
  <si>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</si>
  <si>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</si>
  <si>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</si>
  <si>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</si>
  <si>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</si>
  <si>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</si>
  <si>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</si>
  <si>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</si>
  <si>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</si>
  <si>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</si>
  <si>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</si>
  <si>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</si>
  <si>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</si>
  <si>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</si>
  <si>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</si>
  <si>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</si>
  <si>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</si>
  <si>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</si>
  <si>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</si>
  <si>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</si>
  <si>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</si>
  <si>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</si>
  <si>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</si>
  <si>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</si>
  <si>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</si>
  <si>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</si>
  <si>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</si>
  <si>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</si>
  <si>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</si>
  <si>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</si>
  <si>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</si>
  <si>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</si>
  <si>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</si>
  <si>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</si>
  <si>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</si>
  <si>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</si>
  <si>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</si>
  <si>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</si>
  <si>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</si>
  <si>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</si>
  <si>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</si>
  <si>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</si>
  <si>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</si>
  <si>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</si>
  <si>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</si>
  <si>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</si>
  <si>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</si>
  <si>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</si>
  <si>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</si>
  <si>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</si>
  <si>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</si>
  <si>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</si>
  <si>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</si>
  <si>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</si>
  <si>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</si>
  <si>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</si>
  <si>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</si>
  <si>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</si>
  <si>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</si>
  <si>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</si>
  <si>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</si>
  <si>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</si>
  <si>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</si>
  <si>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</si>
  <si>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</si>
  <si>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</si>
  <si>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</si>
  <si>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</si>
  <si>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</si>
  <si>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</si>
  <si>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</si>
  <si>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</si>
  <si>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</si>
  <si>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</si>
  <si>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</si>
  <si>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</si>
  <si>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</si>
  <si>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</si>
  <si>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</si>
  <si>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</si>
  <si>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</si>
  <si>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</si>
  <si>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</si>
  <si>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</si>
  <si>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</si>
  <si>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</si>
  <si>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</si>
  <si>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</si>
  <si>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</si>
  <si>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</si>
  <si>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</si>
  <si>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</si>
  <si>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</si>
  <si>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</si>
  <si>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</si>
  <si>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</si>
  <si>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</si>
  <si>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</si>
  <si>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</si>
  <si>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</si>
  <si>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</si>
  <si>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</si>
  <si>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</si>
  <si>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</si>
  <si>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</si>
  <si>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</si>
  <si>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</si>
  <si>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</si>
  <si>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</si>
  <si>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</si>
  <si>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</si>
  <si>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</si>
  <si>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</si>
  <si>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</si>
  <si>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</si>
  <si>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</si>
  <si>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</si>
  <si>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</si>
  <si>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</si>
  <si>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</si>
  <si>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</si>
  <si>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</si>
  <si>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</si>
  <si>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</si>
  <si>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</si>
  <si>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</si>
  <si>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青森県東通村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</si>
  <si>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</si>
  <si>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</si>
  <si>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</si>
  <si>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</si>
  <si>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</si>
  <si>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</si>
  <si>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</si>
  <si>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</si>
  <si>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</si>
  <si>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</si>
  <si>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</si>
  <si>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</si>
  <si>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</si>
  <si>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</si>
  <si>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</si>
  <si>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</si>
  <si>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</si>
  <si>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</si>
  <si>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</si>
  <si>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</si>
  <si>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</si>
  <si>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</si>
  <si>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</si>
  <si>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</si>
  <si>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</si>
  <si>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</si>
  <si>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</si>
  <si>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</si>
  <si>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</si>
  <si>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</si>
  <si>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</si>
  <si>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</si>
  <si>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</si>
  <si>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</si>
  <si>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</si>
  <si>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</si>
  <si>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</si>
  <si>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</si>
  <si>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</si>
  <si>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</si>
  <si>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</si>
  <si>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</si>
  <si>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</si>
  <si>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</si>
  <si>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</si>
  <si>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</si>
  <si>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</si>
  <si>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</si>
  <si>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</si>
  <si>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</si>
  <si>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</si>
  <si>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</si>
  <si>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</si>
  <si>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</si>
  <si>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</si>
  <si>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</si>
  <si>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</si>
  <si>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</si>
  <si>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</si>
  <si>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</si>
  <si>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</si>
  <si>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</si>
  <si>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</si>
  <si>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</si>
  <si>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</si>
  <si>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</si>
  <si>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</si>
  <si>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</si>
  <si>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</si>
  <si>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</si>
  <si>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</si>
  <si>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</si>
  <si>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</si>
  <si>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</si>
  <si>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</si>
  <si>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</si>
  <si>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</si>
  <si>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</si>
  <si>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</si>
  <si>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</si>
  <si>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</si>
  <si>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</si>
  <si>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</si>
  <si>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</si>
  <si>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</si>
  <si>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</si>
  <si>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</si>
  <si>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</si>
  <si>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</si>
  <si>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</si>
  <si>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</si>
  <si>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</si>
  <si>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</si>
  <si>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</si>
  <si>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</si>
  <si>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</si>
  <si>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</si>
  <si>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</si>
  <si>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</si>
  <si>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</si>
  <si>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</si>
  <si>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</si>
  <si>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</si>
  <si>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</si>
  <si>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</si>
  <si>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</si>
  <si>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</si>
  <si>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</si>
  <si>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</si>
  <si>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</si>
  <si>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</si>
  <si>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</si>
  <si>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</si>
  <si>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</si>
  <si>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</si>
  <si>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</si>
  <si>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</si>
  <si>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</si>
  <si>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</si>
  <si>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</si>
  <si>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</si>
  <si>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</si>
  <si>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</si>
  <si>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</si>
  <si>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</si>
  <si>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</si>
  <si>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</si>
  <si>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</si>
  <si>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</si>
  <si>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</si>
  <si>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</si>
  <si>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</si>
  <si>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</si>
  <si>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</si>
  <si>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</si>
  <si>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</si>
  <si>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</si>
  <si>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</si>
  <si>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</si>
  <si>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</si>
  <si>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</si>
  <si>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</si>
  <si>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</si>
  <si>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</si>
  <si>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</si>
  <si>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</si>
  <si>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</si>
  <si>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</si>
  <si>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</si>
  <si>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</si>
  <si>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</si>
  <si>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</si>
  <si>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</si>
  <si>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</si>
  <si>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</si>
  <si>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</si>
  <si>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</si>
  <si>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</si>
  <si>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</si>
  <si>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</si>
  <si>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</si>
  <si>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</si>
  <si>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</si>
  <si>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</si>
  <si>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</si>
  <si>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</si>
  <si>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</si>
  <si>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</si>
  <si>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</si>
  <si>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</si>
  <si>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</si>
  <si>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</si>
  <si>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</si>
  <si>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</si>
  <si>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</si>
  <si>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</si>
  <si>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</si>
  <si>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</si>
  <si>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</si>
  <si>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</si>
  <si>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</si>
  <si>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</si>
  <si>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</si>
  <si>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10.78</t>
  </si>
  <si>
    <t>▲ 3.07</t>
  </si>
  <si>
    <t>▲ 3.44</t>
  </si>
  <si>
    <t>▲ 4.47</t>
  </si>
  <si>
    <t>水道事業会計</t>
  </si>
  <si>
    <t>一般会計</t>
  </si>
  <si>
    <t>国民健康保険特別会計</t>
  </si>
  <si>
    <t>介護保険特別会計</t>
  </si>
  <si>
    <t>後期高齢者医療特別会計</t>
  </si>
  <si>
    <t>下水道事業特別会計</t>
  </si>
  <si>
    <t>その他会計（赤字）</t>
  </si>
  <si>
    <t>その他会計（黒字）</t>
  </si>
  <si>
    <t>東通村産業振興公社</t>
    <rPh sb="0" eb="3">
      <t>ヒガシドオリムラ</t>
    </rPh>
    <rPh sb="3" eb="5">
      <t>サンギョウ</t>
    </rPh>
    <rPh sb="5" eb="7">
      <t>シンコウ</t>
    </rPh>
    <rPh sb="7" eb="9">
      <t>コウシャ</t>
    </rPh>
    <phoneticPr fontId="2"/>
  </si>
  <si>
    <t>-</t>
    <phoneticPr fontId="2"/>
  </si>
  <si>
    <t>-</t>
    <phoneticPr fontId="2"/>
  </si>
  <si>
    <t>一部事務組合下北医療センター</t>
    <rPh sb="0" eb="2">
      <t>イチブ</t>
    </rPh>
    <rPh sb="2" eb="4">
      <t>ジム</t>
    </rPh>
    <rPh sb="4" eb="6">
      <t>クミアイ</t>
    </rPh>
    <rPh sb="6" eb="8">
      <t>シモキタ</t>
    </rPh>
    <rPh sb="8" eb="10">
      <t>イリョウ</t>
    </rPh>
    <phoneticPr fontId="5"/>
  </si>
  <si>
    <t>下北地域広域行政事務組合</t>
    <rPh sb="0" eb="2">
      <t>シモキタ</t>
    </rPh>
    <rPh sb="2" eb="4">
      <t>チイキ</t>
    </rPh>
    <rPh sb="4" eb="6">
      <t>コウイキ</t>
    </rPh>
    <rPh sb="6" eb="8">
      <t>ギョウセイ</t>
    </rPh>
    <rPh sb="8" eb="10">
      <t>ジム</t>
    </rPh>
    <rPh sb="10" eb="12">
      <t>クミアイ</t>
    </rPh>
    <phoneticPr fontId="30"/>
  </si>
  <si>
    <t>青森県後期高齢者広域連合（一般会計）</t>
    <rPh sb="0" eb="3">
      <t>アオモリケン</t>
    </rPh>
    <rPh sb="3" eb="5">
      <t>コウキ</t>
    </rPh>
    <rPh sb="5" eb="8">
      <t>コウレイシャ</t>
    </rPh>
    <rPh sb="8" eb="10">
      <t>コウイキ</t>
    </rPh>
    <rPh sb="10" eb="12">
      <t>レンゴウ</t>
    </rPh>
    <rPh sb="13" eb="15">
      <t>イッパン</t>
    </rPh>
    <rPh sb="15" eb="17">
      <t>カイケイ</t>
    </rPh>
    <phoneticPr fontId="30"/>
  </si>
  <si>
    <t>青森県後期高齢者広域連合（特別会計）</t>
    <rPh sb="0" eb="3">
      <t>アオモリケン</t>
    </rPh>
    <rPh sb="3" eb="5">
      <t>コウキ</t>
    </rPh>
    <rPh sb="5" eb="8">
      <t>コウレイシャ</t>
    </rPh>
    <rPh sb="8" eb="10">
      <t>コウイキ</t>
    </rPh>
    <rPh sb="10" eb="12">
      <t>レンゴウ</t>
    </rPh>
    <rPh sb="13" eb="15">
      <t>トクベツ</t>
    </rPh>
    <rPh sb="15" eb="17">
      <t>カイケイ</t>
    </rPh>
    <phoneticPr fontId="30"/>
  </si>
  <si>
    <t>青森県市町村職員退職手当等組合</t>
    <rPh sb="0" eb="3">
      <t>アオモリケン</t>
    </rPh>
    <rPh sb="3" eb="6">
      <t>シチョウソン</t>
    </rPh>
    <rPh sb="6" eb="8">
      <t>ショクイン</t>
    </rPh>
    <rPh sb="8" eb="10">
      <t>タイショク</t>
    </rPh>
    <rPh sb="10" eb="12">
      <t>テアテ</t>
    </rPh>
    <rPh sb="12" eb="13">
      <t>トウ</t>
    </rPh>
    <rPh sb="13" eb="15">
      <t>クミアイ</t>
    </rPh>
    <phoneticPr fontId="30"/>
  </si>
  <si>
    <t>青森県市町村総合事務組合</t>
    <rPh sb="0" eb="3">
      <t>アオモリケン</t>
    </rPh>
    <rPh sb="3" eb="6">
      <t>シチョウソン</t>
    </rPh>
    <rPh sb="6" eb="8">
      <t>ソウゴウ</t>
    </rPh>
    <rPh sb="8" eb="10">
      <t>ジム</t>
    </rPh>
    <rPh sb="10" eb="12">
      <t>クミアイ</t>
    </rPh>
    <phoneticPr fontId="30"/>
  </si>
  <si>
    <t>青森県交通災害共済組合</t>
    <rPh sb="0" eb="3">
      <t>アオモリケン</t>
    </rPh>
    <rPh sb="3" eb="5">
      <t>コウツウ</t>
    </rPh>
    <rPh sb="5" eb="7">
      <t>サイガイ</t>
    </rPh>
    <rPh sb="7" eb="9">
      <t>キョウサイ</t>
    </rPh>
    <rPh sb="9" eb="11">
      <t>クミアイ</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</si>
  <si>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</si>
  <si>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</si>
  <si>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</si>
  <si>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</si>
  <si>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</si>
  <si>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</si>
  <si>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</si>
  <si>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</si>
  <si>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</si>
  <si>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</si>
  <si>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</si>
  <si>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</si>
  <si>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施設の集約化により有形固定資産減価償却率は類似団体と比べて低い水準にある。一方で将来負担比率は高い水準となっているが、地方債残高の減少と債務負担行為の設定抑制、平成25年度に解散した土地開発公社の将来負担解消により比率は減少傾向にあり、平成29年度の農用地整備事業と平成31年度の民間活用住宅買入れ事業の終了により債務負担が解消されることから、将来負担はマイナスに転じると見込まれる。</t>
    <phoneticPr fontId="5"/>
  </si>
  <si>
    <t>有形固定資産減価償却率</t>
    <phoneticPr fontId="5"/>
  </si>
  <si>
    <t>　地方債残高の減少と債務負担行為の設定抑制、将来負担費用の解消により将来負担比率は減少傾向にあるものの、実質公債費比率は類似団体と比較して高い水準となっている。これは、公債費及び準公債費の支出が減少傾向にあるものの、それを上回る勢いで標準財政規模が減少していくことが要因となっていることから、繰上償還や新発債の抑制により比率の上昇を抑え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</si>
</sst>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12FE-4742-ACF6-E6EBBD9CD5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226196</c:v>
                </c:pt>
                <c:pt idx="1">
                  <c:v>250593</c:v>
                </c:pt>
                <c:pt idx="2">
                  <c:v>223405</c:v>
                </c:pt>
                <c:pt idx="3">
                  <c:v>181679</c:v>
                </c:pt>
                <c:pt idx="4">
                  <c:v>161917</c:v>
                </c:pt>
              </c:numCache>
            </c:numRef>
          </c:val>
          <c:smooth val="0"/>
          <c:extLst>
            <c:ext xmlns:c16="http://schemas.microsoft.com/office/drawing/2014/chart" uri="{C3380CC4-5D6E-409C-BE32-E72D297353CC}">
              <c16:uniqueId val="{00000001-12FE-4742-ACF6-E6EBBD9CD53F}"/>
            </c:ext>
          </c:extLst>
        </c:ser>
        <c:dLbls>
          <c:showLegendKey val="0"/>
          <c:showVal val="0"/>
          <c:showCatName val="0"/>
          <c:showSerName val="0"/>
          <c:showPercent val="0"/>
          <c:showBubbleSize val="0"/>
        </c:dLbls>
        <c:marker val="1"/>
        <c:smooth val="0"/>
        <c:axId val="96877952"/>
        <c:axId val="96921088"/>
      </c:lineChart>
      <c:catAx>
        <c:axId val="96877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921088"/>
        <c:crosses val="autoZero"/>
        <c:auto val="1"/>
        <c:lblAlgn val="ctr"/>
        <c:lblOffset val="100"/>
        <c:tickLblSkip val="1"/>
        <c:tickMarkSkip val="1"/>
        <c:noMultiLvlLbl val="0"/>
      </c:catAx>
      <c:valAx>
        <c:axId val="9692108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877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1.33</c:v>
                </c:pt>
                <c:pt idx="1">
                  <c:v>2.31</c:v>
                </c:pt>
                <c:pt idx="2">
                  <c:v>0.9</c:v>
                </c:pt>
                <c:pt idx="3">
                  <c:v>3.14</c:v>
                </c:pt>
                <c:pt idx="4">
                  <c:v>2.65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2.89</c:v>
                </c:pt>
                <c:pt idx="1">
                  <c:v>0.16</c:v>
                </c:pt>
                <c:pt idx="2">
                  <c:v>0.49</c:v>
                </c:pt>
                <c:pt idx="3">
                  <c:v>1.24</c:v>
                </c:pt>
                <c:pt idx="4">
                  <c:v>0.36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0020480"/>
        <c:axId val="110026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-10.78</c:v>
                </c:pt>
                <c:pt idx="1">
                  <c:v>-3.07</c:v>
                </c:pt>
                <c:pt idx="2">
                  <c:v>-3.44</c:v>
                </c:pt>
                <c:pt idx="3">
                  <c:v>2.25</c:v>
                </c:pt>
                <c:pt idx="4">
                  <c:v>-4.47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0020480"/>
        <c:axId val="110026752"/>
      </c:lineChart>
      <c:catAx>
        <c:axId val="11002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026752"/>
        <c:crosses val="autoZero"/>
        <c:auto val="1"/>
        <c:lblAlgn val="ctr"/>
        <c:lblOffset val="100"/>
        <c:tickLblSkip val="1"/>
        <c:tickMarkSkip val="1"/>
        <c:noMultiLvlLbl val="0"/>
      </c:catAx>
      <c:valAx>
        <c:axId val="11002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2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0.37</c:v>
                </c:pt>
                <c:pt idx="2">
                  <c:v>#N/A</c:v>
                </c:pt>
                <c:pt idx="3">
                  <c:v>0.51</c:v>
                </c:pt>
                <c:pt idx="4">
                  <c:v>#N/A</c:v>
                </c:pt>
                <c:pt idx="5">
                  <c:v>0.01</c:v>
                </c:pt>
                <c:pt idx="6">
                  <c:v>#N/A</c:v>
                </c:pt>
                <c:pt idx="7">
                  <c:v>0.28999999999999998</c:v>
                </c:pt>
                <c:pt idx="8">
                  <c:v>#N/A</c:v>
                </c:pt>
                <c:pt idx="9">
                  <c:v>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0.03</c:v>
                </c:pt>
                <c:pt idx="2">
                  <c:v>#N/A</c:v>
                </c:pt>
                <c:pt idx="3">
                  <c:v>0.57999999999999996</c:v>
                </c:pt>
                <c:pt idx="4">
                  <c:v>#N/A</c:v>
                </c:pt>
                <c:pt idx="5">
                  <c:v>0.03</c:v>
                </c:pt>
                <c:pt idx="6">
                  <c:v>#N/A</c:v>
                </c:pt>
                <c:pt idx="7">
                  <c:v>0.16</c:v>
                </c:pt>
                <c:pt idx="8">
                  <c:v>#N/A</c:v>
                </c:pt>
                <c:pt idx="9">
                  <c:v>0.65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1.32</c:v>
                </c:pt>
                <c:pt idx="2">
                  <c:v>#N/A</c:v>
                </c:pt>
                <c:pt idx="3">
                  <c:v>2.31</c:v>
                </c:pt>
                <c:pt idx="4">
                  <c:v>#N/A</c:v>
                </c:pt>
                <c:pt idx="5">
                  <c:v>0.89</c:v>
                </c:pt>
                <c:pt idx="6">
                  <c:v>#N/A</c:v>
                </c:pt>
                <c:pt idx="7">
                  <c:v>3.13</c:v>
                </c:pt>
                <c:pt idx="8">
                  <c:v>#N/A</c:v>
                </c:pt>
                <c:pt idx="9">
                  <c:v>2.65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1.81</c:v>
                </c:pt>
                <c:pt idx="2">
                  <c:v>#N/A</c:v>
                </c:pt>
                <c:pt idx="3">
                  <c:v>1.53</c:v>
                </c:pt>
                <c:pt idx="4">
                  <c:v>#N/A</c:v>
                </c:pt>
                <c:pt idx="5">
                  <c:v>1.92</c:v>
                </c:pt>
                <c:pt idx="6">
                  <c:v>#N/A</c:v>
                </c:pt>
                <c:pt idx="7">
                  <c:v>2.41</c:v>
                </c:pt>
                <c:pt idx="8">
                  <c:v>#N/A</c:v>
                </c:pt>
                <c:pt idx="9">
                  <c:v>3.12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0796160"/>
        <c:axId val="110802048"/>
      </c:barChart>
      <c:catAx>
        <c:axId val="11079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02048"/>
        <c:crosses val="autoZero"/>
        <c:auto val="1"/>
        <c:lblAlgn val="ctr"/>
        <c:lblOffset val="100"/>
        <c:tickLblSkip val="1"/>
        <c:tickMarkSkip val="1"/>
        <c:noMultiLvlLbl val="0"/>
      </c:catAx>
      <c:valAx>
        <c:axId val="11080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96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771</c:v>
                </c:pt>
                <c:pt idx="5">
                  <c:v>664</c:v>
                </c:pt>
                <c:pt idx="8">
                  <c:v>648</c:v>
                </c:pt>
                <c:pt idx="11">
                  <c:v>655</c:v>
                </c:pt>
                <c:pt idx="14">
                  <c:v>684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4</c:v>
                </c:pt>
                <c:pt idx="3">
                  <c:v>4</c:v>
                </c:pt>
                <c:pt idx="6">
                  <c:v>4</c:v>
                </c:pt>
                <c:pt idx="9">
                  <c:v>3</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69</c:v>
                </c:pt>
                <c:pt idx="3">
                  <c:v>6</c:v>
                </c:pt>
                <c:pt idx="6">
                  <c:v>1</c:v>
                </c:pt>
                <c:pt idx="9">
                  <c:v>65</c:v>
                </c:pt>
                <c:pt idx="12">
                  <c:v>65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63</c:v>
                </c:pt>
                <c:pt idx="3">
                  <c:v>65</c:v>
                </c:pt>
                <c:pt idx="6">
                  <c:v>65</c:v>
                </c:pt>
                <c:pt idx="9">
                  <c:v>78</c:v>
                </c:pt>
                <c:pt idx="12">
                  <c:v>76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378</c:v>
                </c:pt>
                <c:pt idx="3">
                  <c:v>370</c:v>
                </c:pt>
                <c:pt idx="6">
                  <c:v>347</c:v>
                </c:pt>
                <c:pt idx="9">
                  <c:v>320</c:v>
                </c:pt>
                <c:pt idx="12">
                  <c:v>319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930</c:v>
                </c:pt>
                <c:pt idx="3">
                  <c:v>922</c:v>
                </c:pt>
                <c:pt idx="6">
                  <c:v>910</c:v>
                </c:pt>
                <c:pt idx="9">
                  <c:v>896</c:v>
                </c:pt>
                <c:pt idx="12">
                  <c:v>914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5963136"/>
        <c:axId val="4597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673</c:v>
                </c:pt>
                <c:pt idx="2">
                  <c:v>#N/A</c:v>
                </c:pt>
                <c:pt idx="3">
                  <c:v>#N/A</c:v>
                </c:pt>
                <c:pt idx="4">
                  <c:v>703</c:v>
                </c:pt>
                <c:pt idx="5">
                  <c:v>#N/A</c:v>
                </c:pt>
                <c:pt idx="6">
                  <c:v>#N/A</c:v>
                </c:pt>
                <c:pt idx="7">
                  <c:v>679</c:v>
                </c:pt>
                <c:pt idx="8">
                  <c:v>#N/A</c:v>
                </c:pt>
                <c:pt idx="9">
                  <c:v>#N/A</c:v>
                </c:pt>
                <c:pt idx="10">
                  <c:v>707</c:v>
                </c:pt>
                <c:pt idx="11">
                  <c:v>#N/A</c:v>
                </c:pt>
                <c:pt idx="12">
                  <c:v>#N/A</c:v>
                </c:pt>
                <c:pt idx="13">
                  <c:v>691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5963136"/>
        <c:axId val="45977600"/>
      </c:lineChart>
      <c:catAx>
        <c:axId val="4596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77600"/>
        <c:crosses val="autoZero"/>
        <c:auto val="1"/>
        <c:lblAlgn val="ctr"/>
        <c:lblOffset val="100"/>
        <c:tickLblSkip val="1"/>
        <c:tickMarkSkip val="1"/>
        <c:noMultiLvlLbl val="0"/>
      </c:catAx>
      <c:valAx>
        <c:axId val="4597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6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6508</c:v>
                </c:pt>
                <c:pt idx="5">
                  <c:v>6762</c:v>
                </c:pt>
                <c:pt idx="8">
                  <c:v>6921</c:v>
                </c:pt>
                <c:pt idx="11">
                  <c:v>6868</c:v>
                </c:pt>
                <c:pt idx="14">
                  <c:v>6795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324</c:v>
                </c:pt>
                <c:pt idx="5">
                  <c:v>275</c:v>
                </c:pt>
                <c:pt idx="8">
                  <c:v>451</c:v>
                </c:pt>
                <c:pt idx="11">
                  <c:v>107</c:v>
                </c:pt>
                <c:pt idx="14">
                  <c:v>82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6639</c:v>
                </c:pt>
                <c:pt idx="5">
                  <c:v>6305</c:v>
                </c:pt>
                <c:pt idx="8">
                  <c:v>6112</c:v>
                </c:pt>
                <c:pt idx="11">
                  <c:v>6118</c:v>
                </c:pt>
                <c:pt idx="14">
                  <c:v>6085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155</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714</c:v>
                </c:pt>
                <c:pt idx="3">
                  <c:v>681</c:v>
                </c:pt>
                <c:pt idx="6">
                  <c:v>596</c:v>
                </c:pt>
                <c:pt idx="9">
                  <c:v>914</c:v>
                </c:pt>
                <c:pt idx="12">
                  <c:v>903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408</c:v>
                </c:pt>
                <c:pt idx="3">
                  <c:v>392</c:v>
                </c:pt>
                <c:pt idx="6">
                  <c:v>501</c:v>
                </c:pt>
                <c:pt idx="9">
                  <c:v>444</c:v>
                </c:pt>
                <c:pt idx="12">
                  <c:v>369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4714</c:v>
                </c:pt>
                <c:pt idx="3">
                  <c:v>4376</c:v>
                </c:pt>
                <c:pt idx="6">
                  <c:v>4125</c:v>
                </c:pt>
                <c:pt idx="9">
                  <c:v>3839</c:v>
                </c:pt>
                <c:pt idx="12">
                  <c:v>3594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1523</c:v>
                </c:pt>
                <c:pt idx="3">
                  <c:v>1344</c:v>
                </c:pt>
                <c:pt idx="6">
                  <c:v>1174</c:v>
                </c:pt>
                <c:pt idx="9">
                  <c:v>709</c:v>
                </c:pt>
                <c:pt idx="12">
                  <c:v>562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7802</c:v>
                </c:pt>
                <c:pt idx="3">
                  <c:v>8293</c:v>
                </c:pt>
                <c:pt idx="6">
                  <c:v>8105</c:v>
                </c:pt>
                <c:pt idx="9">
                  <c:v>7963</c:v>
                </c:pt>
                <c:pt idx="12">
                  <c:v>7740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6340736"/>
        <c:axId val="4636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1845</c:v>
                </c:pt>
                <c:pt idx="2">
                  <c:v>#N/A</c:v>
                </c:pt>
                <c:pt idx="3">
                  <c:v>#N/A</c:v>
                </c:pt>
                <c:pt idx="4">
                  <c:v>1743</c:v>
                </c:pt>
                <c:pt idx="5">
                  <c:v>#N/A</c:v>
                </c:pt>
                <c:pt idx="6">
                  <c:v>#N/A</c:v>
                </c:pt>
                <c:pt idx="7">
                  <c:v>1018</c:v>
                </c:pt>
                <c:pt idx="8">
                  <c:v>#N/A</c:v>
                </c:pt>
                <c:pt idx="9">
                  <c:v>#N/A</c:v>
                </c:pt>
                <c:pt idx="10">
                  <c:v>775</c:v>
                </c:pt>
                <c:pt idx="11">
                  <c:v>#N/A</c:v>
                </c:pt>
                <c:pt idx="12">
                  <c:v>#N/A</c:v>
                </c:pt>
                <c:pt idx="13">
                  <c:v>207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6340736"/>
        <c:axId val="46363392"/>
      </c:lineChart>
      <c:catAx>
        <c:axId val="4634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363392"/>
        <c:crosses val="autoZero"/>
        <c:auto val="1"/>
        <c:lblAlgn val="ctr"/>
        <c:lblOffset val="100"/>
        <c:tickLblSkip val="1"/>
        <c:tickMarkSkip val="1"/>
        <c:noMultiLvlLbl val="0"/>
      </c:catAx>
      <c:valAx>
        <c:axId val="4636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4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[1]公会計指標分析・財政指標組合せ分析表!$G$51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{1FC810B4-7EEC-4952-BA68-F6C5B5D5EC98}</c15:txfldGUID>
                      <c15:f>[1]公会計指標分析・財政指標組合せ分析表!$K$50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[1]公会計指標分析・財政指標組合せ分析表!$L$50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{B8CE6051-CA31-4BA8-B72B-7A9679577757}</c15:txfldGUID>
                      <c15:f>[1]公会計指標分析・財政指標組合せ分析表!$L$50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[1]公会計指標分析・財政指標組合せ分析表!$M$50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{111C71CF-C67C-444A-BAA1-8823643D7483}</c15:txfldGUID>
                      <c15:f>[1]公会計指標分析・財政指標組合せ分析表!$M$50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[1]公会計指標分析・財政指標組合せ分析表!$N$50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{C87D67DC-A0C9-4B5F-8617-B0E703BC37EE}</c15:txfldGUID>
                      <c15:f>[1]公会計指標分析・財政指標組合せ分析表!$N$50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[1]公会計指標分析・財政指標組合せ分析表!$O$50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{81E22C4D-07FC-4A04-892C-51ACC010E348}</c15:txfldGUID>
                      <c15:f>[1]公会計指標分析・財政指標組合せ分析表!$O$50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[1]公会計指標分析・財政指標組合せ分析表!$K$53:$O$53</c:f>
              <c:numCache>
                <c:formatCode>General</c:formatCode>
                <c:ptCount val="5"/>
                <c:pt idx="3">
                  <c:v>41</c:v>
                </c:pt>
              </c:numCache>
            </c:numRef>
          </c:xVal>
          <c:yVal>
            <c:numRef>
              <c:f>[1]公会計指標分析・財政指標組合せ分析表!$K$51:$O$51</c:f>
              <c:numCache>
                <c:formatCode>General</c:formatCode>
                <c:ptCount val="5"/>
                <c:pt idx="3">
                  <c:v>24.5</c:v>
                </c:pt>
              </c:numCache>
            </c:numRef>
          </c:yVal>
          <c:smooth val="0"/>
          <c:extLst>
            <c:ext xmlns:c16="http://schemas.microsoft.com/office/drawing/2014/chart" uri="{C3380CC4-5D6E-409C-BE32-E72D297353CC}">
              <c16:uniqueId val="{00000005-D65D-4AFE-A0C6-16FFB4B1F805}"/>
            </c:ext>
          </c:extLst>
        </c:ser>
        <c:ser>
          <c:idx val="1"/>
          <c:order val="1"/>
          <c:tx>
            <c:strRef>
              <c:f>[1]公会計指標分析・財政指標組合せ分析表!$G$55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{926449E1-1993-4171-AC00-73406373A481}</c15:txfldGUID>
                      <c15:f>[1]公会計指標分析・財政指標組合せ分析表!$K$50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[1]公会計指標分析・財政指標組合せ分析表!$L$50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{4885FE54-EC6E-4748-98AA-EAAD6E3F9344}</c15:txfldGUID>
                      <c15:f>[1]公会計指標分析・財政指標組合せ分析表!$L$50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[1]公会計指標分析・財政指標組合せ分析表!$M$50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{B13C725F-6454-448A-A080-AD8A8FD68274}</c15:txfldGUID>
                      <c15:f>[1]公会計指標分析・財政指標組合せ分析表!$M$50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[1]公会計指標分析・財政指標組合せ分析表!$N$50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{55F05D9D-1AFB-4E3A-A7C5-93DAC2DD2A46}</c15:txfldGUID>
                      <c15:f>[1]公会計指標分析・財政指標組合せ分析表!$N$50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[1]公会計指標分析・財政指標組合せ分析表!$O$50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{47CD9146-DE02-4B5B-BDD3-1A94E63EB756}</c15:txfldGUID>
                      <c15:f>[1]公会計指標分析・財政指標組合せ分析表!$O$50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[1]公会計指標分析・財政指標組合せ分析表!$K$57:$O$57</c:f>
              <c:numCache>
                <c:formatCode>General</c:formatCode>
                <c:ptCount val="5"/>
                <c:pt idx="3">
                  <c:v>55.3</c:v>
                </c:pt>
              </c:numCache>
            </c:numRef>
          </c:xVal>
          <c:yVal>
            <c:numRef>
              <c:f>[1]公会計指標分析・財政指標組合せ分析表!$K$55:$O$55</c:f>
              <c:numCache>
                <c:formatCode>General</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5753856"/>
        <c:axId val="155588096"/>
      </c:scatterChart>
      <c:valAx>
        <c:axId val="155753856"/>
        <c:scaling>
          <c:orientation val="minMax"/>
          <c:max val="57"/>
          <c:min val="4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5588096"/>
        <c:crosses val="autoZero"/>
        <c:crossBetween val="midCat"/>
      </c:valAx>
      <c:valAx>
        <c:axId val="155588096"/>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5753856"/>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[1]公会計指標分析・財政指標組合せ分析表!$G$73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9.8797454239788855E-3"/>
                </c:manualLayout>
              </c:layout>
              <c:tx>
                <c:strRef>
                  <c:f>[1]公会計指標分析・財政指標組合せ分析表!$K$72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{2F795905-17BB-4AB3-9020-1BF5E5EA30BC}</c15:txfldGUID>
                      <c15:f>[1]公会計指標分析・財政指標組合せ分析表!$K$72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0"/>
                  <c:y val="9.8797454239788647E-3"/>
                </c:manualLayout>
              </c:layout>
              <c:tx>
                <c:strRef>
                  <c:f>[1]公会計指標分析・財政指標組合せ分析表!$L$72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{704832E5-8E0A-4369-8E83-22D56DFA722E}</c15:txfldGUID>
                      <c15:f>[1]公会計指標分析・財政指標組合せ分析表!$L$72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[1]公会計指標分析・財政指標組合せ分析表!$M$72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{E2B1EF6D-64AB-4D92-8F85-9229C3E9A0CD}</c15:txfldGUID>
                      <c15:f>[1]公会計指標分析・財政指標組合せ分析表!$M$72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[1]公会計指標分析・財政指標組合せ分析表!$N$72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{806733E9-8B6F-48CB-A228-F039D7ED9A3F}</c15:txfldGUID>
                      <c15:f>[1]公会計指標分析・財政指標組合せ分析表!$N$72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[1]公会計指標分析・財政指標組合せ分析表!$O$72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{6355CB82-1FF5-4AE3-B996-E341D48F81C4}</c15:txfldGUID>
                      <c15:f>[1]公会計指標分析・財政指標組合せ分析表!$O$72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[1]公会計指標分析・財政指標組合せ分析表!$K$75:$O$75</c:f>
              <c:numCache>
                <c:formatCode>General</c:formatCode>
                <c:ptCount val="5"/>
                <c:pt idx="0">
                  <c:v>19.7</c:v>
                </c:pt>
                <c:pt idx="1">
                  <c:v>20.2</c:v>
                </c:pt>
                <c:pt idx="2">
                  <c:v>21.3</c:v>
                </c:pt>
                <c:pt idx="3">
                  <c:v>22</c:v>
                </c:pt>
                <c:pt idx="4">
                  <c:v>22.2</c:v>
                </c:pt>
              </c:numCache>
            </c:numRef>
          </c:xVal>
          <c:yVal>
            <c:numRef>
              <c:f>[1]公会計指標分析・財政指標組合せ分析表!$K$73:$O$73</c:f>
              <c:numCache>
                <c:formatCode>General</c:formatCode>
                <c:ptCount val="5"/>
                <c:pt idx="0">
                  <c:v>55.8</c:v>
                </c:pt>
                <c:pt idx="1">
                  <c:v>54.1</c:v>
                </c:pt>
                <c:pt idx="2">
                  <c:v>32.799999999999997</c:v>
                </c:pt>
                <c:pt idx="3">
                  <c:v>24.5</c:v>
                </c:pt>
                <c:pt idx="4">
                  <c:v>6.7</c:v>
                </c:pt>
              </c:numCache>
            </c:numRef>
          </c:yVal>
          <c:smooth val="0"/>
          <c:extLst>
            <c:ext xmlns:c16="http://schemas.microsoft.com/office/drawing/2014/chart" uri="{C3380CC4-5D6E-409C-BE32-E72D297353CC}">
              <c16:uniqueId val="{00000005-76FE-40FB-9462-AE14C7AF5793}"/>
            </c:ext>
          </c:extLst>
        </c:ser>
        <c:ser>
          <c:idx val="1"/>
          <c:order val="1"/>
          <c:tx>
            <c:strRef>
              <c:f>[1]公会計指標分析・財政指標組合せ分析表!$G$77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{7A31AD76-AFFE-4294-BD0D-C381C5B48A2A}</c15:txfldGUID>
                      <c15:f>[1]公会計指標分析・財政指標組合せ分析表!$K$72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[1]公会計指標分析・財政指標組合せ分析表!$L$72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{F6503CB0-19F4-4031-9E5F-5C387081FE24}</c15:txfldGUID>
                      <c15:f>[1]公会計指標分析・財政指標組合せ分析表!$L$72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0696381830520158E-2"/>
                  <c:y val="-6.2527233115468414E-2"/>
                </c:manualLayout>
              </c:layout>
              <c:tx>
                <c:strRef>
                  <c:f>[1]公会計指標分析・財政指標組合せ分析表!$M$72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{A2BA88AC-0D82-49F5-B5AC-AA225B22FE3C}</c15:txfldGUID>
                      <c15:f>[1]公会計指標分析・財政指標組合せ分析表!$M$72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2714542693107272E-2"/>
                  <c:y val="-8.1481481481481405E-2"/>
                </c:manualLayout>
              </c:layout>
              <c:tx>
                <c:strRef>
                  <c:f>[1]公会計指標分析・財政指標組合せ分析表!$N$72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{906128A9-F58F-48AD-9016-337EB1DE04E3}</c15:txfldGUID>
                      <c15:f>[1]公会計指標分析・財政指標組合せ分析表!$N$72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1705462261813713E-2"/>
                  <c:y val="-4.357298474945534E-2"/>
                </c:manualLayout>
              </c:layout>
              <c:tx>
                <c:strRef>
                  <c:f>[1]公会計指標分析・財政指標組合せ分析表!$O$72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{51BCA4D5-C1CB-4F84-8149-9C963E7081BC}</c15:txfldGUID>
                      <c15:f>[1]公会計指標分析・財政指標組合せ分析表!$O$72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[1]公会計指標分析・財政指標組合せ分析表!$K$79:$O$79</c:f>
              <c:numCache>
                <c:formatCode>General</c:formatCode>
                <c:ptCount val="5"/>
                <c:pt idx="0">
                  <c:v>10.8</c:v>
                </c:pt>
                <c:pt idx="1">
                  <c:v>9.8000000000000007</c:v>
                </c:pt>
                <c:pt idx="2">
                  <c:v>9.1</c:v>
                </c:pt>
                <c:pt idx="3">
                  <c:v>8.6</c:v>
                </c:pt>
                <c:pt idx="4">
                  <c:v>8.5</c:v>
                </c:pt>
              </c:numCache>
            </c:numRef>
          </c:xVal>
          <c:yVal>
            <c:numRef>
              <c:f>[1]公会計指標分析・財政指標組合せ分析表!$K$77:$O$77</c:f>
              <c:numCache>
                <c:formatCode>General</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5623424"/>
        <c:axId val="155625344"/>
      </c:scatterChart>
      <c:valAx>
        <c:axId val="155623424"/>
        <c:scaling>
          <c:orientation val="minMax"/>
          <c:max val="24"/>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5625344"/>
        <c:crosses val="autoZero"/>
        <c:crossBetween val="midCat"/>
      </c:valAx>
      <c:valAx>
        <c:axId val="155625344"/>
        <c:scaling>
          <c:orientation val="minMax"/>
          <c:max val="6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5623424"/>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一般会計債及び水道事業債は減少方向、下水道会計は資本費平準化債の関係から横ばいという状況になっているため、少しずつ減少していく。</a:t>
          </a:r>
          <a:endParaRPr lang="ja-JP" altLang="ja-JP" sz="1400">
            <a:effectLst/>
          </a:endParaRPr>
        </a:p>
        <a:p>
          <a:r>
            <a:rPr kumimoji="1" lang="ja-JP" altLang="ja-JP" sz="1100">
              <a:solidFill>
                <a:schemeClr val="dk1"/>
              </a:solidFill>
              <a:effectLst/>
              <a:latin typeface="+mn-lt"/>
              <a:ea typeface="+mn-ea"/>
              <a:cs typeface="+mn-cs"/>
            </a:rPr>
            <a:t>　算入公債費については、一般会計債の臨時財政対策債及び過疎債が多くを占めているため、一般会計債の減少に反して微増する見込みである。</a:t>
          </a:r>
          <a:endParaRPr lang="ja-JP" altLang="ja-JP" sz="1400">
            <a:effectLst/>
          </a:endParaRPr>
        </a:p>
        <a:p>
          <a:r>
            <a:rPr kumimoji="1" lang="ja-JP" altLang="ja-JP" sz="1100">
              <a:solidFill>
                <a:schemeClr val="dk1"/>
              </a:solidFill>
              <a:effectLst/>
              <a:latin typeface="+mn-lt"/>
              <a:ea typeface="+mn-ea"/>
              <a:cs typeface="+mn-cs"/>
            </a:rPr>
            <a:t>　いずれにしても高止まりしている状況は変わりない状況にある</a:t>
          </a:r>
          <a:r>
            <a:rPr kumimoji="1" lang="ja-JP" altLang="en-US" sz="1100">
              <a:solidFill>
                <a:schemeClr val="dk1"/>
              </a:solidFill>
              <a:effectLst/>
              <a:latin typeface="+mn-lt"/>
              <a:ea typeface="+mn-ea"/>
              <a:cs typeface="+mn-cs"/>
            </a:rPr>
            <a:t>ため、地方債の新規発行及び債務負担設定を抑制していく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地方債残高、債務負担残高が確実に減少しており、今後も減少していく傾向にある。</a:t>
          </a:r>
          <a:endParaRPr lang="ja-JP" altLang="ja-JP" sz="1400">
            <a:effectLst/>
          </a:endParaRPr>
        </a:p>
        <a:p>
          <a:r>
            <a:rPr kumimoji="1" lang="ja-JP" altLang="ja-JP" sz="1100">
              <a:solidFill>
                <a:schemeClr val="dk1"/>
              </a:solidFill>
              <a:effectLst/>
              <a:latin typeface="+mn-lt"/>
              <a:ea typeface="+mn-ea"/>
              <a:cs typeface="+mn-cs"/>
            </a:rPr>
            <a:t>　ただ、比率については、決して低いわけではない</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、引き続き地方債及び債務負担の設定の抑制に努めるものとする。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6,757
6,750
295.27
7,043,641
6,943,438
99,646
3,755,437
7,740,310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22.2
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村では、保健・医療・福祉の包括ケアサービス充実のため、村内各地にあった診療所を統合、また保幼小中一貫教育に向けた児童施設、幼児施設、小学校、中学校の統合を行うなど順次、施設の集約化を進めてきており、これらの取り組みから類似団体より低い水準となってい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80010</xdr:rowOff>
    </xdr:from>
    <xdr:to>
      <xdr:col>3</xdr:col>
      <xdr:colOff>511175</xdr:colOff>
      <xdr:row>32</xdr:row>
      <xdr:rowOff>10160</xdr:rowOff>
    </xdr:to>
    <xdr:sp macro="" textlink="">
      <xdr:nvSpPr>
        <xdr:cNvPr id="75" name="円/楕円 74"/>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60850</xdr:rowOff>
    </xdr:from>
    <xdr:ext cx="405111" cy="259045"/>
    <xdr:sp macro="" textlink="">
      <xdr:nvSpPr>
        <xdr:cNvPr id="76" name="n_1aveValue有形固定資産減価償却率"/>
        <xdr:cNvSpPr txBox="1"/>
      </xdr:nvSpPr>
      <xdr:spPr>
        <a:xfrm>
          <a:off x="3836043"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1287</xdr:rowOff>
    </xdr:from>
    <xdr:ext cx="405111" cy="259045"/>
    <xdr:sp macro="" textlink="">
      <xdr:nvSpPr>
        <xdr:cNvPr id="77" name="n_1mainValue有形固定資産減価償却率"/>
        <xdr:cNvSpPr txBox="1"/>
      </xdr:nvSpPr>
      <xdr:spPr>
        <a:xfrm>
          <a:off x="3836043"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6,757
6,750
295.27
7,043,641
6,943,438
99,646
3,755,437
7,740,310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22.2
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105410</xdr:rowOff>
    </xdr:from>
    <xdr:to>
      <xdr:col>5</xdr:col>
      <xdr:colOff>409575</xdr:colOff>
      <xdr:row>42</xdr:row>
      <xdr:rowOff>35560</xdr:rowOff>
    </xdr:to>
    <xdr:sp macro="" textlink="">
      <xdr:nvSpPr>
        <xdr:cNvPr id="68" name="円/楕円 67"/>
        <xdr:cNvSpPr/>
      </xdr:nvSpPr>
      <xdr:spPr>
        <a:xfrm>
          <a:off x="3746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154957</xdr:rowOff>
    </xdr:from>
    <xdr:ext cx="405111" cy="259045"/>
    <xdr:sp macro="" textlink="">
      <xdr:nvSpPr>
        <xdr:cNvPr id="69" name="n_1aveValue【道路】&#10;有形固定資産減価償却率"/>
        <xdr:cNvSpPr txBox="1"/>
      </xdr:nvSpPr>
      <xdr:spPr>
        <a:xfrm>
          <a:off x="3582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26687</xdr:rowOff>
    </xdr:from>
    <xdr:ext cx="405111" cy="259045"/>
    <xdr:sp macro="" textlink="">
      <xdr:nvSpPr>
        <xdr:cNvPr id="70" name="n_1mainValue【道路】&#10;有形固定資産減価償却率"/>
        <xdr:cNvSpPr txBox="1"/>
      </xdr:nvSpPr>
      <xdr:spPr>
        <a:xfrm>
          <a:off x="3582043"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24105</xdr:rowOff>
    </xdr:from>
    <xdr:to>
      <xdr:col>14</xdr:col>
      <xdr:colOff>79375</xdr:colOff>
      <xdr:row>41</xdr:row>
      <xdr:rowOff>125705</xdr:rowOff>
    </xdr:to>
    <xdr:sp macro="" textlink="">
      <xdr:nvSpPr>
        <xdr:cNvPr id="109" name="円/楕円 108"/>
        <xdr:cNvSpPr/>
      </xdr:nvSpPr>
      <xdr:spPr>
        <a:xfrm>
          <a:off x="9588500" y="70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116832</xdr:rowOff>
    </xdr:from>
    <xdr:ext cx="534377" cy="259045"/>
    <xdr:sp macro="" textlink="">
      <xdr:nvSpPr>
        <xdr:cNvPr id="111" name="n_1mainValue【道路】&#10;一人当たり延長"/>
        <xdr:cNvSpPr txBox="1"/>
      </xdr:nvSpPr>
      <xdr:spPr>
        <a:xfrm>
          <a:off x="9359410" y="714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120650</xdr:rowOff>
    </xdr:from>
    <xdr:to>
      <xdr:col>5</xdr:col>
      <xdr:colOff>409575</xdr:colOff>
      <xdr:row>62</xdr:row>
      <xdr:rowOff>50800</xdr:rowOff>
    </xdr:to>
    <xdr:sp macro="" textlink="">
      <xdr:nvSpPr>
        <xdr:cNvPr id="149" name="円/楕円 148"/>
        <xdr:cNvSpPr/>
      </xdr:nvSpPr>
      <xdr:spPr>
        <a:xfrm>
          <a:off x="3746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86377</xdr:rowOff>
    </xdr:from>
    <xdr:ext cx="405111" cy="259045"/>
    <xdr:sp macro="" textlink="">
      <xdr:nvSpPr>
        <xdr:cNvPr id="150"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41927</xdr:rowOff>
    </xdr:from>
    <xdr:ext cx="405111" cy="259045"/>
    <xdr:sp macro="" textlink="">
      <xdr:nvSpPr>
        <xdr:cNvPr id="151" name="n_1mainValue【橋りょう・トンネル】&#10;有形固定資産減価償却率"/>
        <xdr:cNvSpPr txBox="1"/>
      </xdr:nvSpPr>
      <xdr:spPr>
        <a:xfrm>
          <a:off x="3582043"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32589</xdr:rowOff>
    </xdr:from>
    <xdr:to>
      <xdr:col>14</xdr:col>
      <xdr:colOff>79375</xdr:colOff>
      <xdr:row>61</xdr:row>
      <xdr:rowOff>134189</xdr:rowOff>
    </xdr:to>
    <xdr:sp macro="" textlink="">
      <xdr:nvSpPr>
        <xdr:cNvPr id="186" name="円/楕円 185"/>
        <xdr:cNvSpPr/>
      </xdr:nvSpPr>
      <xdr:spPr>
        <a:xfrm>
          <a:off x="9588500" y="104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65510</xdr:rowOff>
    </xdr:from>
    <xdr:ext cx="599010" cy="259045"/>
    <xdr:sp macro="" textlink="">
      <xdr:nvSpPr>
        <xdr:cNvPr id="187"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150716</xdr:rowOff>
    </xdr:from>
    <xdr:ext cx="599010" cy="259045"/>
    <xdr:sp macro="" textlink="">
      <xdr:nvSpPr>
        <xdr:cNvPr id="188" name="n_1mainValue【橋りょう・トンネル】&#10;一人当たり有形固定資産（償却資産）額"/>
        <xdr:cNvSpPr txBox="1"/>
      </xdr:nvSpPr>
      <xdr:spPr>
        <a:xfrm>
          <a:off x="9327094" y="1026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942,609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79248</xdr:rowOff>
    </xdr:from>
    <xdr:to>
      <xdr:col>6</xdr:col>
      <xdr:colOff>510540</xdr:colOff>
      <xdr:row>82</xdr:row>
      <xdr:rowOff>118111</xdr:rowOff>
    </xdr:to>
    <xdr:cxnSp macro="">
      <xdr:nvCxnSpPr>
        <xdr:cNvPr id="211" name="直線コネクタ 210"/>
        <xdr:cNvCxnSpPr/>
      </xdr:nvCxnSpPr>
      <xdr:spPr>
        <a:xfrm flipV="1">
          <a:off x="4634865" y="13280898"/>
          <a:ext cx="0" cy="89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121938</xdr:rowOff>
    </xdr:from>
    <xdr:ext cx="405111" cy="259045"/>
    <xdr:sp macro="" textlink="">
      <xdr:nvSpPr>
        <xdr:cNvPr id="212" name="【公営住宅】&#10;有形固定資産減価償却率最小値テキスト"/>
        <xdr:cNvSpPr txBox="1"/>
      </xdr:nvSpPr>
      <xdr:spPr>
        <a:xfrm>
          <a:off x="4724400"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82</xdr:row>
      <xdr:rowOff>118111</xdr:rowOff>
    </xdr:from>
    <xdr:to>
      <xdr:col>6</xdr:col>
      <xdr:colOff>600075</xdr:colOff>
      <xdr:row>82</xdr:row>
      <xdr:rowOff>118111</xdr:rowOff>
    </xdr:to>
    <xdr:cxnSp macro="">
      <xdr:nvCxnSpPr>
        <xdr:cNvPr id="213" name="直線コネクタ 212"/>
        <xdr:cNvCxnSpPr/>
      </xdr:nvCxnSpPr>
      <xdr:spPr>
        <a:xfrm>
          <a:off x="4546600" y="141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25925</xdr:rowOff>
    </xdr:from>
    <xdr:ext cx="405111" cy="259045"/>
    <xdr:sp macro="" textlink="">
      <xdr:nvSpPr>
        <xdr:cNvPr id="214" name="【公営住宅】&#10;有形固定資産減価償却率最大値テキスト"/>
        <xdr:cNvSpPr txBox="1"/>
      </xdr:nvSpPr>
      <xdr:spPr>
        <a:xfrm>
          <a:off x="4724400" y="13056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77</xdr:row>
      <xdr:rowOff>79248</xdr:rowOff>
    </xdr:from>
    <xdr:to>
      <xdr:col>6</xdr:col>
      <xdr:colOff>600075</xdr:colOff>
      <xdr:row>77</xdr:row>
      <xdr:rowOff>79248</xdr:rowOff>
    </xdr:to>
    <xdr:cxnSp macro="">
      <xdr:nvCxnSpPr>
        <xdr:cNvPr id="215" name="直線コネクタ 214"/>
        <xdr:cNvCxnSpPr/>
      </xdr:nvCxnSpPr>
      <xdr:spPr>
        <a:xfrm>
          <a:off x="4546600" y="1328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32021</xdr:rowOff>
    </xdr:from>
    <xdr:ext cx="405111" cy="259045"/>
    <xdr:sp macro="" textlink="">
      <xdr:nvSpPr>
        <xdr:cNvPr id="216" name="【公営住宅】&#10;有形固定資産減価償却率平均値テキスト"/>
        <xdr:cNvSpPr txBox="1"/>
      </xdr:nvSpPr>
      <xdr:spPr>
        <a:xfrm>
          <a:off x="4724400" y="13748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53594</xdr:rowOff>
    </xdr:from>
    <xdr:to>
      <xdr:col>6</xdr:col>
      <xdr:colOff>561975</xdr:colOff>
      <xdr:row>80</xdr:row>
      <xdr:rowOff>155194</xdr:rowOff>
    </xdr:to>
    <xdr:sp macro="" textlink="">
      <xdr:nvSpPr>
        <xdr:cNvPr id="217" name="フローチャート : 判断 216"/>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90170</xdr:rowOff>
    </xdr:from>
    <xdr:to>
      <xdr:col>5</xdr:col>
      <xdr:colOff>409575</xdr:colOff>
      <xdr:row>81</xdr:row>
      <xdr:rowOff>20320</xdr:rowOff>
    </xdr:to>
    <xdr:sp macro="" textlink="">
      <xdr:nvSpPr>
        <xdr:cNvPr id="218" name="フローチャート : 判断 217"/>
        <xdr:cNvSpPr/>
      </xdr:nvSpPr>
      <xdr:spPr>
        <a:xfrm>
          <a:off x="3746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81026</xdr:rowOff>
    </xdr:from>
    <xdr:to>
      <xdr:col>5</xdr:col>
      <xdr:colOff>409575</xdr:colOff>
      <xdr:row>85</xdr:row>
      <xdr:rowOff>11176</xdr:rowOff>
    </xdr:to>
    <xdr:sp macro="" textlink="">
      <xdr:nvSpPr>
        <xdr:cNvPr id="224" name="円/楕円 223"/>
        <xdr:cNvSpPr/>
      </xdr:nvSpPr>
      <xdr:spPr>
        <a:xfrm>
          <a:off x="3746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36847</xdr:rowOff>
    </xdr:from>
    <xdr:ext cx="405111" cy="259045"/>
    <xdr:sp macro="" textlink="">
      <xdr:nvSpPr>
        <xdr:cNvPr id="225" name="n_1aveValue【公営住宅】&#10;有形固定資産減価償却率"/>
        <xdr:cNvSpPr txBox="1"/>
      </xdr:nvSpPr>
      <xdr:spPr>
        <a:xfrm>
          <a:off x="3582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2303</xdr:rowOff>
    </xdr:from>
    <xdr:ext cx="405111" cy="259045"/>
    <xdr:sp macro="" textlink="">
      <xdr:nvSpPr>
        <xdr:cNvPr id="226" name="n_1mainValue【公営住宅】&#10;有形固定資産減価償却率"/>
        <xdr:cNvSpPr txBox="1"/>
      </xdr:nvSpPr>
      <xdr:spPr>
        <a:xfrm>
          <a:off x="3582043" y="1457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37" name="直線コネクタ 23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8" name="テキスト ボックス 23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9" name="直線コネクタ 23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0" name="テキスト ボックス 23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1" name="直線コネクタ 24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2" name="テキスト ボックス 24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5" name="直線コネクタ 24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46" name="テキスト ボックス 24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7" name="直線コネクタ 24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8" name="テキスト ボックス 24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9" name="直線コネクタ 24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0" name="テキスト ボックス 24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4" name="直線コネクタ 253"/>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5"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56" name="直線コネクタ 255"/>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57"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58" name="直線コネクタ 257"/>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59"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0" name="フローチャート : 判断 259"/>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1" name="フローチャート : 判断 260"/>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112458</xdr:rowOff>
    </xdr:from>
    <xdr:to>
      <xdr:col>14</xdr:col>
      <xdr:colOff>79375</xdr:colOff>
      <xdr:row>86</xdr:row>
      <xdr:rowOff>42608</xdr:rowOff>
    </xdr:to>
    <xdr:sp macro="" textlink="">
      <xdr:nvSpPr>
        <xdr:cNvPr id="267" name="円/楕円 266"/>
        <xdr:cNvSpPr/>
      </xdr:nvSpPr>
      <xdr:spPr>
        <a:xfrm>
          <a:off x="9588500" y="146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68"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33735</xdr:rowOff>
    </xdr:from>
    <xdr:ext cx="469744" cy="259045"/>
    <xdr:sp macro="" textlink="">
      <xdr:nvSpPr>
        <xdr:cNvPr id="269" name="n_1mainValue【公営住宅】&#10;一人当たり面積"/>
        <xdr:cNvSpPr txBox="1"/>
      </xdr:nvSpPr>
      <xdr:spPr>
        <a:xfrm>
          <a:off x="9391727" y="1477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6" name="直線コネクタ 2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7" name="テキスト ボックス 2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8" name="直線コネクタ 2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9" name="テキスト ボックス 2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0" name="直線コネクタ 2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1" name="テキスト ボックス 3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2" name="直線コネクタ 3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3" name="テキスト ボックス 3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4" name="直線コネクタ 3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5" name="テキスト ボックス 3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6" name="直線コネクタ 3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7" name="テキスト ボックス 3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9" name="テキスト ボックス 3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141514</xdr:rowOff>
    </xdr:from>
    <xdr:to>
      <xdr:col>23</xdr:col>
      <xdr:colOff>516889</xdr:colOff>
      <xdr:row>40</xdr:row>
      <xdr:rowOff>123553</xdr:rowOff>
    </xdr:to>
    <xdr:cxnSp macro="">
      <xdr:nvCxnSpPr>
        <xdr:cNvPr id="311" name="直線コネクタ 310"/>
        <xdr:cNvCxnSpPr/>
      </xdr:nvCxnSpPr>
      <xdr:spPr>
        <a:xfrm flipV="1">
          <a:off x="16318864" y="5799364"/>
          <a:ext cx="0" cy="118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127380</xdr:rowOff>
    </xdr:from>
    <xdr:ext cx="405111" cy="259045"/>
    <xdr:sp macro="" textlink="">
      <xdr:nvSpPr>
        <xdr:cNvPr id="312" name="【認定こども園・幼稚園・保育所】&#10;有形固定資産減価償却率最小値テキスト"/>
        <xdr:cNvSpPr txBox="1"/>
      </xdr:nvSpPr>
      <xdr:spPr>
        <a:xfrm>
          <a:off x="16408400" y="6985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40</xdr:row>
      <xdr:rowOff>123553</xdr:rowOff>
    </xdr:from>
    <xdr:to>
      <xdr:col>23</xdr:col>
      <xdr:colOff>606425</xdr:colOff>
      <xdr:row>40</xdr:row>
      <xdr:rowOff>123553</xdr:rowOff>
    </xdr:to>
    <xdr:cxnSp macro="">
      <xdr:nvCxnSpPr>
        <xdr:cNvPr id="313" name="直線コネクタ 312"/>
        <xdr:cNvCxnSpPr/>
      </xdr:nvCxnSpPr>
      <xdr:spPr>
        <a:xfrm>
          <a:off x="16230600" y="698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88191</xdr:rowOff>
    </xdr:from>
    <xdr:ext cx="405111" cy="259045"/>
    <xdr:sp macro="" textlink="">
      <xdr:nvSpPr>
        <xdr:cNvPr id="314" name="【認定こども園・幼稚園・保育所】&#10;有形固定資産減価償却率最大値テキスト"/>
        <xdr:cNvSpPr txBox="1"/>
      </xdr:nvSpPr>
      <xdr:spPr>
        <a:xfrm>
          <a:off x="16408400" y="557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33</xdr:row>
      <xdr:rowOff>141514</xdr:rowOff>
    </xdr:from>
    <xdr:to>
      <xdr:col>23</xdr:col>
      <xdr:colOff>606425</xdr:colOff>
      <xdr:row>33</xdr:row>
      <xdr:rowOff>141514</xdr:rowOff>
    </xdr:to>
    <xdr:cxnSp macro="">
      <xdr:nvCxnSpPr>
        <xdr:cNvPr id="315" name="直線コネクタ 314"/>
        <xdr:cNvCxnSpPr/>
      </xdr:nvCxnSpPr>
      <xdr:spPr>
        <a:xfrm>
          <a:off x="16230600" y="579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67508</xdr:rowOff>
    </xdr:from>
    <xdr:ext cx="405111" cy="259045"/>
    <xdr:sp macro="" textlink="">
      <xdr:nvSpPr>
        <xdr:cNvPr id="316" name="【認定こども園・幼稚園・保育所】&#10;有形固定資産減価償却率平均値テキスト"/>
        <xdr:cNvSpPr txBox="1"/>
      </xdr:nvSpPr>
      <xdr:spPr>
        <a:xfrm>
          <a:off x="16408400" y="623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89081</xdr:rowOff>
    </xdr:from>
    <xdr:to>
      <xdr:col>23</xdr:col>
      <xdr:colOff>568325</xdr:colOff>
      <xdr:row>37</xdr:row>
      <xdr:rowOff>19231</xdr:rowOff>
    </xdr:to>
    <xdr:sp macro="" textlink="">
      <xdr:nvSpPr>
        <xdr:cNvPr id="317" name="フローチャート : 判断 316"/>
        <xdr:cNvSpPr/>
      </xdr:nvSpPr>
      <xdr:spPr>
        <a:xfrm>
          <a:off x="16268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146231</xdr:rowOff>
    </xdr:from>
    <xdr:to>
      <xdr:col>22</xdr:col>
      <xdr:colOff>415925</xdr:colOff>
      <xdr:row>38</xdr:row>
      <xdr:rowOff>76381</xdr:rowOff>
    </xdr:to>
    <xdr:sp macro="" textlink="">
      <xdr:nvSpPr>
        <xdr:cNvPr id="318" name="フローチャート : 判断 317"/>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36830</xdr:rowOff>
    </xdr:from>
    <xdr:to>
      <xdr:col>22</xdr:col>
      <xdr:colOff>415925</xdr:colOff>
      <xdr:row>41</xdr:row>
      <xdr:rowOff>138430</xdr:rowOff>
    </xdr:to>
    <xdr:sp macro="" textlink="">
      <xdr:nvSpPr>
        <xdr:cNvPr id="324" name="円/楕円 323"/>
        <xdr:cNvSpPr/>
      </xdr:nvSpPr>
      <xdr:spPr>
        <a:xfrm>
          <a:off x="1543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92908</xdr:rowOff>
    </xdr:from>
    <xdr:ext cx="405111" cy="259045"/>
    <xdr:sp macro="" textlink="">
      <xdr:nvSpPr>
        <xdr:cNvPr id="325" name="n_1aveValue【認定こども園・幼稚園・保育所】&#10;有形固定資産減価償却率"/>
        <xdr:cNvSpPr txBox="1"/>
      </xdr:nvSpPr>
      <xdr:spPr>
        <a:xfrm>
          <a:off x="15266043"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129557</xdr:rowOff>
    </xdr:from>
    <xdr:ext cx="405111" cy="259045"/>
    <xdr:sp macro="" textlink="">
      <xdr:nvSpPr>
        <xdr:cNvPr id="326" name="n_1mainValue【認定こども園・幼稚園・保育所】&#10;有形固定資産減価償却率"/>
        <xdr:cNvSpPr txBox="1"/>
      </xdr:nvSpPr>
      <xdr:spPr>
        <a:xfrm>
          <a:off x="15266043"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7" name="直線コネクタ 3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8" name="テキスト ボックス 33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9" name="直線コネクタ 3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0" name="テキスト ボックス 33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1" name="直線コネクタ 3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2" name="テキスト ボックス 34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3" name="直線コネクタ 3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4" name="テキスト ボックス 34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5" name="直線コネクタ 3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6" name="テキスト ボックス 34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7" name="直線コネクタ 3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8" name="テキスト ボックス 34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2" name="直線コネクタ 351"/>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3"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4" name="直線コネクタ 353"/>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5"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6" name="直線コネクタ 355"/>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57"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58" name="フローチャート : 判断 357"/>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59" name="フローチャート : 判断 358"/>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146231</xdr:rowOff>
    </xdr:from>
    <xdr:to>
      <xdr:col>31</xdr:col>
      <xdr:colOff>85725</xdr:colOff>
      <xdr:row>33</xdr:row>
      <xdr:rowOff>76381</xdr:rowOff>
    </xdr:to>
    <xdr:sp macro="" textlink="">
      <xdr:nvSpPr>
        <xdr:cNvPr id="365" name="円/楕円 364"/>
        <xdr:cNvSpPr/>
      </xdr:nvSpPr>
      <xdr:spPr>
        <a:xfrm>
          <a:off x="21272500" y="56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56078</xdr:rowOff>
    </xdr:from>
    <xdr:ext cx="469744" cy="259045"/>
    <xdr:sp macro="" textlink="">
      <xdr:nvSpPr>
        <xdr:cNvPr id="366" name="n_1aveValue【認定こども園・幼稚園・保育所】&#10;一人当たり面積"/>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92908</xdr:rowOff>
    </xdr:from>
    <xdr:ext cx="469744" cy="259045"/>
    <xdr:sp macro="" textlink="">
      <xdr:nvSpPr>
        <xdr:cNvPr id="367" name="n_1mainValue【認定こども園・幼稚園・保育所】&#10;一人当たり面積"/>
        <xdr:cNvSpPr txBox="1"/>
      </xdr:nvSpPr>
      <xdr:spPr>
        <a:xfrm>
          <a:off x="21075727" y="54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8" name="直線コネクタ 3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9" name="テキスト ボックス 37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0" name="直線コネクタ 3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1" name="テキスト ボックス 3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2" name="直線コネクタ 3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3" name="テキスト ボックス 3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4" name="直線コネクタ 3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5" name="テキスト ボックス 3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6" name="直線コネクタ 3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7" name="テキスト ボックス 38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9" name="テキスト ボックス 3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1" name="直線コネクタ 390"/>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2"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3" name="直線コネクタ 392"/>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4"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5" name="直線コネクタ 394"/>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6"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397" name="フローチャート : 判断 396"/>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398" name="フローチャート : 判断 397"/>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135890</xdr:rowOff>
    </xdr:from>
    <xdr:to>
      <xdr:col>22</xdr:col>
      <xdr:colOff>415925</xdr:colOff>
      <xdr:row>62</xdr:row>
      <xdr:rowOff>66040</xdr:rowOff>
    </xdr:to>
    <xdr:sp macro="" textlink="">
      <xdr:nvSpPr>
        <xdr:cNvPr id="404" name="円/楕円 403"/>
        <xdr:cNvSpPr/>
      </xdr:nvSpPr>
      <xdr:spPr>
        <a:xfrm>
          <a:off x="1543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107332</xdr:rowOff>
    </xdr:from>
    <xdr:ext cx="405111" cy="259045"/>
    <xdr:sp macro="" textlink="">
      <xdr:nvSpPr>
        <xdr:cNvPr id="405"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57167</xdr:rowOff>
    </xdr:from>
    <xdr:ext cx="405111" cy="259045"/>
    <xdr:sp macro="" textlink="">
      <xdr:nvSpPr>
        <xdr:cNvPr id="406" name="n_1mainValue【学校施設】&#10;有形固定資産減価償却率"/>
        <xdr:cNvSpPr txBox="1"/>
      </xdr:nvSpPr>
      <xdr:spPr>
        <a:xfrm>
          <a:off x="15266043"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4" name="正方形/長方形 4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5" name="テキスト ボックス 4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6" name="直線コネクタ 4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7" name="テキスト ボックス 4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8" name="直線コネクタ 4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9" name="テキスト ボックス 4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0" name="直線コネクタ 4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1" name="テキスト ボックス 4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2" name="直線コネクタ 4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3" name="テキスト ボックス 4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4" name="直線コネクタ 4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5" name="テキスト ボックス 4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6" name="直線コネクタ 4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7" name="テキスト ボックス 4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72009</xdr:rowOff>
    </xdr:from>
    <xdr:to>
      <xdr:col>32</xdr:col>
      <xdr:colOff>186689</xdr:colOff>
      <xdr:row>64</xdr:row>
      <xdr:rowOff>111252</xdr:rowOff>
    </xdr:to>
    <xdr:cxnSp macro="">
      <xdr:nvCxnSpPr>
        <xdr:cNvPr id="431" name="直線コネクタ 430"/>
        <xdr:cNvCxnSpPr/>
      </xdr:nvCxnSpPr>
      <xdr:spPr>
        <a:xfrm flipV="1">
          <a:off x="22160864" y="10016109"/>
          <a:ext cx="0" cy="106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115079</xdr:rowOff>
    </xdr:from>
    <xdr:ext cx="469744" cy="259045"/>
    <xdr:sp macro="" textlink="">
      <xdr:nvSpPr>
        <xdr:cNvPr id="432" name="【学校施設】&#10;一人当たり面積最小値テキスト"/>
        <xdr:cNvSpPr txBox="1"/>
      </xdr:nvSpPr>
      <xdr:spPr>
        <a:xfrm>
          <a:off x="222504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111252</xdr:rowOff>
    </xdr:from>
    <xdr:to>
      <xdr:col>32</xdr:col>
      <xdr:colOff>276225</xdr:colOff>
      <xdr:row>64</xdr:row>
      <xdr:rowOff>111252</xdr:rowOff>
    </xdr:to>
    <xdr:cxnSp macro="">
      <xdr:nvCxnSpPr>
        <xdr:cNvPr id="433" name="直線コネクタ 432"/>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18686</xdr:rowOff>
    </xdr:from>
    <xdr:ext cx="469744" cy="259045"/>
    <xdr:sp macro="" textlink="">
      <xdr:nvSpPr>
        <xdr:cNvPr id="434" name="【学校施設】&#10;一人当たり面積最大値テキスト"/>
        <xdr:cNvSpPr txBox="1"/>
      </xdr:nvSpPr>
      <xdr:spPr>
        <a:xfrm>
          <a:off x="22250400" y="979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58</xdr:row>
      <xdr:rowOff>72009</xdr:rowOff>
    </xdr:from>
    <xdr:to>
      <xdr:col>32</xdr:col>
      <xdr:colOff>276225</xdr:colOff>
      <xdr:row>58</xdr:row>
      <xdr:rowOff>72009</xdr:rowOff>
    </xdr:to>
    <xdr:cxnSp macro="">
      <xdr:nvCxnSpPr>
        <xdr:cNvPr id="435" name="直線コネクタ 434"/>
        <xdr:cNvCxnSpPr/>
      </xdr:nvCxnSpPr>
      <xdr:spPr>
        <a:xfrm>
          <a:off x="22072600" y="1001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164990</xdr:rowOff>
    </xdr:from>
    <xdr:ext cx="469744" cy="259045"/>
    <xdr:sp macro="" textlink="">
      <xdr:nvSpPr>
        <xdr:cNvPr id="436" name="【学校施設】&#10;一人当たり面積平均値テキスト"/>
        <xdr:cNvSpPr txBox="1"/>
      </xdr:nvSpPr>
      <xdr:spPr>
        <a:xfrm>
          <a:off x="22250400" y="1028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15113</xdr:rowOff>
    </xdr:from>
    <xdr:to>
      <xdr:col>32</xdr:col>
      <xdr:colOff>238125</xdr:colOff>
      <xdr:row>60</xdr:row>
      <xdr:rowOff>116713</xdr:rowOff>
    </xdr:to>
    <xdr:sp macro="" textlink="">
      <xdr:nvSpPr>
        <xdr:cNvPr id="437" name="フローチャート : 判断 436"/>
        <xdr:cNvSpPr/>
      </xdr:nvSpPr>
      <xdr:spPr>
        <a:xfrm>
          <a:off x="22110700" y="103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68453</xdr:rowOff>
    </xdr:from>
    <xdr:to>
      <xdr:col>31</xdr:col>
      <xdr:colOff>85725</xdr:colOff>
      <xdr:row>59</xdr:row>
      <xdr:rowOff>170053</xdr:rowOff>
    </xdr:to>
    <xdr:sp macro="" textlink="">
      <xdr:nvSpPr>
        <xdr:cNvPr id="438" name="フローチャート : 判断 437"/>
        <xdr:cNvSpPr/>
      </xdr:nvSpPr>
      <xdr:spPr>
        <a:xfrm>
          <a:off x="21272500" y="101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56261</xdr:rowOff>
    </xdr:from>
    <xdr:to>
      <xdr:col>31</xdr:col>
      <xdr:colOff>85725</xdr:colOff>
      <xdr:row>56</xdr:row>
      <xdr:rowOff>157861</xdr:rowOff>
    </xdr:to>
    <xdr:sp macro="" textlink="">
      <xdr:nvSpPr>
        <xdr:cNvPr id="444" name="円/楕円 443"/>
        <xdr:cNvSpPr/>
      </xdr:nvSpPr>
      <xdr:spPr>
        <a:xfrm>
          <a:off x="21272500" y="96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161180</xdr:rowOff>
    </xdr:from>
    <xdr:ext cx="469744" cy="259045"/>
    <xdr:sp macro="" textlink="">
      <xdr:nvSpPr>
        <xdr:cNvPr id="445" name="n_1aveValue【学校施設】&#10;一人当たり面積"/>
        <xdr:cNvSpPr txBox="1"/>
      </xdr:nvSpPr>
      <xdr:spPr>
        <a:xfrm>
          <a:off x="21075727" y="1027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2938</xdr:rowOff>
    </xdr:from>
    <xdr:ext cx="469744" cy="259045"/>
    <xdr:sp macro="" textlink="">
      <xdr:nvSpPr>
        <xdr:cNvPr id="446" name="n_1mainValue【学校施設】&#10;一人当たり面積"/>
        <xdr:cNvSpPr txBox="1"/>
      </xdr:nvSpPr>
      <xdr:spPr>
        <a:xfrm>
          <a:off x="21075727" y="943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5" name="正方形/長方形 4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6" name="正方形/長方形 4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7" name="正方形/長方形 4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8" name="正方形/長方形 4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9" name="正方形/長方形 4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0" name="正方形/長方形 4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1" name="正方形/長方形 4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2" name="正方形/長方形 4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3" name="正方形/長方形 4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4" name="正方形/長方形 4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5" name="正方形/長方形 4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6" name="正方形/長方形 4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7" name="正方形/長方形 4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8" name="正方形/長方形 4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9" name="正方形/長方形 4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0" name="正方形/長方形 46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71" name="正方形/長方形 4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2" name="正方形/長方形 4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3" name="正方形/長方形 4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4" name="正方形/長方形 4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5" name="正方形/長方形 4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6" name="正方形/長方形 4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7" name="正方形/長方形 4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8" name="正方形/長方形 47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9" name="正方形/長方形 4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0" name="正方形/長方形 4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1" name="テキスト ボックス 4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橋りょう・トンネルの一人当たり有形固定資産額は類似団体を上回っているが、橋梁長寿命化計画を平成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ところであり、同計画に基づいて順次、補修対策に取り組んでいくこととしている。認定こども園・幼稚園・保育所、及び学校施設の一人当たり面積については、保幼小中一貫教育のため村中心地に連絡通路で接続した統合小学校、統合中学校、認定こども園を新設したことにより類似団体を上回ることとなったものであり、維持管理に係る経費の増加に留意しつつ、教育環境の整備に取り組んで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6,757
6,750
295.27
7,043,641
6,943,438
99,646
3,755,437
7,740,310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22.2
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61</xdr:row>
      <xdr:rowOff>6858</xdr:rowOff>
    </xdr:to>
    <xdr:cxnSp macro="">
      <xdr:nvCxnSpPr>
        <xdr:cNvPr id="71" name="直線コネクタ 70"/>
        <xdr:cNvCxnSpPr/>
      </xdr:nvCxnSpPr>
      <xdr:spPr>
        <a:xfrm flipV="1">
          <a:off x="4634865" y="9601200"/>
          <a:ext cx="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10685</xdr:rowOff>
    </xdr:from>
    <xdr:ext cx="405111" cy="259045"/>
    <xdr:sp macro="" textlink="">
      <xdr:nvSpPr>
        <xdr:cNvPr id="72" name="【体育館・プール】&#10;有形固定資産減価償却率最小値テキスト"/>
        <xdr:cNvSpPr txBox="1"/>
      </xdr:nvSpPr>
      <xdr:spPr>
        <a:xfrm>
          <a:off x="4724400" y="1046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61</xdr:row>
      <xdr:rowOff>6858</xdr:rowOff>
    </xdr:from>
    <xdr:to>
      <xdr:col>6</xdr:col>
      <xdr:colOff>600075</xdr:colOff>
      <xdr:row>61</xdr:row>
      <xdr:rowOff>6858</xdr:rowOff>
    </xdr:to>
    <xdr:cxnSp macro="">
      <xdr:nvCxnSpPr>
        <xdr:cNvPr id="73" name="直線コネクタ 72"/>
        <xdr:cNvCxnSpPr/>
      </xdr:nvCxnSpPr>
      <xdr:spPr>
        <a:xfrm>
          <a:off x="4546600" y="1046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69744" cy="259045"/>
    <xdr:sp macro="" textlink="">
      <xdr:nvSpPr>
        <xdr:cNvPr id="74" name="【体育館・プール】&#10;有形固定資産減価償却率最大値テキスト"/>
        <xdr:cNvSpPr txBox="1"/>
      </xdr:nvSpPr>
      <xdr:spPr>
        <a:xfrm>
          <a:off x="4724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75" name="直線コネクタ 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37355</xdr:rowOff>
    </xdr:from>
    <xdr:ext cx="405111" cy="259045"/>
    <xdr:sp macro="" textlink="">
      <xdr:nvSpPr>
        <xdr:cNvPr id="76" name="【体育館・プール】&#10;有形固定資産減価償却率平均値テキスト"/>
        <xdr:cNvSpPr txBox="1"/>
      </xdr:nvSpPr>
      <xdr:spPr>
        <a:xfrm>
          <a:off x="4724400" y="1015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58928</xdr:rowOff>
    </xdr:from>
    <xdr:to>
      <xdr:col>6</xdr:col>
      <xdr:colOff>561975</xdr:colOff>
      <xdr:row>59</xdr:row>
      <xdr:rowOff>160528</xdr:rowOff>
    </xdr:to>
    <xdr:sp macro="" textlink="">
      <xdr:nvSpPr>
        <xdr:cNvPr id="77" name="フローチャート : 判断 76"/>
        <xdr:cNvSpPr/>
      </xdr:nvSpPr>
      <xdr:spPr>
        <a:xfrm>
          <a:off x="45847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xdr:rowOff>
    </xdr:from>
    <xdr:to>
      <xdr:col>5</xdr:col>
      <xdr:colOff>409575</xdr:colOff>
      <xdr:row>60</xdr:row>
      <xdr:rowOff>112522</xdr:rowOff>
    </xdr:to>
    <xdr:sp macro="" textlink="">
      <xdr:nvSpPr>
        <xdr:cNvPr id="78" name="フローチャート : 判断 77"/>
        <xdr:cNvSpPr/>
      </xdr:nvSpPr>
      <xdr:spPr>
        <a:xfrm>
          <a:off x="3746500" y="1029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129049</xdr:rowOff>
    </xdr:from>
    <xdr:ext cx="405111" cy="259045"/>
    <xdr:sp macro="" textlink="">
      <xdr:nvSpPr>
        <xdr:cNvPr id="79" name="n_1aveValue【体育館・プール】&#10;有形固定資産減価償却率"/>
        <xdr:cNvSpPr txBox="1"/>
      </xdr:nvSpPr>
      <xdr:spPr>
        <a:xfrm>
          <a:off x="3582043"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77216</xdr:rowOff>
    </xdr:from>
    <xdr:to>
      <xdr:col>5</xdr:col>
      <xdr:colOff>409575</xdr:colOff>
      <xdr:row>63</xdr:row>
      <xdr:rowOff>7366</xdr:rowOff>
    </xdr:to>
    <xdr:sp macro="" textlink="">
      <xdr:nvSpPr>
        <xdr:cNvPr id="85" name="円/楕円 84"/>
        <xdr:cNvSpPr/>
      </xdr:nvSpPr>
      <xdr:spPr>
        <a:xfrm>
          <a:off x="3746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169943</xdr:rowOff>
    </xdr:from>
    <xdr:ext cx="405111" cy="259045"/>
    <xdr:sp macro="" textlink="">
      <xdr:nvSpPr>
        <xdr:cNvPr id="86" name="n_1mainValue【体育館・プール】&#10;有形固定資産減価償却率"/>
        <xdr:cNvSpPr txBox="1"/>
      </xdr:nvSpPr>
      <xdr:spPr>
        <a:xfrm>
          <a:off x="3582043" y="1079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7" name="直線コネクタ 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8" name="テキスト ボックス 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9" name="直線コネクタ 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0" name="テキスト ボックス 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1" name="直線コネクタ 1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2" name="テキスト ボックス 1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3" name="直線コネクタ 1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4" name="テキスト ボックス 1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5" name="直線コネクタ 1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6" name="テキスト ボックス 1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0" name="直線コネクタ 109"/>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1"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2" name="直線コネクタ 111"/>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3"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4" name="直線コネクタ 113"/>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5"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6" name="フローチャート : 判断 115"/>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17" name="フローチャート : 判断 116"/>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146067</xdr:rowOff>
    </xdr:from>
    <xdr:ext cx="469744" cy="259045"/>
    <xdr:sp macro="" textlink="">
      <xdr:nvSpPr>
        <xdr:cNvPr id="118" name="n_1aveValue【体育館・プール】&#10;一人当たり面積"/>
        <xdr:cNvSpPr txBox="1"/>
      </xdr:nvSpPr>
      <xdr:spPr>
        <a:xfrm>
          <a:off x="93917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166370</xdr:rowOff>
    </xdr:from>
    <xdr:to>
      <xdr:col>14</xdr:col>
      <xdr:colOff>79375</xdr:colOff>
      <xdr:row>58</xdr:row>
      <xdr:rowOff>96520</xdr:rowOff>
    </xdr:to>
    <xdr:sp macro="" textlink="">
      <xdr:nvSpPr>
        <xdr:cNvPr id="124" name="円/楕円 123"/>
        <xdr:cNvSpPr/>
      </xdr:nvSpPr>
      <xdr:spPr>
        <a:xfrm>
          <a:off x="958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113047</xdr:rowOff>
    </xdr:from>
    <xdr:ext cx="469744" cy="259045"/>
    <xdr:sp macro="" textlink="">
      <xdr:nvSpPr>
        <xdr:cNvPr id="125" name="n_1mainValue【体育館・プール】&#10;一人当たり面積"/>
        <xdr:cNvSpPr txBox="1"/>
      </xdr:nvSpPr>
      <xdr:spPr>
        <a:xfrm>
          <a:off x="9391727"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0.834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4" name="正方形/長方形 1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5" name="正方形/長方形 1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6" name="正方形/長方形 1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7" name="正方形/長方形 1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8" name="正方形/長方形 1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9" name="正方形/長方形 1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0" name="正方形/長方形 1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1" name="正方形/長方形 14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2" name="正方形/長方形 1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3" name="正方形/長方形 1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4" name="正方形/長方形 1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5" name="正方形/長方形 1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6" name="正方形/長方形 1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7" name="正方形/長方形 1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8" name="正方形/長方形 1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9" name="正方形/長方形 1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0" name="テキスト ボックス 1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1" name="直線コネクタ 1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2" name="テキスト ボックス 15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53" name="直線コネクタ 15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54" name="テキスト ボックス 15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5" name="直線コネクタ 15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6" name="テキスト ボックス 15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7" name="直線コネクタ 15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58" name="テキスト ボックス 15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59" name="直線コネクタ 15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0" name="テキスト ボックス 15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1" name="直線コネクタ 16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62" name="テキスト ボックス 16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3" name="直線コネクタ 1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4" name="テキスト ボックス 16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60961</xdr:rowOff>
    </xdr:from>
    <xdr:to>
      <xdr:col>6</xdr:col>
      <xdr:colOff>510540</xdr:colOff>
      <xdr:row>108</xdr:row>
      <xdr:rowOff>129539</xdr:rowOff>
    </xdr:to>
    <xdr:cxnSp macro="">
      <xdr:nvCxnSpPr>
        <xdr:cNvPr id="166" name="直線コネクタ 165"/>
        <xdr:cNvCxnSpPr/>
      </xdr:nvCxnSpPr>
      <xdr:spPr>
        <a:xfrm flipV="1">
          <a:off x="4634865" y="172059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133366</xdr:rowOff>
    </xdr:from>
    <xdr:ext cx="405111" cy="259045"/>
    <xdr:sp macro="" textlink="">
      <xdr:nvSpPr>
        <xdr:cNvPr id="167" name="【市民会館】&#10;有形固定資産減価償却率最小値テキスト"/>
        <xdr:cNvSpPr txBox="1"/>
      </xdr:nvSpPr>
      <xdr:spPr>
        <a:xfrm>
          <a:off x="4724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108</xdr:row>
      <xdr:rowOff>129539</xdr:rowOff>
    </xdr:from>
    <xdr:to>
      <xdr:col>6</xdr:col>
      <xdr:colOff>600075</xdr:colOff>
      <xdr:row>108</xdr:row>
      <xdr:rowOff>129539</xdr:rowOff>
    </xdr:to>
    <xdr:cxnSp macro="">
      <xdr:nvCxnSpPr>
        <xdr:cNvPr id="168" name="直線コネクタ 167"/>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7638</xdr:rowOff>
    </xdr:from>
    <xdr:ext cx="405111" cy="259045"/>
    <xdr:sp macro="" textlink="">
      <xdr:nvSpPr>
        <xdr:cNvPr id="169" name="【市民会館】&#10;有形固定資産減価償却率最大値テキスト"/>
        <xdr:cNvSpPr txBox="1"/>
      </xdr:nvSpPr>
      <xdr:spPr>
        <a:xfrm>
          <a:off x="4724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100</xdr:row>
      <xdr:rowOff>60961</xdr:rowOff>
    </xdr:from>
    <xdr:to>
      <xdr:col>6</xdr:col>
      <xdr:colOff>600075</xdr:colOff>
      <xdr:row>100</xdr:row>
      <xdr:rowOff>60961</xdr:rowOff>
    </xdr:to>
    <xdr:cxnSp macro="">
      <xdr:nvCxnSpPr>
        <xdr:cNvPr id="170" name="直線コネクタ 169"/>
        <xdr:cNvCxnSpPr/>
      </xdr:nvCxnSpPr>
      <xdr:spPr>
        <a:xfrm>
          <a:off x="4546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102888</xdr:rowOff>
    </xdr:from>
    <xdr:ext cx="405111" cy="259045"/>
    <xdr:sp macro="" textlink="">
      <xdr:nvSpPr>
        <xdr:cNvPr id="171" name="【市民会館】&#10;有形固定資産減価償却率平均値テキスト"/>
        <xdr:cNvSpPr txBox="1"/>
      </xdr:nvSpPr>
      <xdr:spPr>
        <a:xfrm>
          <a:off x="47244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124461</xdr:rowOff>
    </xdr:from>
    <xdr:to>
      <xdr:col>6</xdr:col>
      <xdr:colOff>561975</xdr:colOff>
      <xdr:row>104</xdr:row>
      <xdr:rowOff>54611</xdr:rowOff>
    </xdr:to>
    <xdr:sp macro="" textlink="">
      <xdr:nvSpPr>
        <xdr:cNvPr id="172" name="フローチャート : 判断 171"/>
        <xdr:cNvSpPr/>
      </xdr:nvSpPr>
      <xdr:spPr>
        <a:xfrm>
          <a:off x="4584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116839</xdr:rowOff>
    </xdr:from>
    <xdr:to>
      <xdr:col>5</xdr:col>
      <xdr:colOff>409575</xdr:colOff>
      <xdr:row>109</xdr:row>
      <xdr:rowOff>46989</xdr:rowOff>
    </xdr:to>
    <xdr:sp macro="" textlink="">
      <xdr:nvSpPr>
        <xdr:cNvPr id="173" name="フローチャート : 判断 172"/>
        <xdr:cNvSpPr/>
      </xdr:nvSpPr>
      <xdr:spPr>
        <a:xfrm>
          <a:off x="3746500" y="186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38116</xdr:rowOff>
    </xdr:from>
    <xdr:ext cx="405111" cy="259045"/>
    <xdr:sp macro="" textlink="">
      <xdr:nvSpPr>
        <xdr:cNvPr id="174" name="n_1aveValue【市民会館】&#10;有形固定資産減価償却率"/>
        <xdr:cNvSpPr txBox="1"/>
      </xdr:nvSpPr>
      <xdr:spPr>
        <a:xfrm>
          <a:off x="3582043"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5" name="テキスト ボックス 17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6" name="テキスト ボックス 17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7" name="テキスト ボックス 17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8" name="テキスト ボックス 17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9" name="テキスト ボックス 17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151130</xdr:rowOff>
    </xdr:from>
    <xdr:to>
      <xdr:col>5</xdr:col>
      <xdr:colOff>409575</xdr:colOff>
      <xdr:row>108</xdr:row>
      <xdr:rowOff>81280</xdr:rowOff>
    </xdr:to>
    <xdr:sp macro="" textlink="">
      <xdr:nvSpPr>
        <xdr:cNvPr id="180" name="円/楕円 179"/>
        <xdr:cNvSpPr/>
      </xdr:nvSpPr>
      <xdr:spPr>
        <a:xfrm>
          <a:off x="3746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97807</xdr:rowOff>
    </xdr:from>
    <xdr:ext cx="405111" cy="259045"/>
    <xdr:sp macro="" textlink="">
      <xdr:nvSpPr>
        <xdr:cNvPr id="181" name="n_1mainValue【市民会館】&#10;有形固定資産減価償却率"/>
        <xdr:cNvSpPr txBox="1"/>
      </xdr:nvSpPr>
      <xdr:spPr>
        <a:xfrm>
          <a:off x="3582043" y="1827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2" name="正方形/長方形 1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3" name="正方形/長方形 1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4" name="正方形/長方形 1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5" name="正方形/長方形 1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6" name="正方形/長方形 1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7" name="正方形/長方形 1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8" name="正方形/長方形 1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89" name="正方形/長方形 1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0" name="テキスト ボックス 1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1" name="直線コネクタ 1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192" name="直線コネクタ 19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193" name="テキスト ボックス 19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194" name="直線コネクタ 19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195" name="テキスト ボックス 19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196" name="直線コネクタ 19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197" name="テキスト ボックス 19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198" name="直線コネクタ 19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199" name="テキスト ボックス 19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00" name="直線コネクタ 19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01" name="テキスト ボックス 20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02" name="直線コネクタ 20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03" name="テキスト ボックス 20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4" name="直線コネクタ 20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5" name="テキスト ボックス 20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207" name="直線コネクタ 206"/>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208"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209" name="直線コネクタ 208"/>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210"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211" name="直線コネクタ 210"/>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212"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213" name="フローチャート : 判断 212"/>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214" name="フローチャート : 判断 213"/>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215"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6" name="テキスト ボックス 2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7" name="テキスト ボックス 2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8" name="テキスト ボックス 2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9" name="テキスト ボックス 2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20" name="テキスト ボックス 2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79284</xdr:rowOff>
    </xdr:from>
    <xdr:to>
      <xdr:col>14</xdr:col>
      <xdr:colOff>79375</xdr:colOff>
      <xdr:row>107</xdr:row>
      <xdr:rowOff>9434</xdr:rowOff>
    </xdr:to>
    <xdr:sp macro="" textlink="">
      <xdr:nvSpPr>
        <xdr:cNvPr id="221" name="円/楕円 220"/>
        <xdr:cNvSpPr/>
      </xdr:nvSpPr>
      <xdr:spPr>
        <a:xfrm>
          <a:off x="9588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561</xdr:rowOff>
    </xdr:from>
    <xdr:ext cx="469744" cy="259045"/>
    <xdr:sp macro="" textlink="">
      <xdr:nvSpPr>
        <xdr:cNvPr id="222" name="n_1mainValue【市民会館】&#10;一人当たり面積"/>
        <xdr:cNvSpPr txBox="1"/>
      </xdr:nvSpPr>
      <xdr:spPr>
        <a:xfrm>
          <a:off x="9391727" y="183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4" name="正方形/長方形 2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5" name="正方形/長方形 2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6" name="正方形/長方形 2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7" name="正方形/長方形 2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8" name="正方形/長方形 2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9" name="正方形/長方形 2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0" name="正方形/長方形 22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1" name="正方形/長方形 2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2" name="正方形/長方形 2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3" name="正方形/長方形 2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4" name="正方形/長方形 2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5" name="正方形/長方形 2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6" name="正方形/長方形 2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7" name="正方形/長方形 2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8" name="正方形/長方形 23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9" name="正方形/長方形 2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0" name="正方形/長方形 2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1" name="正方形/長方形 2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2" name="正方形/長方形 2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3" name="正方形/長方形 2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4" name="正方形/長方形 2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5" name="正方形/長方形 2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6" name="正方形/長方形 24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7" name="正方形/長方形 2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8" name="正方形/長方形 2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9" name="正方形/長方形 2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0" name="正方形/長方形 2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1" name="正方形/長方形 2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2" name="正方形/長方形 2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3" name="正方形/長方形 2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4" name="正方形/長方形 25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5" name="正方形/長方形 2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6" name="正方形/長方形 2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7" name="正方形/長方形 2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8" name="正方形/長方形 2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9" name="正方形/長方形 2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0" name="正方形/長方形 2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1" name="正方形/長方形 2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2" name="正方形/長方形 26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3" name="正方形/長方形 2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4" name="正方形/長方形 2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5" name="正方形/長方形 2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6" name="正方形/長方形 2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7" name="正方形/長方形 2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8" name="正方形/長方形 2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69" name="正方形/長方形 2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70" name="正方形/長方形 26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71" name="正方形/長方形 2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2" name="正方形/長方形 2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3" name="正方形/長方形 2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4" name="正方形/長方形 2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5" name="正方形/長方形 2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6" name="正方形/長方形 2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7" name="正方形/長方形 2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8" name="正方形/長方形 2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9" name="テキスト ボックス 2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0" name="直線コネクタ 2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81" name="テキスト ボックス 28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82" name="直線コネクタ 28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83" name="テキスト ボックス 28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84" name="直線コネクタ 28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5" name="テキスト ボックス 28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6" name="直線コネクタ 2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7" name="テキスト ボックス 2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8" name="直線コネクタ 28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89" name="テキスト ボックス 28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90" name="直線コネクタ 28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91" name="テキスト ボックス 29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2" name="直線コネクタ 2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3" name="テキスト ボックス 2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295" name="直線コネクタ 294"/>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296"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297" name="直線コネクタ 296"/>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298"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299" name="直線コネクタ 298"/>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300"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301" name="フローチャート : 判断 300"/>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302" name="フローチャート : 判断 301"/>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303" name="n_1aveValue【庁舎】&#10;有形固定資産減価償却率"/>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4" name="テキスト ボックス 3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5" name="テキスト ボックス 3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6" name="テキスト ボックス 3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7" name="テキスト ボックス 3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8" name="テキスト ボックス 3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116839</xdr:rowOff>
    </xdr:from>
    <xdr:to>
      <xdr:col>22</xdr:col>
      <xdr:colOff>415925</xdr:colOff>
      <xdr:row>105</xdr:row>
      <xdr:rowOff>46989</xdr:rowOff>
    </xdr:to>
    <xdr:sp macro="" textlink="">
      <xdr:nvSpPr>
        <xdr:cNvPr id="309" name="円/楕円 308"/>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38116</xdr:rowOff>
    </xdr:from>
    <xdr:ext cx="405111" cy="259045"/>
    <xdr:sp macro="" textlink="">
      <xdr:nvSpPr>
        <xdr:cNvPr id="310" name="n_1mainValue【庁舎】&#10;有形固定資産減価償却率"/>
        <xdr:cNvSpPr txBox="1"/>
      </xdr:nvSpPr>
      <xdr:spPr>
        <a:xfrm>
          <a:off x="15266043"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1" name="正方形/長方形 3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2" name="正方形/長方形 3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3" name="正方形/長方形 3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4" name="正方形/長方形 3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5" name="正方形/長方形 3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6" name="正方形/長方形 3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7" name="正方形/長方形 3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8" name="正方形/長方形 3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19" name="テキスト ボックス 3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0" name="直線コネクタ 3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21" name="テキスト ボックス 32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22" name="直線コネクタ 32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23" name="テキスト ボックス 32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24" name="直線コネクタ 32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25" name="テキスト ボックス 32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26" name="直線コネクタ 32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27" name="テキスト ボックス 32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28" name="直線コネクタ 32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29" name="テキスト ボックス 32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30" name="直線コネクタ 32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31" name="テキスト ボックス 33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32" name="直線コネクタ 33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33" name="テキスト ボックス 33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4" name="直線コネクタ 3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5" name="テキスト ボックス 3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337" name="直線コネクタ 336"/>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338"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339" name="直線コネクタ 338"/>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340"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341" name="直線コネクタ 340"/>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342"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343" name="フローチャート : 判断 342"/>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344" name="フローチャート : 判断 343"/>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345"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6" name="テキスト ボックス 3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7" name="テキスト ボックス 3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8" name="テキスト ボックス 3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9" name="テキスト ボックス 3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50" name="テキスト ボックス 3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20501</xdr:rowOff>
    </xdr:from>
    <xdr:to>
      <xdr:col>31</xdr:col>
      <xdr:colOff>85725</xdr:colOff>
      <xdr:row>105</xdr:row>
      <xdr:rowOff>122101</xdr:rowOff>
    </xdr:to>
    <xdr:sp macro="" textlink="">
      <xdr:nvSpPr>
        <xdr:cNvPr id="351" name="円/楕円 350"/>
        <xdr:cNvSpPr/>
      </xdr:nvSpPr>
      <xdr:spPr>
        <a:xfrm>
          <a:off x="21272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113228</xdr:rowOff>
    </xdr:from>
    <xdr:ext cx="469744" cy="259045"/>
    <xdr:sp macro="" textlink="">
      <xdr:nvSpPr>
        <xdr:cNvPr id="352" name="n_1mainValue【庁舎】&#10;一人当たり面積"/>
        <xdr:cNvSpPr txBox="1"/>
      </xdr:nvSpPr>
      <xdr:spPr>
        <a:xfrm>
          <a:off x="21075727" y="1811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53" name="正方形/長方形 3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4" name="正方形/長方形 3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5" name="テキスト ボックス 3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体育館・プールの一人当たり面積は類似団体を上回っているが、中学校の１校統合による旧中学校体育館を新たに南地区体育館として利用することとしたため、体育館数が増となったものである。維持管理に係る経費の増加に留意しつつ、体育環境の整備に取り組んでいく。市民会館の有形固定資産減価償却率は平成元年の新設から間もなく</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年を迎えるためであり、維持管理に係る経費の増加に留意しつつ、老朽化対策に取り組んでいく。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6,757
6,750
295.27
7,043,641
6,943,438
99,646
3,755,437
7,740,310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22.2
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東北電力㈱東通原子力発電所１号機の営業運転に伴い、固定資産税（大規模償却資産）の増収により、平成１８年度から平成２１年度まで普通交付税不交付団体となり、財政力指数が１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０以上であった。</a:t>
          </a:r>
          <a:endParaRPr lang="ja-JP" altLang="ja-JP" sz="1400">
            <a:effectLst/>
          </a:endParaRPr>
        </a:p>
        <a:p>
          <a:r>
            <a:rPr kumimoji="1" lang="ja-JP" altLang="ja-JP" sz="1100">
              <a:solidFill>
                <a:schemeClr val="dk1"/>
              </a:solidFill>
              <a:effectLst/>
              <a:latin typeface="+mn-lt"/>
              <a:ea typeface="+mn-ea"/>
              <a:cs typeface="+mn-cs"/>
            </a:rPr>
            <a:t>　しかし、原発の減価償却が１５年と短いため、年々目減りが著しく、平成２２年度には交付団体に転落することとなった。</a:t>
          </a:r>
          <a:endParaRPr lang="ja-JP" altLang="ja-JP" sz="1400">
            <a:effectLst/>
          </a:endParaRPr>
        </a:p>
        <a:p>
          <a:r>
            <a:rPr kumimoji="1" lang="ja-JP" altLang="ja-JP" sz="1100">
              <a:solidFill>
                <a:schemeClr val="dk1"/>
              </a:solidFill>
              <a:effectLst/>
              <a:latin typeface="+mn-lt"/>
              <a:ea typeface="+mn-ea"/>
              <a:cs typeface="+mn-cs"/>
            </a:rPr>
            <a:t>　この傾向は今後も続き、原発の資産の減価償却が終了するころには、全国平均はもとより青森県平均も下回ることが予想されている</a:t>
          </a:r>
          <a:r>
            <a:rPr kumimoji="1" lang="ja-JP" altLang="en-US" sz="1100">
              <a:solidFill>
                <a:schemeClr val="dk1"/>
              </a:solidFill>
              <a:effectLst/>
              <a:latin typeface="+mn-lt"/>
              <a:ea typeface="+mn-ea"/>
              <a:cs typeface="+mn-cs"/>
            </a:rPr>
            <a:t>ことから、徴収率の向上や地方債の発行抑制に努める。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140607</xdr:rowOff>
    </xdr:from>
    <xdr:to>
      <xdr:col>7</xdr:col>
      <xdr:colOff>152400</xdr:colOff>
      <xdr:row>37</xdr:row>
      <xdr:rowOff>20864</xdr:rowOff>
    </xdr:to>
    <xdr:cxnSp macro="">
      <xdr:nvCxnSpPr>
        <xdr:cNvPr id="69" name="直線コネクタ 68"/>
        <xdr:cNvCxnSpPr/>
      </xdr:nvCxnSpPr>
      <xdr:spPr>
        <a:xfrm>
          <a:off x="4114800" y="63128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106136</xdr:rowOff>
    </xdr:from>
    <xdr:to>
      <xdr:col>6</xdr:col>
      <xdr:colOff>0</xdr:colOff>
      <xdr:row>36</xdr:row>
      <xdr:rowOff>140607</xdr:rowOff>
    </xdr:to>
    <xdr:cxnSp macro="">
      <xdr:nvCxnSpPr>
        <xdr:cNvPr id="72" name="直線コネクタ 71"/>
        <xdr:cNvCxnSpPr/>
      </xdr:nvCxnSpPr>
      <xdr:spPr>
        <a:xfrm>
          <a:off x="3225800" y="62783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71664</xdr:rowOff>
    </xdr:from>
    <xdr:to>
      <xdr:col>4</xdr:col>
      <xdr:colOff>482600</xdr:colOff>
      <xdr:row>36</xdr:row>
      <xdr:rowOff>106136</xdr:rowOff>
    </xdr:to>
    <xdr:cxnSp macro="">
      <xdr:nvCxnSpPr>
        <xdr:cNvPr id="75" name="直線コネクタ 74"/>
        <xdr:cNvCxnSpPr/>
      </xdr:nvCxnSpPr>
      <xdr:spPr>
        <a:xfrm>
          <a:off x="2336800" y="62438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37193</xdr:rowOff>
    </xdr:from>
    <xdr:to>
      <xdr:col>3</xdr:col>
      <xdr:colOff>279400</xdr:colOff>
      <xdr:row>36</xdr:row>
      <xdr:rowOff>71664</xdr:rowOff>
    </xdr:to>
    <xdr:cxnSp macro="">
      <xdr:nvCxnSpPr>
        <xdr:cNvPr id="78" name="直線コネクタ 77"/>
        <xdr:cNvCxnSpPr/>
      </xdr:nvCxnSpPr>
      <xdr:spPr>
        <a:xfrm>
          <a:off x="1447800" y="62093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141514</xdr:rowOff>
    </xdr:from>
    <xdr:to>
      <xdr:col>7</xdr:col>
      <xdr:colOff>203200</xdr:colOff>
      <xdr:row>37</xdr:row>
      <xdr:rowOff>71664</xdr:rowOff>
    </xdr:to>
    <xdr:sp macro="" textlink="">
      <xdr:nvSpPr>
        <xdr:cNvPr id="88" name="円/楕円 87"/>
        <xdr:cNvSpPr/>
      </xdr:nvSpPr>
      <xdr:spPr>
        <a:xfrm>
          <a:off x="4902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158041</xdr:rowOff>
    </xdr:from>
    <xdr:ext cx="762000" cy="259045"/>
    <xdr:sp macro="" textlink="">
      <xdr:nvSpPr>
        <xdr:cNvPr id="89" name="財政力該当値テキスト"/>
        <xdr:cNvSpPr txBox="1"/>
      </xdr:nvSpPr>
      <xdr:spPr>
        <a:xfrm>
          <a:off x="5041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89807</xdr:rowOff>
    </xdr:from>
    <xdr:to>
      <xdr:col>6</xdr:col>
      <xdr:colOff>50800</xdr:colOff>
      <xdr:row>37</xdr:row>
      <xdr:rowOff>19957</xdr:rowOff>
    </xdr:to>
    <xdr:sp macro="" textlink="">
      <xdr:nvSpPr>
        <xdr:cNvPr id="90" name="円/楕円 89"/>
        <xdr:cNvSpPr/>
      </xdr:nvSpPr>
      <xdr:spPr>
        <a:xfrm>
          <a:off x="4064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30134</xdr:rowOff>
    </xdr:from>
    <xdr:ext cx="736600" cy="259045"/>
    <xdr:sp macro="" textlink="">
      <xdr:nvSpPr>
        <xdr:cNvPr id="91" name="テキスト ボックス 90"/>
        <xdr:cNvSpPr txBox="1"/>
      </xdr:nvSpPr>
      <xdr:spPr>
        <a:xfrm>
          <a:off x="3733800" y="603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55336</xdr:rowOff>
    </xdr:from>
    <xdr:to>
      <xdr:col>4</xdr:col>
      <xdr:colOff>533400</xdr:colOff>
      <xdr:row>36</xdr:row>
      <xdr:rowOff>156936</xdr:rowOff>
    </xdr:to>
    <xdr:sp macro="" textlink="">
      <xdr:nvSpPr>
        <xdr:cNvPr id="92" name="円/楕円 91"/>
        <xdr:cNvSpPr/>
      </xdr:nvSpPr>
      <xdr:spPr>
        <a:xfrm>
          <a:off x="3175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167113</xdr:rowOff>
    </xdr:from>
    <xdr:ext cx="762000" cy="259045"/>
    <xdr:sp macro="" textlink="">
      <xdr:nvSpPr>
        <xdr:cNvPr id="93" name="テキスト ボックス 92"/>
        <xdr:cNvSpPr txBox="1"/>
      </xdr:nvSpPr>
      <xdr:spPr>
        <a:xfrm>
          <a:off x="2844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20864</xdr:rowOff>
    </xdr:from>
    <xdr:to>
      <xdr:col>3</xdr:col>
      <xdr:colOff>330200</xdr:colOff>
      <xdr:row>36</xdr:row>
      <xdr:rowOff>122464</xdr:rowOff>
    </xdr:to>
    <xdr:sp macro="" textlink="">
      <xdr:nvSpPr>
        <xdr:cNvPr id="94" name="円/楕円 93"/>
        <xdr:cNvSpPr/>
      </xdr:nvSpPr>
      <xdr:spPr>
        <a:xfrm>
          <a:off x="2286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132641</xdr:rowOff>
    </xdr:from>
    <xdr:ext cx="762000" cy="259045"/>
    <xdr:sp macro="" textlink="">
      <xdr:nvSpPr>
        <xdr:cNvPr id="95" name="テキスト ボックス 94"/>
        <xdr:cNvSpPr txBox="1"/>
      </xdr:nvSpPr>
      <xdr:spPr>
        <a:xfrm>
          <a:off x="1955800" y="59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157843</xdr:rowOff>
    </xdr:from>
    <xdr:to>
      <xdr:col>2</xdr:col>
      <xdr:colOff>127000</xdr:colOff>
      <xdr:row>36</xdr:row>
      <xdr:rowOff>87993</xdr:rowOff>
    </xdr:to>
    <xdr:sp macro="" textlink="">
      <xdr:nvSpPr>
        <xdr:cNvPr id="96" name="円/楕円 95"/>
        <xdr:cNvSpPr/>
      </xdr:nvSpPr>
      <xdr:spPr>
        <a:xfrm>
          <a:off x="13970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98170</xdr:rowOff>
    </xdr:from>
    <xdr:ext cx="762000" cy="259045"/>
    <xdr:sp macro="" textlink="">
      <xdr:nvSpPr>
        <xdr:cNvPr id="97" name="テキスト ボックス 96"/>
        <xdr:cNvSpPr txBox="1"/>
      </xdr:nvSpPr>
      <xdr:spPr>
        <a:xfrm>
          <a:off x="1066800" y="592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経常一般財源となる村税及び普通交付税について、普通交付税交付団体に転落してからは、年々分母となる経常一般財源総額が減少傾向にある。</a:t>
          </a:r>
          <a:endParaRPr lang="ja-JP" altLang="ja-JP" sz="1400">
            <a:effectLst/>
          </a:endParaRPr>
        </a:p>
        <a:p>
          <a:r>
            <a:rPr kumimoji="1" lang="ja-JP" altLang="ja-JP" sz="1100">
              <a:solidFill>
                <a:schemeClr val="dk1"/>
              </a:solidFill>
              <a:effectLst/>
              <a:latin typeface="+mn-lt"/>
              <a:ea typeface="+mn-ea"/>
              <a:cs typeface="+mn-cs"/>
            </a:rPr>
            <a:t>　これに伴い、前年度同等の経常一般財源支出をしたとしても、比率は上昇するため、歳出面で人件費及び公債費を抑制していることから、比率としては例年</a:t>
          </a:r>
          <a:r>
            <a:rPr kumimoji="1" lang="ja-JP" altLang="en-US" sz="1100">
              <a:solidFill>
                <a:schemeClr val="dk1"/>
              </a:solidFill>
              <a:effectLst/>
              <a:latin typeface="+mn-lt"/>
              <a:ea typeface="+mn-ea"/>
              <a:cs typeface="+mn-cs"/>
            </a:rPr>
            <a:t>並み</a:t>
          </a:r>
          <a:r>
            <a:rPr kumimoji="1" lang="ja-JP" altLang="ja-JP" sz="1100">
              <a:solidFill>
                <a:schemeClr val="dk1"/>
              </a:solidFill>
              <a:effectLst/>
              <a:latin typeface="+mn-lt"/>
              <a:ea typeface="+mn-ea"/>
              <a:cs typeface="+mn-cs"/>
            </a:rPr>
            <a:t>にとどめている状況にある。</a:t>
          </a:r>
          <a:endParaRPr lang="ja-JP" altLang="ja-JP" sz="1400">
            <a:effectLst/>
          </a:endParaRPr>
        </a:p>
        <a:p>
          <a:r>
            <a:rPr kumimoji="1" lang="ja-JP" altLang="ja-JP" sz="1100">
              <a:solidFill>
                <a:schemeClr val="dk1"/>
              </a:solidFill>
              <a:effectLst/>
              <a:latin typeface="+mn-lt"/>
              <a:ea typeface="+mn-ea"/>
              <a:cs typeface="+mn-cs"/>
            </a:rPr>
            <a:t>（経常一般財源　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3,112,507</a:t>
          </a:r>
          <a:r>
            <a:rPr kumimoji="1" lang="ja-JP" altLang="ja-JP" sz="1100">
              <a:solidFill>
                <a:schemeClr val="dk1"/>
              </a:solidFill>
              <a:effectLst/>
              <a:latin typeface="+mn-lt"/>
              <a:ea typeface="+mn-ea"/>
              <a:cs typeface="+mn-cs"/>
            </a:rPr>
            <a:t>千円、Ｈ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3,123,776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3,065,567</a:t>
          </a:r>
          <a:r>
            <a:rPr kumimoji="1" lang="ja-JP" altLang="ja-JP" sz="1100">
              <a:solidFill>
                <a:schemeClr val="dk1"/>
              </a:solidFill>
              <a:effectLst/>
              <a:latin typeface="+mn-lt"/>
              <a:ea typeface="+mn-ea"/>
              <a:cs typeface="+mn-cs"/>
            </a:rPr>
            <a:t>千円）</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5842</xdr:rowOff>
    </xdr:from>
    <xdr:to>
      <xdr:col>7</xdr:col>
      <xdr:colOff>152400</xdr:colOff>
      <xdr:row>62</xdr:row>
      <xdr:rowOff>10668</xdr:rowOff>
    </xdr:to>
    <xdr:cxnSp macro="">
      <xdr:nvCxnSpPr>
        <xdr:cNvPr id="130" name="直線コネクタ 129"/>
        <xdr:cNvCxnSpPr/>
      </xdr:nvCxnSpPr>
      <xdr:spPr>
        <a:xfrm>
          <a:off x="4114800" y="1063574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62</xdr:row>
      <xdr:rowOff>5842</xdr:rowOff>
    </xdr:to>
    <xdr:cxnSp macro="">
      <xdr:nvCxnSpPr>
        <xdr:cNvPr id="133" name="直線コネクタ 132"/>
        <xdr:cNvCxnSpPr/>
      </xdr:nvCxnSpPr>
      <xdr:spPr>
        <a:xfrm>
          <a:off x="3225800" y="1057783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62</xdr:row>
      <xdr:rowOff>29972</xdr:rowOff>
    </xdr:to>
    <xdr:cxnSp macro="">
      <xdr:nvCxnSpPr>
        <xdr:cNvPr id="136" name="直線コネクタ 135"/>
        <xdr:cNvCxnSpPr/>
      </xdr:nvCxnSpPr>
      <xdr:spPr>
        <a:xfrm flipV="1">
          <a:off x="2336800" y="1057783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62</xdr:row>
      <xdr:rowOff>29972</xdr:rowOff>
    </xdr:to>
    <xdr:cxnSp macro="">
      <xdr:nvCxnSpPr>
        <xdr:cNvPr id="139" name="直線コネクタ 138"/>
        <xdr:cNvCxnSpPr/>
      </xdr:nvCxnSpPr>
      <xdr:spPr>
        <a:xfrm>
          <a:off x="1447800" y="1061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131318</xdr:rowOff>
    </xdr:from>
    <xdr:to>
      <xdr:col>7</xdr:col>
      <xdr:colOff>203200</xdr:colOff>
      <xdr:row>62</xdr:row>
      <xdr:rowOff>61468</xdr:rowOff>
    </xdr:to>
    <xdr:sp macro="" textlink="">
      <xdr:nvSpPr>
        <xdr:cNvPr id="149" name="円/楕円 148"/>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147845</xdr:rowOff>
    </xdr:from>
    <xdr:ext cx="762000" cy="259045"/>
    <xdr:sp macro="" textlink="">
      <xdr:nvSpPr>
        <xdr:cNvPr id="150" name="財政構造の弾力性該当値テキスト"/>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126492</xdr:rowOff>
    </xdr:from>
    <xdr:to>
      <xdr:col>6</xdr:col>
      <xdr:colOff>50800</xdr:colOff>
      <xdr:row>62</xdr:row>
      <xdr:rowOff>56642</xdr:rowOff>
    </xdr:to>
    <xdr:sp macro="" textlink="">
      <xdr:nvSpPr>
        <xdr:cNvPr id="151" name="円/楕円 150"/>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52" name="テキスト ボックス 15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3" name="円/楕円 152"/>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54" name="テキスト ボックス 153"/>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150622</xdr:rowOff>
    </xdr:from>
    <xdr:to>
      <xdr:col>3</xdr:col>
      <xdr:colOff>330200</xdr:colOff>
      <xdr:row>62</xdr:row>
      <xdr:rowOff>80772</xdr:rowOff>
    </xdr:to>
    <xdr:sp macro="" textlink="">
      <xdr:nvSpPr>
        <xdr:cNvPr id="155" name="円/楕円 154"/>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56" name="テキスト ボックス 155"/>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57" name="円/楕円 156"/>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17289</xdr:rowOff>
    </xdr:from>
    <xdr:ext cx="762000" cy="259045"/>
    <xdr:sp macro="" textlink="">
      <xdr:nvSpPr>
        <xdr:cNvPr id="158" name="テキスト ボックス 157"/>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[298,695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人数及びラスパイレスとも類似団体からすれば比率は低い傾向にあるものの、面積が広く散在する集落の公共的施設や教育環境の維持運営費等の物件費が圧迫していることが比率を引き上げる要因となっている。</a:t>
          </a:r>
          <a:endParaRPr lang="ja-JP" altLang="ja-JP" sz="1400">
            <a:effectLst/>
          </a:endParaRPr>
        </a:p>
        <a:p>
          <a:r>
            <a:rPr kumimoji="1" lang="ja-JP" altLang="ja-JP" sz="1100">
              <a:solidFill>
                <a:schemeClr val="dk1"/>
              </a:solidFill>
              <a:effectLst/>
              <a:latin typeface="+mn-lt"/>
              <a:ea typeface="+mn-ea"/>
              <a:cs typeface="+mn-cs"/>
            </a:rPr>
            <a:t>　これらの経費については、ほぼ常態化しており、経費も横ばいで推移している状況にあるものの、幼児施設や小中学校の村内１校統合により村内各地域</a:t>
          </a:r>
          <a:r>
            <a:rPr kumimoji="1" lang="ja-JP" altLang="en-US" sz="1100">
              <a:solidFill>
                <a:schemeClr val="dk1"/>
              </a:solidFill>
              <a:effectLst/>
              <a:latin typeface="+mn-lt"/>
              <a:ea typeface="+mn-ea"/>
              <a:cs typeface="+mn-cs"/>
            </a:rPr>
            <a:t>から登下校のために</a:t>
          </a:r>
          <a:r>
            <a:rPr kumimoji="1" lang="ja-JP" altLang="ja-JP" sz="1100">
              <a:solidFill>
                <a:schemeClr val="dk1"/>
              </a:solidFill>
              <a:effectLst/>
              <a:latin typeface="+mn-lt"/>
              <a:ea typeface="+mn-ea"/>
              <a:cs typeface="+mn-cs"/>
            </a:rPr>
            <a:t>運行しているスクールバス</a:t>
          </a:r>
          <a:r>
            <a:rPr kumimoji="1" lang="ja-JP" altLang="en-US" sz="1100">
              <a:solidFill>
                <a:schemeClr val="dk1"/>
              </a:solidFill>
              <a:effectLst/>
              <a:latin typeface="+mn-lt"/>
              <a:ea typeface="+mn-ea"/>
              <a:cs typeface="+mn-cs"/>
            </a:rPr>
            <a:t>の運行委託費が、</a:t>
          </a:r>
          <a:r>
            <a:rPr kumimoji="1" lang="ja-JP" altLang="ja-JP" sz="1100">
              <a:solidFill>
                <a:schemeClr val="dk1"/>
              </a:solidFill>
              <a:effectLst/>
              <a:latin typeface="+mn-lt"/>
              <a:ea typeface="+mn-ea"/>
              <a:cs typeface="+mn-cs"/>
            </a:rPr>
            <a:t>法改正に</a:t>
          </a:r>
          <a:r>
            <a:rPr kumimoji="1" lang="ja-JP" altLang="en-US" sz="1100">
              <a:solidFill>
                <a:schemeClr val="dk1"/>
              </a:solidFill>
              <a:effectLst/>
              <a:latin typeface="+mn-lt"/>
              <a:ea typeface="+mn-ea"/>
              <a:cs typeface="+mn-cs"/>
            </a:rPr>
            <a:t>伴い</a:t>
          </a:r>
          <a:r>
            <a:rPr kumimoji="1" lang="ja-JP" altLang="ja-JP" sz="1100">
              <a:solidFill>
                <a:schemeClr val="dk1"/>
              </a:solidFill>
              <a:effectLst/>
              <a:latin typeface="+mn-lt"/>
              <a:ea typeface="+mn-ea"/>
              <a:cs typeface="+mn-cs"/>
            </a:rPr>
            <a:t>平成２７年度から上昇したためである。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26502</xdr:rowOff>
    </xdr:from>
    <xdr:to>
      <xdr:col>7</xdr:col>
      <xdr:colOff>152400</xdr:colOff>
      <xdr:row>85</xdr:row>
      <xdr:rowOff>33017</xdr:rowOff>
    </xdr:to>
    <xdr:cxnSp macro="">
      <xdr:nvCxnSpPr>
        <xdr:cNvPr id="193" name="直線コネクタ 192"/>
        <xdr:cNvCxnSpPr/>
      </xdr:nvCxnSpPr>
      <xdr:spPr>
        <a:xfrm flipV="1">
          <a:off x="4114800" y="14599752"/>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18700</xdr:rowOff>
    </xdr:from>
    <xdr:to>
      <xdr:col>6</xdr:col>
      <xdr:colOff>0</xdr:colOff>
      <xdr:row>85</xdr:row>
      <xdr:rowOff>33017</xdr:rowOff>
    </xdr:to>
    <xdr:cxnSp macro="">
      <xdr:nvCxnSpPr>
        <xdr:cNvPr id="196" name="直線コネクタ 195"/>
        <xdr:cNvCxnSpPr/>
      </xdr:nvCxnSpPr>
      <xdr:spPr>
        <a:xfrm>
          <a:off x="3225800" y="14591950"/>
          <a:ext cx="8890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163885</xdr:rowOff>
    </xdr:from>
    <xdr:to>
      <xdr:col>4</xdr:col>
      <xdr:colOff>482600</xdr:colOff>
      <xdr:row>85</xdr:row>
      <xdr:rowOff>18700</xdr:rowOff>
    </xdr:to>
    <xdr:cxnSp macro="">
      <xdr:nvCxnSpPr>
        <xdr:cNvPr id="199" name="直線コネクタ 198"/>
        <xdr:cNvCxnSpPr/>
      </xdr:nvCxnSpPr>
      <xdr:spPr>
        <a:xfrm>
          <a:off x="2336800" y="14565685"/>
          <a:ext cx="889000" cy="2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163885</xdr:rowOff>
    </xdr:from>
    <xdr:to>
      <xdr:col>3</xdr:col>
      <xdr:colOff>279400</xdr:colOff>
      <xdr:row>85</xdr:row>
      <xdr:rowOff>9799</xdr:rowOff>
    </xdr:to>
    <xdr:cxnSp macro="">
      <xdr:nvCxnSpPr>
        <xdr:cNvPr id="202" name="直線コネクタ 201"/>
        <xdr:cNvCxnSpPr/>
      </xdr:nvCxnSpPr>
      <xdr:spPr>
        <a:xfrm flipV="1">
          <a:off x="1447800" y="14565685"/>
          <a:ext cx="889000" cy="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147152</xdr:rowOff>
    </xdr:from>
    <xdr:to>
      <xdr:col>7</xdr:col>
      <xdr:colOff>203200</xdr:colOff>
      <xdr:row>85</xdr:row>
      <xdr:rowOff>77302</xdr:rowOff>
    </xdr:to>
    <xdr:sp macro="" textlink="">
      <xdr:nvSpPr>
        <xdr:cNvPr id="212" name="円/楕円 211"/>
        <xdr:cNvSpPr/>
      </xdr:nvSpPr>
      <xdr:spPr>
        <a:xfrm>
          <a:off x="4902200" y="145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119229</xdr:rowOff>
    </xdr:from>
    <xdr:ext cx="762000" cy="259045"/>
    <xdr:sp macro="" textlink="">
      <xdr:nvSpPr>
        <xdr:cNvPr id="213" name="人件費・物件費等の状況該当値テキスト"/>
        <xdr:cNvSpPr txBox="1"/>
      </xdr:nvSpPr>
      <xdr:spPr>
        <a:xfrm>
          <a:off x="5041900" y="1452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298,695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153667</xdr:rowOff>
    </xdr:from>
    <xdr:to>
      <xdr:col>6</xdr:col>
      <xdr:colOff>50800</xdr:colOff>
      <xdr:row>85</xdr:row>
      <xdr:rowOff>83817</xdr:rowOff>
    </xdr:to>
    <xdr:sp macro="" textlink="">
      <xdr:nvSpPr>
        <xdr:cNvPr id="214" name="円/楕円 213"/>
        <xdr:cNvSpPr/>
      </xdr:nvSpPr>
      <xdr:spPr>
        <a:xfrm>
          <a:off x="4064000" y="1455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68594</xdr:rowOff>
    </xdr:from>
    <xdr:ext cx="736600" cy="259045"/>
    <xdr:sp macro="" textlink="">
      <xdr:nvSpPr>
        <xdr:cNvPr id="215" name="テキスト ボックス 214"/>
        <xdr:cNvSpPr txBox="1"/>
      </xdr:nvSpPr>
      <xdr:spPr>
        <a:xfrm>
          <a:off x="3733800" y="1464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300,315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139350</xdr:rowOff>
    </xdr:from>
    <xdr:to>
      <xdr:col>4</xdr:col>
      <xdr:colOff>533400</xdr:colOff>
      <xdr:row>85</xdr:row>
      <xdr:rowOff>69500</xdr:rowOff>
    </xdr:to>
    <xdr:sp macro="" textlink="">
      <xdr:nvSpPr>
        <xdr:cNvPr id="216" name="円/楕円 215"/>
        <xdr:cNvSpPr/>
      </xdr:nvSpPr>
      <xdr:spPr>
        <a:xfrm>
          <a:off x="3175000" y="1454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54277</xdr:rowOff>
    </xdr:from>
    <xdr:ext cx="762000" cy="259045"/>
    <xdr:sp macro="" textlink="">
      <xdr:nvSpPr>
        <xdr:cNvPr id="217" name="テキスト ボックス 216"/>
        <xdr:cNvSpPr txBox="1"/>
      </xdr:nvSpPr>
      <xdr:spPr>
        <a:xfrm>
          <a:off x="2844800" y="1462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296,755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113085</xdr:rowOff>
    </xdr:from>
    <xdr:to>
      <xdr:col>3</xdr:col>
      <xdr:colOff>330200</xdr:colOff>
      <xdr:row>85</xdr:row>
      <xdr:rowOff>43235</xdr:rowOff>
    </xdr:to>
    <xdr:sp macro="" textlink="">
      <xdr:nvSpPr>
        <xdr:cNvPr id="218" name="円/楕円 217"/>
        <xdr:cNvSpPr/>
      </xdr:nvSpPr>
      <xdr:spPr>
        <a:xfrm>
          <a:off x="2286000" y="145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28012</xdr:rowOff>
    </xdr:from>
    <xdr:ext cx="762000" cy="259045"/>
    <xdr:sp macro="" textlink="">
      <xdr:nvSpPr>
        <xdr:cNvPr id="219" name="テキスト ボックス 218"/>
        <xdr:cNvSpPr txBox="1"/>
      </xdr:nvSpPr>
      <xdr:spPr>
        <a:xfrm>
          <a:off x="1955800" y="1460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290,224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130449</xdr:rowOff>
    </xdr:from>
    <xdr:to>
      <xdr:col>2</xdr:col>
      <xdr:colOff>127000</xdr:colOff>
      <xdr:row>85</xdr:row>
      <xdr:rowOff>60599</xdr:rowOff>
    </xdr:to>
    <xdr:sp macro="" textlink="">
      <xdr:nvSpPr>
        <xdr:cNvPr id="220" name="円/楕円 219"/>
        <xdr:cNvSpPr/>
      </xdr:nvSpPr>
      <xdr:spPr>
        <a:xfrm>
          <a:off x="1397000" y="145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45376</xdr:rowOff>
    </xdr:from>
    <xdr:ext cx="762000" cy="259045"/>
    <xdr:sp macro="" textlink="">
      <xdr:nvSpPr>
        <xdr:cNvPr id="221" name="テキスト ボックス 220"/>
        <xdr:cNvSpPr txBox="1"/>
      </xdr:nvSpPr>
      <xdr:spPr>
        <a:xfrm>
          <a:off x="1066800" y="1461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294,542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従来より、散在する集落ごとにある児童・幼児教育の施設運営のため、類似団体に比べ職員数（幼稚園教諭・児童厚生員）が多く、給与支給額を抑える傾向にあったことから比率は概ね低い状況にある。</a:t>
          </a:r>
          <a:endParaRPr lang="ja-JP" altLang="ja-JP" sz="1400">
            <a:effectLst/>
          </a:endParaRPr>
        </a:p>
        <a:p>
          <a:r>
            <a:rPr kumimoji="1" lang="ja-JP" altLang="ja-JP" sz="1100">
              <a:solidFill>
                <a:schemeClr val="dk1"/>
              </a:solidFill>
              <a:effectLst/>
              <a:latin typeface="+mn-lt"/>
              <a:ea typeface="+mn-ea"/>
              <a:cs typeface="+mn-cs"/>
            </a:rPr>
            <a:t>　健全財政維持のため、このレベルを維持するものとする。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74507</xdr:rowOff>
    </xdr:to>
    <xdr:cxnSp macro="">
      <xdr:nvCxnSpPr>
        <xdr:cNvPr id="255" name="直線コネクタ 254"/>
        <xdr:cNvCxnSpPr/>
      </xdr:nvCxnSpPr>
      <xdr:spPr>
        <a:xfrm>
          <a:off x="16179800" y="1446022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58420</xdr:rowOff>
    </xdr:to>
    <xdr:cxnSp macro="">
      <xdr:nvCxnSpPr>
        <xdr:cNvPr id="258" name="直線コネクタ 257"/>
        <xdr:cNvCxnSpPr/>
      </xdr:nvCxnSpPr>
      <xdr:spPr>
        <a:xfrm>
          <a:off x="15290800" y="144119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84</xdr:row>
      <xdr:rowOff>50377</xdr:rowOff>
    </xdr:to>
    <xdr:cxnSp macro="">
      <xdr:nvCxnSpPr>
        <xdr:cNvPr id="261" name="直線コネクタ 260"/>
        <xdr:cNvCxnSpPr/>
      </xdr:nvCxnSpPr>
      <xdr:spPr>
        <a:xfrm flipV="1">
          <a:off x="14401800" y="144119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87</xdr:row>
      <xdr:rowOff>139277</xdr:rowOff>
    </xdr:to>
    <xdr:cxnSp macro="">
      <xdr:nvCxnSpPr>
        <xdr:cNvPr id="264" name="直線コネクタ 263"/>
        <xdr:cNvCxnSpPr/>
      </xdr:nvCxnSpPr>
      <xdr:spPr>
        <a:xfrm flipV="1">
          <a:off x="13512800" y="1445217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4" name="円/楕円 273"/>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40234</xdr:rowOff>
    </xdr:from>
    <xdr:ext cx="762000" cy="259045"/>
    <xdr:sp macro="" textlink="">
      <xdr:nvSpPr>
        <xdr:cNvPr id="275" name="給与水準   （国との比較）該当値テキスト"/>
        <xdr:cNvSpPr txBox="1"/>
      </xdr:nvSpPr>
      <xdr:spPr>
        <a:xfrm>
          <a:off x="17106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6" name="円/楕円 275"/>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77" name="テキスト ボックス 276"/>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130811</xdr:rowOff>
    </xdr:from>
    <xdr:to>
      <xdr:col>22</xdr:col>
      <xdr:colOff>254000</xdr:colOff>
      <xdr:row>84</xdr:row>
      <xdr:rowOff>60961</xdr:rowOff>
    </xdr:to>
    <xdr:sp macro="" textlink="">
      <xdr:nvSpPr>
        <xdr:cNvPr id="278" name="円/楕円 277"/>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79" name="テキスト ボックス 278"/>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171027</xdr:rowOff>
    </xdr:from>
    <xdr:to>
      <xdr:col>21</xdr:col>
      <xdr:colOff>50800</xdr:colOff>
      <xdr:row>84</xdr:row>
      <xdr:rowOff>101177</xdr:rowOff>
    </xdr:to>
    <xdr:sp macro="" textlink="">
      <xdr:nvSpPr>
        <xdr:cNvPr id="280" name="円/楕円 279"/>
        <xdr:cNvSpPr/>
      </xdr:nvSpPr>
      <xdr:spPr>
        <a:xfrm>
          <a:off x="14351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81" name="テキスト ボックス 280"/>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88477</xdr:rowOff>
    </xdr:from>
    <xdr:to>
      <xdr:col>19</xdr:col>
      <xdr:colOff>533400</xdr:colOff>
      <xdr:row>88</xdr:row>
      <xdr:rowOff>18627</xdr:rowOff>
    </xdr:to>
    <xdr:sp macro="" textlink="">
      <xdr:nvSpPr>
        <xdr:cNvPr id="282" name="円/楕円 281"/>
        <xdr:cNvSpPr/>
      </xdr:nvSpPr>
      <xdr:spPr>
        <a:xfrm>
          <a:off x="13462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28804</xdr:rowOff>
    </xdr:from>
    <xdr:ext cx="762000" cy="259045"/>
    <xdr:sp macro="" textlink="">
      <xdr:nvSpPr>
        <xdr:cNvPr id="283" name="テキスト ボックス 282"/>
        <xdr:cNvSpPr txBox="1"/>
      </xdr:nvSpPr>
      <xdr:spPr>
        <a:xfrm>
          <a:off x="13131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平成２２年度の児童・幼児教育公務員２１人の退職により定員管理における比率は減少した。</a:t>
          </a:r>
          <a:endParaRPr lang="ja-JP" altLang="ja-JP" sz="1400">
            <a:effectLst/>
          </a:endParaRPr>
        </a:p>
        <a:p>
          <a:r>
            <a:rPr kumimoji="1" lang="ja-JP" altLang="ja-JP" sz="1100">
              <a:solidFill>
                <a:schemeClr val="dk1"/>
              </a:solidFill>
              <a:effectLst/>
              <a:latin typeface="+mn-lt"/>
              <a:ea typeface="+mn-ea"/>
              <a:cs typeface="+mn-cs"/>
            </a:rPr>
            <a:t>　平成２５年度には△１人、平成２６年度は△３人、平成２７年度△５人と退職者に対し補充人員を抑え</a:t>
          </a:r>
          <a:r>
            <a:rPr kumimoji="1" lang="ja-JP" altLang="en-US" sz="1100">
              <a:solidFill>
                <a:schemeClr val="dk1"/>
              </a:solidFill>
              <a:effectLst/>
              <a:latin typeface="+mn-lt"/>
              <a:ea typeface="+mn-ea"/>
              <a:cs typeface="+mn-cs"/>
            </a:rPr>
            <a:t>ている状況にある。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平成２８年度は県派遣指導主事を新たに配置したことで数値が微増となったが、</a:t>
          </a:r>
          <a:r>
            <a:rPr kumimoji="1" lang="ja-JP" altLang="ja-JP" sz="1100">
              <a:solidFill>
                <a:schemeClr val="dk1"/>
              </a:solidFill>
              <a:effectLst/>
              <a:latin typeface="+mn-lt"/>
              <a:ea typeface="+mn-ea"/>
              <a:cs typeface="+mn-cs"/>
            </a:rPr>
            <a:t>職員数は減少する傾向にある。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142431</xdr:rowOff>
    </xdr:from>
    <xdr:to>
      <xdr:col>24</xdr:col>
      <xdr:colOff>558800</xdr:colOff>
      <xdr:row>60</xdr:row>
      <xdr:rowOff>158718</xdr:rowOff>
    </xdr:to>
    <xdr:cxnSp macro="">
      <xdr:nvCxnSpPr>
        <xdr:cNvPr id="314" name="直線コネクタ 313"/>
        <xdr:cNvCxnSpPr/>
      </xdr:nvCxnSpPr>
      <xdr:spPr>
        <a:xfrm>
          <a:off x="16179800" y="10429431"/>
          <a:ext cx="8382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114078</xdr:rowOff>
    </xdr:from>
    <xdr:to>
      <xdr:col>23</xdr:col>
      <xdr:colOff>406400</xdr:colOff>
      <xdr:row>60</xdr:row>
      <xdr:rowOff>142431</xdr:rowOff>
    </xdr:to>
    <xdr:cxnSp macro="">
      <xdr:nvCxnSpPr>
        <xdr:cNvPr id="317" name="直線コネクタ 316"/>
        <xdr:cNvCxnSpPr/>
      </xdr:nvCxnSpPr>
      <xdr:spPr>
        <a:xfrm>
          <a:off x="15290800" y="10401078"/>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114078</xdr:rowOff>
    </xdr:from>
    <xdr:to>
      <xdr:col>22</xdr:col>
      <xdr:colOff>203200</xdr:colOff>
      <xdr:row>60</xdr:row>
      <xdr:rowOff>125540</xdr:rowOff>
    </xdr:to>
    <xdr:cxnSp macro="">
      <xdr:nvCxnSpPr>
        <xdr:cNvPr id="320" name="直線コネクタ 319"/>
        <xdr:cNvCxnSpPr/>
      </xdr:nvCxnSpPr>
      <xdr:spPr>
        <a:xfrm flipV="1">
          <a:off x="14401800" y="10401078"/>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125540</xdr:rowOff>
    </xdr:from>
    <xdr:to>
      <xdr:col>21</xdr:col>
      <xdr:colOff>0</xdr:colOff>
      <xdr:row>60</xdr:row>
      <xdr:rowOff>137605</xdr:rowOff>
    </xdr:to>
    <xdr:cxnSp macro="">
      <xdr:nvCxnSpPr>
        <xdr:cNvPr id="323" name="直線コネクタ 322"/>
        <xdr:cNvCxnSpPr/>
      </xdr:nvCxnSpPr>
      <xdr:spPr>
        <a:xfrm flipV="1">
          <a:off x="13512800" y="104125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107918</xdr:rowOff>
    </xdr:from>
    <xdr:to>
      <xdr:col>24</xdr:col>
      <xdr:colOff>609600</xdr:colOff>
      <xdr:row>61</xdr:row>
      <xdr:rowOff>38068</xdr:rowOff>
    </xdr:to>
    <xdr:sp macro="" textlink="">
      <xdr:nvSpPr>
        <xdr:cNvPr id="333" name="円/楕円 332"/>
        <xdr:cNvSpPr/>
      </xdr:nvSpPr>
      <xdr:spPr>
        <a:xfrm>
          <a:off x="16967200" y="103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124445</xdr:rowOff>
    </xdr:from>
    <xdr:ext cx="762000" cy="259045"/>
    <xdr:sp macro="" textlink="">
      <xdr:nvSpPr>
        <xdr:cNvPr id="334" name="定員管理の状況該当値テキスト"/>
        <xdr:cNvSpPr txBox="1"/>
      </xdr:nvSpPr>
      <xdr:spPr>
        <a:xfrm>
          <a:off x="17106900" y="1023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91631</xdr:rowOff>
    </xdr:from>
    <xdr:to>
      <xdr:col>23</xdr:col>
      <xdr:colOff>457200</xdr:colOff>
      <xdr:row>61</xdr:row>
      <xdr:rowOff>21781</xdr:rowOff>
    </xdr:to>
    <xdr:sp macro="" textlink="">
      <xdr:nvSpPr>
        <xdr:cNvPr id="335" name="円/楕円 334"/>
        <xdr:cNvSpPr/>
      </xdr:nvSpPr>
      <xdr:spPr>
        <a:xfrm>
          <a:off x="16129000" y="1037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31958</xdr:rowOff>
    </xdr:from>
    <xdr:ext cx="736600" cy="259045"/>
    <xdr:sp macro="" textlink="">
      <xdr:nvSpPr>
        <xdr:cNvPr id="336" name="テキスト ボックス 335"/>
        <xdr:cNvSpPr txBox="1"/>
      </xdr:nvSpPr>
      <xdr:spPr>
        <a:xfrm>
          <a:off x="15798800" y="1014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63278</xdr:rowOff>
    </xdr:from>
    <xdr:to>
      <xdr:col>22</xdr:col>
      <xdr:colOff>254000</xdr:colOff>
      <xdr:row>60</xdr:row>
      <xdr:rowOff>164878</xdr:rowOff>
    </xdr:to>
    <xdr:sp macro="" textlink="">
      <xdr:nvSpPr>
        <xdr:cNvPr id="337" name="円/楕円 336"/>
        <xdr:cNvSpPr/>
      </xdr:nvSpPr>
      <xdr:spPr>
        <a:xfrm>
          <a:off x="15240000" y="103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3605</xdr:rowOff>
    </xdr:from>
    <xdr:ext cx="762000" cy="259045"/>
    <xdr:sp macro="" textlink="">
      <xdr:nvSpPr>
        <xdr:cNvPr id="338" name="テキスト ボックス 337"/>
        <xdr:cNvSpPr txBox="1"/>
      </xdr:nvSpPr>
      <xdr:spPr>
        <a:xfrm>
          <a:off x="14909800" y="1011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74740</xdr:rowOff>
    </xdr:from>
    <xdr:to>
      <xdr:col>21</xdr:col>
      <xdr:colOff>50800</xdr:colOff>
      <xdr:row>61</xdr:row>
      <xdr:rowOff>4890</xdr:rowOff>
    </xdr:to>
    <xdr:sp macro="" textlink="">
      <xdr:nvSpPr>
        <xdr:cNvPr id="339" name="円/楕円 338"/>
        <xdr:cNvSpPr/>
      </xdr:nvSpPr>
      <xdr:spPr>
        <a:xfrm>
          <a:off x="14351000" y="103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15067</xdr:rowOff>
    </xdr:from>
    <xdr:ext cx="762000" cy="259045"/>
    <xdr:sp macro="" textlink="">
      <xdr:nvSpPr>
        <xdr:cNvPr id="340" name="テキスト ボックス 339"/>
        <xdr:cNvSpPr txBox="1"/>
      </xdr:nvSpPr>
      <xdr:spPr>
        <a:xfrm>
          <a:off x="14020800" y="101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86805</xdr:rowOff>
    </xdr:from>
    <xdr:to>
      <xdr:col>19</xdr:col>
      <xdr:colOff>533400</xdr:colOff>
      <xdr:row>61</xdr:row>
      <xdr:rowOff>16955</xdr:rowOff>
    </xdr:to>
    <xdr:sp macro="" textlink="">
      <xdr:nvSpPr>
        <xdr:cNvPr id="341" name="円/楕円 340"/>
        <xdr:cNvSpPr/>
      </xdr:nvSpPr>
      <xdr:spPr>
        <a:xfrm>
          <a:off x="13462000" y="103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27132</xdr:rowOff>
    </xdr:from>
    <xdr:ext cx="762000" cy="259045"/>
    <xdr:sp macro="" textlink="">
      <xdr:nvSpPr>
        <xdr:cNvPr id="342" name="テキスト ボックス 341"/>
        <xdr:cNvSpPr txBox="1"/>
      </xdr:nvSpPr>
      <xdr:spPr>
        <a:xfrm>
          <a:off x="13131800" y="1014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及び準公債費の支出は年々減少傾向にあるが、それを上回る勢いで標準財政規模も減少（原発による固定資産税の減少と普通交付税の額）していくため、比率は横ばいあるいは悪化していく傾向にある。</a:t>
          </a:r>
          <a:endParaRPr lang="ja-JP" altLang="ja-JP" sz="1400">
            <a:effectLst/>
          </a:endParaRPr>
        </a:p>
        <a:p>
          <a:r>
            <a:rPr kumimoji="1" lang="ja-JP" altLang="ja-JP" sz="1100">
              <a:solidFill>
                <a:schemeClr val="dk1"/>
              </a:solidFill>
              <a:effectLst/>
              <a:latin typeface="+mn-lt"/>
              <a:ea typeface="+mn-ea"/>
              <a:cs typeface="+mn-cs"/>
            </a:rPr>
            <a:t>　比率上昇の要因となっている理由としては、広大な面積に整備した高資本となる公営企業債、第一次産業振興のための公営事業債（公有林・草地開発）の既発債であり、繰上げ償還及び地方債の新規発行を抑制することで、比率の上昇を抑えることとする。</a:t>
          </a:r>
          <a:endParaRPr lang="ja-JP" altLang="ja-JP" sz="1400">
            <a:effectLst/>
          </a:endParaRPr>
        </a:p>
        <a:p>
          <a:r>
            <a:rPr kumimoji="1" lang="ja-JP" altLang="ja-JP" sz="1100">
              <a:solidFill>
                <a:schemeClr val="dk1"/>
              </a:solidFill>
              <a:effectLst/>
              <a:latin typeface="+mn-lt"/>
              <a:ea typeface="+mn-ea"/>
              <a:cs typeface="+mn-cs"/>
            </a:rPr>
            <a:t>　ピークは平成２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年度と推測している。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90170</xdr:rowOff>
    </xdr:from>
    <xdr:to>
      <xdr:col>24</xdr:col>
      <xdr:colOff>558800</xdr:colOff>
      <xdr:row>45</xdr:row>
      <xdr:rowOff>99822</xdr:rowOff>
    </xdr:to>
    <xdr:cxnSp macro="">
      <xdr:nvCxnSpPr>
        <xdr:cNvPr id="373" name="直線コネクタ 372"/>
        <xdr:cNvCxnSpPr/>
      </xdr:nvCxnSpPr>
      <xdr:spPr>
        <a:xfrm>
          <a:off x="16179800" y="78054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56388</xdr:rowOff>
    </xdr:from>
    <xdr:to>
      <xdr:col>23</xdr:col>
      <xdr:colOff>406400</xdr:colOff>
      <xdr:row>45</xdr:row>
      <xdr:rowOff>90170</xdr:rowOff>
    </xdr:to>
    <xdr:cxnSp macro="">
      <xdr:nvCxnSpPr>
        <xdr:cNvPr id="376" name="直線コネクタ 375"/>
        <xdr:cNvCxnSpPr/>
      </xdr:nvCxnSpPr>
      <xdr:spPr>
        <a:xfrm>
          <a:off x="15290800" y="777163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3302</xdr:rowOff>
    </xdr:from>
    <xdr:to>
      <xdr:col>22</xdr:col>
      <xdr:colOff>203200</xdr:colOff>
      <xdr:row>45</xdr:row>
      <xdr:rowOff>56388</xdr:rowOff>
    </xdr:to>
    <xdr:cxnSp macro="">
      <xdr:nvCxnSpPr>
        <xdr:cNvPr id="379" name="直線コネクタ 378"/>
        <xdr:cNvCxnSpPr/>
      </xdr:nvCxnSpPr>
      <xdr:spPr>
        <a:xfrm>
          <a:off x="14401800" y="77185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150622</xdr:rowOff>
    </xdr:from>
    <xdr:to>
      <xdr:col>21</xdr:col>
      <xdr:colOff>0</xdr:colOff>
      <xdr:row>45</xdr:row>
      <xdr:rowOff>3302</xdr:rowOff>
    </xdr:to>
    <xdr:cxnSp macro="">
      <xdr:nvCxnSpPr>
        <xdr:cNvPr id="382" name="直線コネクタ 381"/>
        <xdr:cNvCxnSpPr/>
      </xdr:nvCxnSpPr>
      <xdr:spPr>
        <a:xfrm>
          <a:off x="13512800" y="76944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45</xdr:row>
      <xdr:rowOff>49022</xdr:rowOff>
    </xdr:from>
    <xdr:to>
      <xdr:col>24</xdr:col>
      <xdr:colOff>609600</xdr:colOff>
      <xdr:row>45</xdr:row>
      <xdr:rowOff>150622</xdr:rowOff>
    </xdr:to>
    <xdr:sp macro="" textlink="">
      <xdr:nvSpPr>
        <xdr:cNvPr id="392" name="円/楕円 391"/>
        <xdr:cNvSpPr/>
      </xdr:nvSpPr>
      <xdr:spPr>
        <a:xfrm>
          <a:off x="169672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116349</xdr:rowOff>
    </xdr:from>
    <xdr:ext cx="762000" cy="259045"/>
    <xdr:sp macro="" textlink="">
      <xdr:nvSpPr>
        <xdr:cNvPr id="393" name="公債費負担の状況該当値テキスト"/>
        <xdr:cNvSpPr txBox="1"/>
      </xdr:nvSpPr>
      <xdr:spPr>
        <a:xfrm>
          <a:off x="17106900" y="766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39370</xdr:rowOff>
    </xdr:from>
    <xdr:to>
      <xdr:col>23</xdr:col>
      <xdr:colOff>457200</xdr:colOff>
      <xdr:row>45</xdr:row>
      <xdr:rowOff>140970</xdr:rowOff>
    </xdr:to>
    <xdr:sp macro="" textlink="">
      <xdr:nvSpPr>
        <xdr:cNvPr id="394" name="円/楕円 393"/>
        <xdr:cNvSpPr/>
      </xdr:nvSpPr>
      <xdr:spPr>
        <a:xfrm>
          <a:off x="16129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125747</xdr:rowOff>
    </xdr:from>
    <xdr:ext cx="736600" cy="259045"/>
    <xdr:sp macro="" textlink="">
      <xdr:nvSpPr>
        <xdr:cNvPr id="395" name="テキスト ボックス 394"/>
        <xdr:cNvSpPr txBox="1"/>
      </xdr:nvSpPr>
      <xdr:spPr>
        <a:xfrm>
          <a:off x="15798800" y="784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5588</xdr:rowOff>
    </xdr:from>
    <xdr:to>
      <xdr:col>22</xdr:col>
      <xdr:colOff>254000</xdr:colOff>
      <xdr:row>45</xdr:row>
      <xdr:rowOff>107188</xdr:rowOff>
    </xdr:to>
    <xdr:sp macro="" textlink="">
      <xdr:nvSpPr>
        <xdr:cNvPr id="396" name="円/楕円 395"/>
        <xdr:cNvSpPr/>
      </xdr:nvSpPr>
      <xdr:spPr>
        <a:xfrm>
          <a:off x="15240000" y="772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91965</xdr:rowOff>
    </xdr:from>
    <xdr:ext cx="762000" cy="259045"/>
    <xdr:sp macro="" textlink="">
      <xdr:nvSpPr>
        <xdr:cNvPr id="397" name="テキスト ボックス 396"/>
        <xdr:cNvSpPr txBox="1"/>
      </xdr:nvSpPr>
      <xdr:spPr>
        <a:xfrm>
          <a:off x="14909800" y="780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123952</xdr:rowOff>
    </xdr:from>
    <xdr:to>
      <xdr:col>21</xdr:col>
      <xdr:colOff>50800</xdr:colOff>
      <xdr:row>45</xdr:row>
      <xdr:rowOff>54102</xdr:rowOff>
    </xdr:to>
    <xdr:sp macro="" textlink="">
      <xdr:nvSpPr>
        <xdr:cNvPr id="398" name="円/楕円 397"/>
        <xdr:cNvSpPr/>
      </xdr:nvSpPr>
      <xdr:spPr>
        <a:xfrm>
          <a:off x="14351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38879</xdr:rowOff>
    </xdr:from>
    <xdr:ext cx="762000" cy="259045"/>
    <xdr:sp macro="" textlink="">
      <xdr:nvSpPr>
        <xdr:cNvPr id="399" name="テキスト ボックス 398"/>
        <xdr:cNvSpPr txBox="1"/>
      </xdr:nvSpPr>
      <xdr:spPr>
        <a:xfrm>
          <a:off x="14020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99822</xdr:rowOff>
    </xdr:from>
    <xdr:to>
      <xdr:col>19</xdr:col>
      <xdr:colOff>533400</xdr:colOff>
      <xdr:row>45</xdr:row>
      <xdr:rowOff>29972</xdr:rowOff>
    </xdr:to>
    <xdr:sp macro="" textlink="">
      <xdr:nvSpPr>
        <xdr:cNvPr id="400" name="円/楕円 399"/>
        <xdr:cNvSpPr/>
      </xdr:nvSpPr>
      <xdr:spPr>
        <a:xfrm>
          <a:off x="13462000" y="764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14749</xdr:rowOff>
    </xdr:from>
    <xdr:ext cx="762000" cy="259045"/>
    <xdr:sp macro="" textlink="">
      <xdr:nvSpPr>
        <xdr:cNvPr id="401" name="テキスト ボックス 400"/>
        <xdr:cNvSpPr txBox="1"/>
      </xdr:nvSpPr>
      <xdr:spPr>
        <a:xfrm>
          <a:off x="13131800" y="772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地方債残高の減少、新たな債務負担の設定や平成２５年度に解散した東通村土地開発公社の将来負担等も解消されたため、将来負担費用は減少傾向にある。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平成２９年度の農用地整備事業、</a:t>
          </a:r>
          <a:r>
            <a:rPr kumimoji="1" lang="ja-JP" altLang="ja-JP" sz="1100">
              <a:solidFill>
                <a:schemeClr val="dk1"/>
              </a:solidFill>
              <a:effectLst/>
              <a:latin typeface="+mn-lt"/>
              <a:ea typeface="+mn-ea"/>
              <a:cs typeface="+mn-cs"/>
            </a:rPr>
            <a:t>平成３</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年度の民間活用住宅買入れ事業が終了すれば、債務負担が解消されることから将来負担がマイナスに転じることになる。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今後も公債費、債務負担の抑制を図り、健全性を保持していくこととする。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24257</xdr:rowOff>
    </xdr:from>
    <xdr:to>
      <xdr:col>24</xdr:col>
      <xdr:colOff>558800</xdr:colOff>
      <xdr:row>14</xdr:row>
      <xdr:rowOff>167428</xdr:rowOff>
    </xdr:to>
    <xdr:cxnSp macro="">
      <xdr:nvCxnSpPr>
        <xdr:cNvPr id="435" name="直線コネクタ 434"/>
        <xdr:cNvCxnSpPr/>
      </xdr:nvCxnSpPr>
      <xdr:spPr>
        <a:xfrm flipV="1">
          <a:off x="16179800" y="2424557"/>
          <a:ext cx="838200" cy="1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167428</xdr:rowOff>
    </xdr:from>
    <xdr:to>
      <xdr:col>23</xdr:col>
      <xdr:colOff>406400</xdr:colOff>
      <xdr:row>15</xdr:row>
      <xdr:rowOff>62738</xdr:rowOff>
    </xdr:to>
    <xdr:cxnSp macro="">
      <xdr:nvCxnSpPr>
        <xdr:cNvPr id="438" name="直線コネクタ 437"/>
        <xdr:cNvCxnSpPr/>
      </xdr:nvCxnSpPr>
      <xdr:spPr>
        <a:xfrm flipV="1">
          <a:off x="15290800" y="2567728"/>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62738</xdr:rowOff>
    </xdr:from>
    <xdr:to>
      <xdr:col>22</xdr:col>
      <xdr:colOff>203200</xdr:colOff>
      <xdr:row>16</xdr:row>
      <xdr:rowOff>62611</xdr:rowOff>
    </xdr:to>
    <xdr:cxnSp macro="">
      <xdr:nvCxnSpPr>
        <xdr:cNvPr id="441" name="直線コネクタ 440"/>
        <xdr:cNvCxnSpPr/>
      </xdr:nvCxnSpPr>
      <xdr:spPr>
        <a:xfrm flipV="1">
          <a:off x="14401800" y="2634488"/>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62611</xdr:rowOff>
    </xdr:from>
    <xdr:to>
      <xdr:col>21</xdr:col>
      <xdr:colOff>0</xdr:colOff>
      <xdr:row>16</xdr:row>
      <xdr:rowOff>76285</xdr:rowOff>
    </xdr:to>
    <xdr:cxnSp macro="">
      <xdr:nvCxnSpPr>
        <xdr:cNvPr id="444" name="直線コネクタ 443"/>
        <xdr:cNvCxnSpPr/>
      </xdr:nvCxnSpPr>
      <xdr:spPr>
        <a:xfrm flipV="1">
          <a:off x="13512800" y="2805811"/>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144907</xdr:rowOff>
    </xdr:from>
    <xdr:to>
      <xdr:col>24</xdr:col>
      <xdr:colOff>609600</xdr:colOff>
      <xdr:row>14</xdr:row>
      <xdr:rowOff>75057</xdr:rowOff>
    </xdr:to>
    <xdr:sp macro="" textlink="">
      <xdr:nvSpPr>
        <xdr:cNvPr id="454" name="円/楕円 453"/>
        <xdr:cNvSpPr/>
      </xdr:nvSpPr>
      <xdr:spPr>
        <a:xfrm>
          <a:off x="16967200" y="23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116984</xdr:rowOff>
    </xdr:from>
    <xdr:ext cx="762000" cy="259045"/>
    <xdr:sp macro="" textlink="">
      <xdr:nvSpPr>
        <xdr:cNvPr id="455" name="将来負担の状況該当値テキスト"/>
        <xdr:cNvSpPr txBox="1"/>
      </xdr:nvSpPr>
      <xdr:spPr>
        <a:xfrm>
          <a:off x="17106900" y="2345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116628</xdr:rowOff>
    </xdr:from>
    <xdr:to>
      <xdr:col>23</xdr:col>
      <xdr:colOff>457200</xdr:colOff>
      <xdr:row>15</xdr:row>
      <xdr:rowOff>46778</xdr:rowOff>
    </xdr:to>
    <xdr:sp macro="" textlink="">
      <xdr:nvSpPr>
        <xdr:cNvPr id="456" name="円/楕円 455"/>
        <xdr:cNvSpPr/>
      </xdr:nvSpPr>
      <xdr:spPr>
        <a:xfrm>
          <a:off x="16129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31555</xdr:rowOff>
    </xdr:from>
    <xdr:ext cx="736600" cy="259045"/>
    <xdr:sp macro="" textlink="">
      <xdr:nvSpPr>
        <xdr:cNvPr id="457" name="テキスト ボックス 456"/>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11938</xdr:rowOff>
    </xdr:from>
    <xdr:to>
      <xdr:col>22</xdr:col>
      <xdr:colOff>254000</xdr:colOff>
      <xdr:row>15</xdr:row>
      <xdr:rowOff>113538</xdr:rowOff>
    </xdr:to>
    <xdr:sp macro="" textlink="">
      <xdr:nvSpPr>
        <xdr:cNvPr id="458" name="円/楕円 457"/>
        <xdr:cNvSpPr/>
      </xdr:nvSpPr>
      <xdr:spPr>
        <a:xfrm>
          <a:off x="15240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98315</xdr:rowOff>
    </xdr:from>
    <xdr:ext cx="762000" cy="259045"/>
    <xdr:sp macro="" textlink="">
      <xdr:nvSpPr>
        <xdr:cNvPr id="459" name="テキスト ボックス 458"/>
        <xdr:cNvSpPr txBox="1"/>
      </xdr:nvSpPr>
      <xdr:spPr>
        <a:xfrm>
          <a:off x="14909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11811</xdr:rowOff>
    </xdr:from>
    <xdr:to>
      <xdr:col>21</xdr:col>
      <xdr:colOff>50800</xdr:colOff>
      <xdr:row>16</xdr:row>
      <xdr:rowOff>113411</xdr:rowOff>
    </xdr:to>
    <xdr:sp macro="" textlink="">
      <xdr:nvSpPr>
        <xdr:cNvPr id="460" name="円/楕円 459"/>
        <xdr:cNvSpPr/>
      </xdr:nvSpPr>
      <xdr:spPr>
        <a:xfrm>
          <a:off x="14351000" y="27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98188</xdr:rowOff>
    </xdr:from>
    <xdr:ext cx="762000" cy="259045"/>
    <xdr:sp macro="" textlink="">
      <xdr:nvSpPr>
        <xdr:cNvPr id="461" name="テキスト ボックス 460"/>
        <xdr:cNvSpPr txBox="1"/>
      </xdr:nvSpPr>
      <xdr:spPr>
        <a:xfrm>
          <a:off x="14020800" y="284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25485</xdr:rowOff>
    </xdr:from>
    <xdr:to>
      <xdr:col>19</xdr:col>
      <xdr:colOff>533400</xdr:colOff>
      <xdr:row>16</xdr:row>
      <xdr:rowOff>127085</xdr:rowOff>
    </xdr:to>
    <xdr:sp macro="" textlink="">
      <xdr:nvSpPr>
        <xdr:cNvPr id="462" name="円/楕円 461"/>
        <xdr:cNvSpPr/>
      </xdr:nvSpPr>
      <xdr:spPr>
        <a:xfrm>
          <a:off x="13462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111862</xdr:rowOff>
    </xdr:from>
    <xdr:ext cx="762000" cy="259045"/>
    <xdr:sp macro="" textlink="">
      <xdr:nvSpPr>
        <xdr:cNvPr id="463" name="テキスト ボックス 462"/>
        <xdr:cNvSpPr txBox="1"/>
      </xdr:nvSpPr>
      <xdr:spPr>
        <a:xfrm>
          <a:off x="13131800" y="285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6,757
6,750
295.27
7,043,641
6,943,438
99,646
3,755,437
7,740,310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22.2
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人件費は、定員管理上の人数やラスパイレス指数が低いため、結果として人件費の抑制に寄与している。</a:t>
          </a:r>
          <a:endParaRPr lang="ja-JP" altLang="ja-JP" sz="1400">
            <a:effectLst/>
          </a:endParaRPr>
        </a:p>
        <a:p>
          <a:r>
            <a:rPr kumimoji="1" lang="ja-JP" altLang="ja-JP" sz="1100">
              <a:solidFill>
                <a:schemeClr val="dk1"/>
              </a:solidFill>
              <a:effectLst/>
              <a:latin typeface="+mn-lt"/>
              <a:ea typeface="+mn-ea"/>
              <a:cs typeface="+mn-cs"/>
            </a:rPr>
            <a:t>　限られた財源を活かすため、人件費以外の施策を拡充するものとする。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120142</xdr:rowOff>
    </xdr:from>
    <xdr:to>
      <xdr:col>7</xdr:col>
      <xdr:colOff>15875</xdr:colOff>
      <xdr:row>35</xdr:row>
      <xdr:rowOff>133858</xdr:rowOff>
    </xdr:to>
    <xdr:cxnSp macro="">
      <xdr:nvCxnSpPr>
        <xdr:cNvPr id="64" name="直線コネクタ 63"/>
        <xdr:cNvCxnSpPr/>
      </xdr:nvCxnSpPr>
      <xdr:spPr>
        <a:xfrm flipV="1">
          <a:off x="3987800" y="61208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133858</xdr:rowOff>
    </xdr:from>
    <xdr:to>
      <xdr:col>5</xdr:col>
      <xdr:colOff>549275</xdr:colOff>
      <xdr:row>35</xdr:row>
      <xdr:rowOff>138430</xdr:rowOff>
    </xdr:to>
    <xdr:cxnSp macro="">
      <xdr:nvCxnSpPr>
        <xdr:cNvPr id="67" name="直線コネクタ 66"/>
        <xdr:cNvCxnSpPr/>
      </xdr:nvCxnSpPr>
      <xdr:spPr>
        <a:xfrm flipV="1">
          <a:off x="3098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35560</xdr:rowOff>
    </xdr:to>
    <xdr:cxnSp macro="">
      <xdr:nvCxnSpPr>
        <xdr:cNvPr id="70" name="直線コネクタ 69"/>
        <xdr:cNvCxnSpPr/>
      </xdr:nvCxnSpPr>
      <xdr:spPr>
        <a:xfrm flipV="1">
          <a:off x="2209800" y="613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133858</xdr:rowOff>
    </xdr:from>
    <xdr:to>
      <xdr:col>3</xdr:col>
      <xdr:colOff>142875</xdr:colOff>
      <xdr:row>36</xdr:row>
      <xdr:rowOff>35560</xdr:rowOff>
    </xdr:to>
    <xdr:cxnSp macro="">
      <xdr:nvCxnSpPr>
        <xdr:cNvPr id="73" name="直線コネクタ 72"/>
        <xdr:cNvCxnSpPr/>
      </xdr:nvCxnSpPr>
      <xdr:spPr>
        <a:xfrm>
          <a:off x="1320800" y="61346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69342</xdr:rowOff>
    </xdr:from>
    <xdr:to>
      <xdr:col>7</xdr:col>
      <xdr:colOff>66675</xdr:colOff>
      <xdr:row>35</xdr:row>
      <xdr:rowOff>170942</xdr:rowOff>
    </xdr:to>
    <xdr:sp macro="" textlink="">
      <xdr:nvSpPr>
        <xdr:cNvPr id="83" name="円/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149369</xdr:rowOff>
    </xdr:from>
    <xdr:ext cx="762000" cy="259045"/>
    <xdr:sp macro="" textlink="">
      <xdr:nvSpPr>
        <xdr:cNvPr id="84" name="人件費該当値テキスト"/>
        <xdr:cNvSpPr txBox="1"/>
      </xdr:nvSpPr>
      <xdr:spPr>
        <a:xfrm>
          <a:off x="4914900" y="597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83058</xdr:rowOff>
    </xdr:from>
    <xdr:to>
      <xdr:col>5</xdr:col>
      <xdr:colOff>600075</xdr:colOff>
      <xdr:row>36</xdr:row>
      <xdr:rowOff>13208</xdr:rowOff>
    </xdr:to>
    <xdr:sp macro="" textlink="">
      <xdr:nvSpPr>
        <xdr:cNvPr id="85" name="円/楕円 84"/>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23385</xdr:rowOff>
    </xdr:from>
    <xdr:ext cx="736600" cy="259045"/>
    <xdr:sp macro="" textlink="">
      <xdr:nvSpPr>
        <xdr:cNvPr id="86" name="テキスト ボックス 85"/>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7" name="円/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9" name="円/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90" name="テキスト ボックス 89"/>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83058</xdr:rowOff>
    </xdr:from>
    <xdr:to>
      <xdr:col>1</xdr:col>
      <xdr:colOff>676275</xdr:colOff>
      <xdr:row>36</xdr:row>
      <xdr:rowOff>13208</xdr:rowOff>
    </xdr:to>
    <xdr:sp macro="" textlink="">
      <xdr:nvSpPr>
        <xdr:cNvPr id="91" name="円/楕円 90"/>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23385</xdr:rowOff>
    </xdr:from>
    <xdr:ext cx="762000" cy="259045"/>
    <xdr:sp macro="" textlink="">
      <xdr:nvSpPr>
        <xdr:cNvPr id="92" name="テキスト ボックス 91"/>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物件費については、公共施設管理運営費等について、臨時的一般財源である電源立地交付金等を活用し運営しているため、経常一般財源が抑えられる傾向にあり、比率は低めとなる。</a:t>
          </a:r>
          <a:endParaRPr lang="ja-JP" altLang="ja-JP" sz="1400">
            <a:effectLst/>
          </a:endParaRPr>
        </a:p>
        <a:p>
          <a:r>
            <a:rPr kumimoji="1" lang="ja-JP" altLang="ja-JP" sz="1100">
              <a:solidFill>
                <a:schemeClr val="dk1"/>
              </a:solidFill>
              <a:effectLst/>
              <a:latin typeface="+mn-lt"/>
              <a:ea typeface="+mn-ea"/>
              <a:cs typeface="+mn-cs"/>
            </a:rPr>
            <a:t>　管理経費はほぼ経常化していることから、財源充当に左右されるものと分析している。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35560</xdr:rowOff>
    </xdr:from>
    <xdr:to>
      <xdr:col>24</xdr:col>
      <xdr:colOff>31750</xdr:colOff>
      <xdr:row>14</xdr:row>
      <xdr:rowOff>58420</xdr:rowOff>
    </xdr:to>
    <xdr:cxnSp macro="">
      <xdr:nvCxnSpPr>
        <xdr:cNvPr id="125" name="直線コネクタ 124"/>
        <xdr:cNvCxnSpPr/>
      </xdr:nvCxnSpPr>
      <xdr:spPr>
        <a:xfrm>
          <a:off x="15671800" y="2435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138430</xdr:rowOff>
    </xdr:from>
    <xdr:to>
      <xdr:col>22</xdr:col>
      <xdr:colOff>565150</xdr:colOff>
      <xdr:row>14</xdr:row>
      <xdr:rowOff>35560</xdr:rowOff>
    </xdr:to>
    <xdr:cxnSp macro="">
      <xdr:nvCxnSpPr>
        <xdr:cNvPr id="128" name="直線コネクタ 127"/>
        <xdr:cNvCxnSpPr/>
      </xdr:nvCxnSpPr>
      <xdr:spPr>
        <a:xfrm>
          <a:off x="14782800" y="236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138430</xdr:rowOff>
    </xdr:from>
    <xdr:to>
      <xdr:col>21</xdr:col>
      <xdr:colOff>361950</xdr:colOff>
      <xdr:row>14</xdr:row>
      <xdr:rowOff>96520</xdr:rowOff>
    </xdr:to>
    <xdr:cxnSp macro="">
      <xdr:nvCxnSpPr>
        <xdr:cNvPr id="131" name="直線コネクタ 130"/>
        <xdr:cNvCxnSpPr/>
      </xdr:nvCxnSpPr>
      <xdr:spPr>
        <a:xfrm flipV="1">
          <a:off x="13893800" y="2367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96520</xdr:rowOff>
    </xdr:from>
    <xdr:to>
      <xdr:col>20</xdr:col>
      <xdr:colOff>158750</xdr:colOff>
      <xdr:row>15</xdr:row>
      <xdr:rowOff>115570</xdr:rowOff>
    </xdr:to>
    <xdr:cxnSp macro="">
      <xdr:nvCxnSpPr>
        <xdr:cNvPr id="134" name="直線コネクタ 133"/>
        <xdr:cNvCxnSpPr/>
      </xdr:nvCxnSpPr>
      <xdr:spPr>
        <a:xfrm flipV="1">
          <a:off x="13004800" y="24968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7620</xdr:rowOff>
    </xdr:from>
    <xdr:to>
      <xdr:col>24</xdr:col>
      <xdr:colOff>82550</xdr:colOff>
      <xdr:row>14</xdr:row>
      <xdr:rowOff>109220</xdr:rowOff>
    </xdr:to>
    <xdr:sp macro="" textlink="">
      <xdr:nvSpPr>
        <xdr:cNvPr id="144" name="円/楕円 143"/>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87647</xdr:rowOff>
    </xdr:from>
    <xdr:ext cx="762000" cy="259045"/>
    <xdr:sp macro="" textlink="">
      <xdr:nvSpPr>
        <xdr:cNvPr id="145" name="物件費該当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156210</xdr:rowOff>
    </xdr:from>
    <xdr:to>
      <xdr:col>22</xdr:col>
      <xdr:colOff>615950</xdr:colOff>
      <xdr:row>14</xdr:row>
      <xdr:rowOff>86360</xdr:rowOff>
    </xdr:to>
    <xdr:sp macro="" textlink="">
      <xdr:nvSpPr>
        <xdr:cNvPr id="146" name="円/楕円 145"/>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96537</xdr:rowOff>
    </xdr:from>
    <xdr:ext cx="736600" cy="259045"/>
    <xdr:sp macro="" textlink="">
      <xdr:nvSpPr>
        <xdr:cNvPr id="147" name="テキスト ボックス 146"/>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87630</xdr:rowOff>
    </xdr:from>
    <xdr:to>
      <xdr:col>21</xdr:col>
      <xdr:colOff>412750</xdr:colOff>
      <xdr:row>14</xdr:row>
      <xdr:rowOff>17780</xdr:rowOff>
    </xdr:to>
    <xdr:sp macro="" textlink="">
      <xdr:nvSpPr>
        <xdr:cNvPr id="148" name="円/楕円 147"/>
        <xdr:cNvSpPr/>
      </xdr:nvSpPr>
      <xdr:spPr>
        <a:xfrm>
          <a:off x="14732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27957</xdr:rowOff>
    </xdr:from>
    <xdr:ext cx="762000" cy="259045"/>
    <xdr:sp macro="" textlink="">
      <xdr:nvSpPr>
        <xdr:cNvPr id="149" name="テキスト ボックス 148"/>
        <xdr:cNvSpPr txBox="1"/>
      </xdr:nvSpPr>
      <xdr:spPr>
        <a:xfrm>
          <a:off x="14401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0" name="円/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1" name="テキスト ボックス 150"/>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2" name="円/楕円 151"/>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3" name="テキスト ボックス 152"/>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扶助費の大半を国庫・県支出金で賄うことと、独自の扶助事業が少ないことから、扶助費に占める一般財源の比率は低めであるが、社会保障経費の見直しにより年々増加傾向にある。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53522</xdr:rowOff>
    </xdr:to>
    <xdr:cxnSp macro="">
      <xdr:nvCxnSpPr>
        <xdr:cNvPr id="187" name="直線コネクタ 186"/>
        <xdr:cNvCxnSpPr/>
      </xdr:nvCxnSpPr>
      <xdr:spPr>
        <a:xfrm>
          <a:off x="3987800" y="9417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54</xdr:row>
      <xdr:rowOff>159657</xdr:rowOff>
    </xdr:to>
    <xdr:cxnSp macro="">
      <xdr:nvCxnSpPr>
        <xdr:cNvPr id="190" name="直線コネクタ 189"/>
        <xdr:cNvCxnSpPr/>
      </xdr:nvCxnSpPr>
      <xdr:spPr>
        <a:xfrm>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143328</xdr:rowOff>
    </xdr:to>
    <xdr:cxnSp macro="">
      <xdr:nvCxnSpPr>
        <xdr:cNvPr id="193" name="直線コネクタ 192"/>
        <xdr:cNvCxnSpPr/>
      </xdr:nvCxnSpPr>
      <xdr:spPr>
        <a:xfrm>
          <a:off x="2209800" y="9271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143328</xdr:rowOff>
    </xdr:to>
    <xdr:cxnSp macro="">
      <xdr:nvCxnSpPr>
        <xdr:cNvPr id="196" name="直線コネクタ 195"/>
        <xdr:cNvCxnSpPr/>
      </xdr:nvCxnSpPr>
      <xdr:spPr>
        <a:xfrm flipV="1">
          <a:off x="1320800" y="9271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6" name="円/楕円 205"/>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07"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8" name="円/楕円 207"/>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9" name="テキスト ボックス 208"/>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0" name="円/楕円 209"/>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1" name="テキスト ボックス 210"/>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2"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4" name="円/楕円 213"/>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5" name="テキスト ボックス 21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その他の大部分は</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金である。国保・介護・後期高齢者医療・下水道の特別会計があり、基準外</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が少ないことから比率は低めに推移しているものと推測される。</a:t>
          </a:r>
          <a:endParaRPr lang="ja-JP" altLang="ja-JP" sz="1400">
            <a:effectLst/>
          </a:endParaRPr>
        </a:p>
        <a:p>
          <a:r>
            <a:rPr kumimoji="1" lang="ja-JP" altLang="ja-JP" sz="1100">
              <a:solidFill>
                <a:schemeClr val="dk1"/>
              </a:solidFill>
              <a:effectLst/>
              <a:latin typeface="+mn-lt"/>
              <a:ea typeface="+mn-ea"/>
              <a:cs typeface="+mn-cs"/>
            </a:rPr>
            <a:t>　また、下水道会計についてはＨ２５をもって事業が完了したため、基準外</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が減少していくものの、国保会計の会計補てん</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が増加傾向にあるため、この水準を継続していくものと推測している。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41275</xdr:rowOff>
    </xdr:from>
    <xdr:to>
      <xdr:col>24</xdr:col>
      <xdr:colOff>31750</xdr:colOff>
      <xdr:row>57</xdr:row>
      <xdr:rowOff>58420</xdr:rowOff>
    </xdr:to>
    <xdr:cxnSp macro="">
      <xdr:nvCxnSpPr>
        <xdr:cNvPr id="243" name="直線コネクタ 242"/>
        <xdr:cNvCxnSpPr/>
      </xdr:nvCxnSpPr>
      <xdr:spPr>
        <a:xfrm>
          <a:off x="15671800" y="98139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12700</xdr:rowOff>
    </xdr:from>
    <xdr:to>
      <xdr:col>22</xdr:col>
      <xdr:colOff>565150</xdr:colOff>
      <xdr:row>57</xdr:row>
      <xdr:rowOff>41275</xdr:rowOff>
    </xdr:to>
    <xdr:cxnSp macro="">
      <xdr:nvCxnSpPr>
        <xdr:cNvPr id="246" name="直線コネクタ 245"/>
        <xdr:cNvCxnSpPr/>
      </xdr:nvCxnSpPr>
      <xdr:spPr>
        <a:xfrm>
          <a:off x="14782800" y="9785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86995</xdr:rowOff>
    </xdr:from>
    <xdr:to>
      <xdr:col>21</xdr:col>
      <xdr:colOff>361950</xdr:colOff>
      <xdr:row>57</xdr:row>
      <xdr:rowOff>12700</xdr:rowOff>
    </xdr:to>
    <xdr:cxnSp macro="">
      <xdr:nvCxnSpPr>
        <xdr:cNvPr id="249" name="直線コネクタ 248"/>
        <xdr:cNvCxnSpPr/>
      </xdr:nvCxnSpPr>
      <xdr:spPr>
        <a:xfrm>
          <a:off x="13893800" y="968819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86995</xdr:rowOff>
    </xdr:from>
    <xdr:to>
      <xdr:col>20</xdr:col>
      <xdr:colOff>158750</xdr:colOff>
      <xdr:row>56</xdr:row>
      <xdr:rowOff>98425</xdr:rowOff>
    </xdr:to>
    <xdr:cxnSp macro="">
      <xdr:nvCxnSpPr>
        <xdr:cNvPr id="252" name="直線コネクタ 251"/>
        <xdr:cNvCxnSpPr/>
      </xdr:nvCxnSpPr>
      <xdr:spPr>
        <a:xfrm flipV="1">
          <a:off x="13004800" y="96881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7620</xdr:rowOff>
    </xdr:from>
    <xdr:to>
      <xdr:col>24</xdr:col>
      <xdr:colOff>82550</xdr:colOff>
      <xdr:row>57</xdr:row>
      <xdr:rowOff>109220</xdr:rowOff>
    </xdr:to>
    <xdr:sp macro="" textlink="">
      <xdr:nvSpPr>
        <xdr:cNvPr id="262" name="円/楕円 261"/>
        <xdr:cNvSpPr/>
      </xdr:nvSpPr>
      <xdr:spPr>
        <a:xfrm>
          <a:off x="164592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24147</xdr:rowOff>
    </xdr:from>
    <xdr:ext cx="762000" cy="259045"/>
    <xdr:sp macro="" textlink="">
      <xdr:nvSpPr>
        <xdr:cNvPr id="263" name="その他該当値テキスト"/>
        <xdr:cNvSpPr txBox="1"/>
      </xdr:nvSpPr>
      <xdr:spPr>
        <a:xfrm>
          <a:off x="16598900" y="962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161925</xdr:rowOff>
    </xdr:from>
    <xdr:to>
      <xdr:col>22</xdr:col>
      <xdr:colOff>615950</xdr:colOff>
      <xdr:row>57</xdr:row>
      <xdr:rowOff>92075</xdr:rowOff>
    </xdr:to>
    <xdr:sp macro="" textlink="">
      <xdr:nvSpPr>
        <xdr:cNvPr id="264" name="円/楕円 263"/>
        <xdr:cNvSpPr/>
      </xdr:nvSpPr>
      <xdr:spPr>
        <a:xfrm>
          <a:off x="15621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102252</xdr:rowOff>
    </xdr:from>
    <xdr:ext cx="736600" cy="259045"/>
    <xdr:sp macro="" textlink="">
      <xdr:nvSpPr>
        <xdr:cNvPr id="265" name="テキスト ボックス 264"/>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133350</xdr:rowOff>
    </xdr:from>
    <xdr:to>
      <xdr:col>21</xdr:col>
      <xdr:colOff>412750</xdr:colOff>
      <xdr:row>57</xdr:row>
      <xdr:rowOff>63500</xdr:rowOff>
    </xdr:to>
    <xdr:sp macro="" textlink="">
      <xdr:nvSpPr>
        <xdr:cNvPr id="266" name="円/楕円 265"/>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73677</xdr:rowOff>
    </xdr:from>
    <xdr:ext cx="762000" cy="259045"/>
    <xdr:sp macro="" textlink="">
      <xdr:nvSpPr>
        <xdr:cNvPr id="267" name="テキスト ボックス 266"/>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36195</xdr:rowOff>
    </xdr:from>
    <xdr:to>
      <xdr:col>20</xdr:col>
      <xdr:colOff>209550</xdr:colOff>
      <xdr:row>56</xdr:row>
      <xdr:rowOff>137795</xdr:rowOff>
    </xdr:to>
    <xdr:sp macro="" textlink="">
      <xdr:nvSpPr>
        <xdr:cNvPr id="268" name="円/楕円 267"/>
        <xdr:cNvSpPr/>
      </xdr:nvSpPr>
      <xdr:spPr>
        <a:xfrm>
          <a:off x="13843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147972</xdr:rowOff>
    </xdr:from>
    <xdr:ext cx="762000" cy="259045"/>
    <xdr:sp macro="" textlink="">
      <xdr:nvSpPr>
        <xdr:cNvPr id="269" name="テキスト ボックス 268"/>
        <xdr:cNvSpPr txBox="1"/>
      </xdr:nvSpPr>
      <xdr:spPr>
        <a:xfrm>
          <a:off x="13512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47625</xdr:rowOff>
    </xdr:from>
    <xdr:to>
      <xdr:col>19</xdr:col>
      <xdr:colOff>6350</xdr:colOff>
      <xdr:row>56</xdr:row>
      <xdr:rowOff>149225</xdr:rowOff>
    </xdr:to>
    <xdr:sp macro="" textlink="">
      <xdr:nvSpPr>
        <xdr:cNvPr id="270" name="円/楕円 269"/>
        <xdr:cNvSpPr/>
      </xdr:nvSpPr>
      <xdr:spPr>
        <a:xfrm>
          <a:off x="12954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159402</xdr:rowOff>
    </xdr:from>
    <xdr:ext cx="762000" cy="259045"/>
    <xdr:sp macro="" textlink="">
      <xdr:nvSpPr>
        <xdr:cNvPr id="271" name="テキスト ボックス 270"/>
        <xdr:cNvSpPr txBox="1"/>
      </xdr:nvSpPr>
      <xdr:spPr>
        <a:xfrm>
          <a:off x="12623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消防・ゴミ処理・し尿処理などの共同事業における広域行政事務負担金が増加要因となっている。</a:t>
          </a:r>
          <a:endParaRPr lang="ja-JP" altLang="ja-JP" sz="1400">
            <a:effectLst/>
          </a:endParaRPr>
        </a:p>
        <a:p>
          <a:r>
            <a:rPr kumimoji="1" lang="ja-JP" altLang="ja-JP" sz="1100">
              <a:solidFill>
                <a:schemeClr val="dk1"/>
              </a:solidFill>
              <a:effectLst/>
              <a:latin typeface="+mn-lt"/>
              <a:ea typeface="+mn-ea"/>
              <a:cs typeface="+mn-cs"/>
            </a:rPr>
            <a:t>　特に面積が広く、集落が点在している地域性もあり、１署２分遣所体制での消防組織の人件費等の負担が大きなウエイトを占めているのが特徴であり、体制再編等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部分的改革が必要とされている。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58420</xdr:rowOff>
    </xdr:from>
    <xdr:to>
      <xdr:col>24</xdr:col>
      <xdr:colOff>31750</xdr:colOff>
      <xdr:row>38</xdr:row>
      <xdr:rowOff>113284</xdr:rowOff>
    </xdr:to>
    <xdr:cxnSp macro="">
      <xdr:nvCxnSpPr>
        <xdr:cNvPr id="301" name="直線コネクタ 300"/>
        <xdr:cNvCxnSpPr/>
      </xdr:nvCxnSpPr>
      <xdr:spPr>
        <a:xfrm flipV="1">
          <a:off x="15671800" y="65735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113284</xdr:rowOff>
    </xdr:from>
    <xdr:to>
      <xdr:col>22</xdr:col>
      <xdr:colOff>565150</xdr:colOff>
      <xdr:row>38</xdr:row>
      <xdr:rowOff>113284</xdr:rowOff>
    </xdr:to>
    <xdr:cxnSp macro="">
      <xdr:nvCxnSpPr>
        <xdr:cNvPr id="304" name="直線コネクタ 303"/>
        <xdr:cNvCxnSpPr/>
      </xdr:nvCxnSpPr>
      <xdr:spPr>
        <a:xfrm>
          <a:off x="14782800" y="6628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113284</xdr:rowOff>
    </xdr:from>
    <xdr:to>
      <xdr:col>21</xdr:col>
      <xdr:colOff>361950</xdr:colOff>
      <xdr:row>38</xdr:row>
      <xdr:rowOff>149860</xdr:rowOff>
    </xdr:to>
    <xdr:cxnSp macro="">
      <xdr:nvCxnSpPr>
        <xdr:cNvPr id="307" name="直線コネクタ 306"/>
        <xdr:cNvCxnSpPr/>
      </xdr:nvCxnSpPr>
      <xdr:spPr>
        <a:xfrm flipV="1">
          <a:off x="13893800" y="66283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149860</xdr:rowOff>
    </xdr:from>
    <xdr:to>
      <xdr:col>20</xdr:col>
      <xdr:colOff>158750</xdr:colOff>
      <xdr:row>38</xdr:row>
      <xdr:rowOff>159004</xdr:rowOff>
    </xdr:to>
    <xdr:cxnSp macro="">
      <xdr:nvCxnSpPr>
        <xdr:cNvPr id="310" name="直線コネクタ 309"/>
        <xdr:cNvCxnSpPr/>
      </xdr:nvCxnSpPr>
      <xdr:spPr>
        <a:xfrm flipV="1">
          <a:off x="13004800" y="66649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20" name="円/楕円 319"/>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151147</xdr:rowOff>
    </xdr:from>
    <xdr:ext cx="762000" cy="259045"/>
    <xdr:sp macro="" textlink="">
      <xdr:nvSpPr>
        <xdr:cNvPr id="321"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62484</xdr:rowOff>
    </xdr:from>
    <xdr:to>
      <xdr:col>22</xdr:col>
      <xdr:colOff>615950</xdr:colOff>
      <xdr:row>38</xdr:row>
      <xdr:rowOff>164084</xdr:rowOff>
    </xdr:to>
    <xdr:sp macro="" textlink="">
      <xdr:nvSpPr>
        <xdr:cNvPr id="322" name="円/楕円 321"/>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148861</xdr:rowOff>
    </xdr:from>
    <xdr:ext cx="736600" cy="259045"/>
    <xdr:sp macro="" textlink="">
      <xdr:nvSpPr>
        <xdr:cNvPr id="323" name="テキスト ボックス 322"/>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62484</xdr:rowOff>
    </xdr:from>
    <xdr:to>
      <xdr:col>21</xdr:col>
      <xdr:colOff>412750</xdr:colOff>
      <xdr:row>38</xdr:row>
      <xdr:rowOff>164084</xdr:rowOff>
    </xdr:to>
    <xdr:sp macro="" textlink="">
      <xdr:nvSpPr>
        <xdr:cNvPr id="324" name="円/楕円 323"/>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148861</xdr:rowOff>
    </xdr:from>
    <xdr:ext cx="762000" cy="259045"/>
    <xdr:sp macro="" textlink="">
      <xdr:nvSpPr>
        <xdr:cNvPr id="325" name="テキスト ボックス 324"/>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99060</xdr:rowOff>
    </xdr:from>
    <xdr:to>
      <xdr:col>20</xdr:col>
      <xdr:colOff>209550</xdr:colOff>
      <xdr:row>39</xdr:row>
      <xdr:rowOff>29210</xdr:rowOff>
    </xdr:to>
    <xdr:sp macro="" textlink="">
      <xdr:nvSpPr>
        <xdr:cNvPr id="326" name="円/楕円 325"/>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13987</xdr:rowOff>
    </xdr:from>
    <xdr:ext cx="762000" cy="259045"/>
    <xdr:sp macro="" textlink="">
      <xdr:nvSpPr>
        <xdr:cNvPr id="327" name="テキスト ボックス 326"/>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108204</xdr:rowOff>
    </xdr:from>
    <xdr:to>
      <xdr:col>19</xdr:col>
      <xdr:colOff>6350</xdr:colOff>
      <xdr:row>39</xdr:row>
      <xdr:rowOff>38354</xdr:rowOff>
    </xdr:to>
    <xdr:sp macro="" textlink="">
      <xdr:nvSpPr>
        <xdr:cNvPr id="328" name="円/楕円 327"/>
        <xdr:cNvSpPr/>
      </xdr:nvSpPr>
      <xdr:spPr>
        <a:xfrm>
          <a:off x="12954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23131</xdr:rowOff>
    </xdr:from>
    <xdr:ext cx="762000" cy="259045"/>
    <xdr:sp macro="" textlink="">
      <xdr:nvSpPr>
        <xdr:cNvPr id="329" name="テキスト ボックス 328"/>
        <xdr:cNvSpPr txBox="1"/>
      </xdr:nvSpPr>
      <xdr:spPr>
        <a:xfrm>
          <a:off x="12623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公債費負担が多いことから、実質公債費が高どまりしている原因でもあるものの、Ｈ２５をピークとして起債償還額は減少していくことから、今後比率は微少ながら減少していく見込みである。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110998</xdr:rowOff>
    </xdr:from>
    <xdr:to>
      <xdr:col>7</xdr:col>
      <xdr:colOff>15875</xdr:colOff>
      <xdr:row>79</xdr:row>
      <xdr:rowOff>138430</xdr:rowOff>
    </xdr:to>
    <xdr:cxnSp macro="">
      <xdr:nvCxnSpPr>
        <xdr:cNvPr id="359" name="直線コネクタ 358"/>
        <xdr:cNvCxnSpPr/>
      </xdr:nvCxnSpPr>
      <xdr:spPr>
        <a:xfrm>
          <a:off x="3987800" y="136555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110998</xdr:rowOff>
    </xdr:from>
    <xdr:to>
      <xdr:col>5</xdr:col>
      <xdr:colOff>549275</xdr:colOff>
      <xdr:row>79</xdr:row>
      <xdr:rowOff>120142</xdr:rowOff>
    </xdr:to>
    <xdr:cxnSp macro="">
      <xdr:nvCxnSpPr>
        <xdr:cNvPr id="362" name="直線コネクタ 361"/>
        <xdr:cNvCxnSpPr/>
      </xdr:nvCxnSpPr>
      <xdr:spPr>
        <a:xfrm flipV="1">
          <a:off x="3098800" y="13655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120142</xdr:rowOff>
    </xdr:from>
    <xdr:to>
      <xdr:col>4</xdr:col>
      <xdr:colOff>346075</xdr:colOff>
      <xdr:row>79</xdr:row>
      <xdr:rowOff>129287</xdr:rowOff>
    </xdr:to>
    <xdr:cxnSp macro="">
      <xdr:nvCxnSpPr>
        <xdr:cNvPr id="365" name="直線コネクタ 364"/>
        <xdr:cNvCxnSpPr/>
      </xdr:nvCxnSpPr>
      <xdr:spPr>
        <a:xfrm flipV="1">
          <a:off x="2209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159004</xdr:rowOff>
    </xdr:from>
    <xdr:to>
      <xdr:col>3</xdr:col>
      <xdr:colOff>142875</xdr:colOff>
      <xdr:row>79</xdr:row>
      <xdr:rowOff>129287</xdr:rowOff>
    </xdr:to>
    <xdr:cxnSp macro="">
      <xdr:nvCxnSpPr>
        <xdr:cNvPr id="368" name="直線コネクタ 367"/>
        <xdr:cNvCxnSpPr/>
      </xdr:nvCxnSpPr>
      <xdr:spPr>
        <a:xfrm>
          <a:off x="1320800" y="13532104"/>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87630</xdr:rowOff>
    </xdr:from>
    <xdr:to>
      <xdr:col>7</xdr:col>
      <xdr:colOff>66675</xdr:colOff>
      <xdr:row>80</xdr:row>
      <xdr:rowOff>17780</xdr:rowOff>
    </xdr:to>
    <xdr:sp macro="" textlink="">
      <xdr:nvSpPr>
        <xdr:cNvPr id="378" name="円/楕円 377"/>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59707</xdr:rowOff>
    </xdr:from>
    <xdr:ext cx="762000" cy="259045"/>
    <xdr:sp macro="" textlink="">
      <xdr:nvSpPr>
        <xdr:cNvPr id="379" name="公債費該当値テキスト"/>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60198</xdr:rowOff>
    </xdr:from>
    <xdr:to>
      <xdr:col>5</xdr:col>
      <xdr:colOff>600075</xdr:colOff>
      <xdr:row>79</xdr:row>
      <xdr:rowOff>161798</xdr:rowOff>
    </xdr:to>
    <xdr:sp macro="" textlink="">
      <xdr:nvSpPr>
        <xdr:cNvPr id="380" name="円/楕円 379"/>
        <xdr:cNvSpPr/>
      </xdr:nvSpPr>
      <xdr:spPr>
        <a:xfrm>
          <a:off x="3937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146575</xdr:rowOff>
    </xdr:from>
    <xdr:ext cx="736600" cy="259045"/>
    <xdr:sp macro="" textlink="">
      <xdr:nvSpPr>
        <xdr:cNvPr id="381" name="テキスト ボックス 380"/>
        <xdr:cNvSpPr txBox="1"/>
      </xdr:nvSpPr>
      <xdr:spPr>
        <a:xfrm>
          <a:off x="3606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69342</xdr:rowOff>
    </xdr:from>
    <xdr:to>
      <xdr:col>4</xdr:col>
      <xdr:colOff>396875</xdr:colOff>
      <xdr:row>79</xdr:row>
      <xdr:rowOff>170942</xdr:rowOff>
    </xdr:to>
    <xdr:sp macro="" textlink="">
      <xdr:nvSpPr>
        <xdr:cNvPr id="382" name="円/楕円 381"/>
        <xdr:cNvSpPr/>
      </xdr:nvSpPr>
      <xdr:spPr>
        <a:xfrm>
          <a:off x="3048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155719</xdr:rowOff>
    </xdr:from>
    <xdr:ext cx="762000" cy="259045"/>
    <xdr:sp macro="" textlink="">
      <xdr:nvSpPr>
        <xdr:cNvPr id="383" name="テキスト ボックス 382"/>
        <xdr:cNvSpPr txBox="1"/>
      </xdr:nvSpPr>
      <xdr:spPr>
        <a:xfrm>
          <a:off x="2717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78487</xdr:rowOff>
    </xdr:from>
    <xdr:to>
      <xdr:col>3</xdr:col>
      <xdr:colOff>193675</xdr:colOff>
      <xdr:row>80</xdr:row>
      <xdr:rowOff>8637</xdr:rowOff>
    </xdr:to>
    <xdr:sp macro="" textlink="">
      <xdr:nvSpPr>
        <xdr:cNvPr id="384" name="円/楕円 383"/>
        <xdr:cNvSpPr/>
      </xdr:nvSpPr>
      <xdr:spPr>
        <a:xfrm>
          <a:off x="2159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164864</xdr:rowOff>
    </xdr:from>
    <xdr:ext cx="762000" cy="259045"/>
    <xdr:sp macro="" textlink="">
      <xdr:nvSpPr>
        <xdr:cNvPr id="385" name="テキスト ボックス 384"/>
        <xdr:cNvSpPr txBox="1"/>
      </xdr:nvSpPr>
      <xdr:spPr>
        <a:xfrm>
          <a:off x="1828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108204</xdr:rowOff>
    </xdr:from>
    <xdr:to>
      <xdr:col>1</xdr:col>
      <xdr:colOff>676275</xdr:colOff>
      <xdr:row>79</xdr:row>
      <xdr:rowOff>38354</xdr:rowOff>
    </xdr:to>
    <xdr:sp macro="" textlink="">
      <xdr:nvSpPr>
        <xdr:cNvPr id="386" name="円/楕円 385"/>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23131</xdr:rowOff>
    </xdr:from>
    <xdr:ext cx="762000" cy="259045"/>
    <xdr:sp macro="" textlink="">
      <xdr:nvSpPr>
        <xdr:cNvPr id="387" name="テキスト ボックス 386"/>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公債費以外では、物件費に臨時的一般財源である電源立地交付金等を活用し運営しているため、経常一般財源が抑えられる傾向にあり、比率は低めとなっている。</a:t>
          </a:r>
          <a:endParaRPr lang="ja-JP" altLang="ja-JP" sz="1400">
            <a:effectLst/>
          </a:endParaRPr>
        </a:p>
        <a:p>
          <a:r>
            <a:rPr kumimoji="1" lang="ja-JP" altLang="ja-JP" sz="1100">
              <a:solidFill>
                <a:schemeClr val="dk1"/>
              </a:solidFill>
              <a:effectLst/>
              <a:latin typeface="+mn-lt"/>
              <a:ea typeface="+mn-ea"/>
              <a:cs typeface="+mn-cs"/>
            </a:rPr>
            <a:t>　特定財源で左右される部分もあるため、比率が低くても予断を許さない状況にある。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119380</xdr:rowOff>
    </xdr:from>
    <xdr:to>
      <xdr:col>24</xdr:col>
      <xdr:colOff>31750</xdr:colOff>
      <xdr:row>74</xdr:row>
      <xdr:rowOff>138430</xdr:rowOff>
    </xdr:to>
    <xdr:cxnSp macro="">
      <xdr:nvCxnSpPr>
        <xdr:cNvPr id="420" name="直線コネクタ 419"/>
        <xdr:cNvCxnSpPr/>
      </xdr:nvCxnSpPr>
      <xdr:spPr>
        <a:xfrm flipV="1">
          <a:off x="15671800" y="128066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85090</xdr:rowOff>
    </xdr:from>
    <xdr:to>
      <xdr:col>22</xdr:col>
      <xdr:colOff>565150</xdr:colOff>
      <xdr:row>74</xdr:row>
      <xdr:rowOff>138430</xdr:rowOff>
    </xdr:to>
    <xdr:cxnSp macro="">
      <xdr:nvCxnSpPr>
        <xdr:cNvPr id="423" name="直線コネクタ 422"/>
        <xdr:cNvCxnSpPr/>
      </xdr:nvCxnSpPr>
      <xdr:spPr>
        <a:xfrm>
          <a:off x="14782800" y="127723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85090</xdr:rowOff>
    </xdr:from>
    <xdr:to>
      <xdr:col>21</xdr:col>
      <xdr:colOff>361950</xdr:colOff>
      <xdr:row>74</xdr:row>
      <xdr:rowOff>142240</xdr:rowOff>
    </xdr:to>
    <xdr:cxnSp macro="">
      <xdr:nvCxnSpPr>
        <xdr:cNvPr id="426" name="直線コネクタ 425"/>
        <xdr:cNvCxnSpPr/>
      </xdr:nvCxnSpPr>
      <xdr:spPr>
        <a:xfrm flipV="1">
          <a:off x="13893800" y="127723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142240</xdr:rowOff>
    </xdr:from>
    <xdr:to>
      <xdr:col>20</xdr:col>
      <xdr:colOff>158750</xdr:colOff>
      <xdr:row>75</xdr:row>
      <xdr:rowOff>50800</xdr:rowOff>
    </xdr:to>
    <xdr:cxnSp macro="">
      <xdr:nvCxnSpPr>
        <xdr:cNvPr id="429" name="直線コネクタ 428"/>
        <xdr:cNvCxnSpPr/>
      </xdr:nvCxnSpPr>
      <xdr:spPr>
        <a:xfrm flipV="1">
          <a:off x="13004800" y="128295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68580</xdr:rowOff>
    </xdr:from>
    <xdr:to>
      <xdr:col>24</xdr:col>
      <xdr:colOff>82550</xdr:colOff>
      <xdr:row>74</xdr:row>
      <xdr:rowOff>170180</xdr:rowOff>
    </xdr:to>
    <xdr:sp macro="" textlink="">
      <xdr:nvSpPr>
        <xdr:cNvPr id="439" name="円/楕円 438"/>
        <xdr:cNvSpPr/>
      </xdr:nvSpPr>
      <xdr:spPr>
        <a:xfrm>
          <a:off x="16459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85107</xdr:rowOff>
    </xdr:from>
    <xdr:ext cx="762000" cy="259045"/>
    <xdr:sp macro="" textlink="">
      <xdr:nvSpPr>
        <xdr:cNvPr id="440" name="公債費以外該当値テキスト"/>
        <xdr:cNvSpPr txBox="1"/>
      </xdr:nvSpPr>
      <xdr:spPr>
        <a:xfrm>
          <a:off x="16598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87630</xdr:rowOff>
    </xdr:from>
    <xdr:to>
      <xdr:col>22</xdr:col>
      <xdr:colOff>615950</xdr:colOff>
      <xdr:row>75</xdr:row>
      <xdr:rowOff>17780</xdr:rowOff>
    </xdr:to>
    <xdr:sp macro="" textlink="">
      <xdr:nvSpPr>
        <xdr:cNvPr id="441" name="円/楕円 440"/>
        <xdr:cNvSpPr/>
      </xdr:nvSpPr>
      <xdr:spPr>
        <a:xfrm>
          <a:off x="15621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27957</xdr:rowOff>
    </xdr:from>
    <xdr:ext cx="736600" cy="259045"/>
    <xdr:sp macro="" textlink="">
      <xdr:nvSpPr>
        <xdr:cNvPr id="442" name="テキスト ボックス 441"/>
        <xdr:cNvSpPr txBox="1"/>
      </xdr:nvSpPr>
      <xdr:spPr>
        <a:xfrm>
          <a:off x="15290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34290</xdr:rowOff>
    </xdr:from>
    <xdr:to>
      <xdr:col>21</xdr:col>
      <xdr:colOff>412750</xdr:colOff>
      <xdr:row>74</xdr:row>
      <xdr:rowOff>135890</xdr:rowOff>
    </xdr:to>
    <xdr:sp macro="" textlink="">
      <xdr:nvSpPr>
        <xdr:cNvPr id="443" name="円/楕円 442"/>
        <xdr:cNvSpPr/>
      </xdr:nvSpPr>
      <xdr:spPr>
        <a:xfrm>
          <a:off x="14732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146067</xdr:rowOff>
    </xdr:from>
    <xdr:ext cx="762000" cy="259045"/>
    <xdr:sp macro="" textlink="">
      <xdr:nvSpPr>
        <xdr:cNvPr id="444" name="テキスト ボックス 443"/>
        <xdr:cNvSpPr txBox="1"/>
      </xdr:nvSpPr>
      <xdr:spPr>
        <a:xfrm>
          <a:off x="14401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91440</xdr:rowOff>
    </xdr:from>
    <xdr:to>
      <xdr:col>20</xdr:col>
      <xdr:colOff>209550</xdr:colOff>
      <xdr:row>75</xdr:row>
      <xdr:rowOff>21590</xdr:rowOff>
    </xdr:to>
    <xdr:sp macro="" textlink="">
      <xdr:nvSpPr>
        <xdr:cNvPr id="445" name="円/楕円 444"/>
        <xdr:cNvSpPr/>
      </xdr:nvSpPr>
      <xdr:spPr>
        <a:xfrm>
          <a:off x="13843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31767</xdr:rowOff>
    </xdr:from>
    <xdr:ext cx="762000" cy="259045"/>
    <xdr:sp macro="" textlink="">
      <xdr:nvSpPr>
        <xdr:cNvPr id="446" name="テキスト ボックス 445"/>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0</xdr:rowOff>
    </xdr:from>
    <xdr:to>
      <xdr:col>19</xdr:col>
      <xdr:colOff>6350</xdr:colOff>
      <xdr:row>75</xdr:row>
      <xdr:rowOff>101600</xdr:rowOff>
    </xdr:to>
    <xdr:sp macro="" textlink="">
      <xdr:nvSpPr>
        <xdr:cNvPr id="447" name="円/楕円 446"/>
        <xdr:cNvSpPr/>
      </xdr:nvSpPr>
      <xdr:spPr>
        <a:xfrm>
          <a:off x="12954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111777</xdr:rowOff>
    </xdr:from>
    <xdr:ext cx="762000" cy="259045"/>
    <xdr:sp macro="" textlink="">
      <xdr:nvSpPr>
        <xdr:cNvPr id="448" name="テキスト ボックス 447"/>
        <xdr:cNvSpPr txBox="1"/>
      </xdr:nvSpPr>
      <xdr:spPr>
        <a:xfrm>
          <a:off x="12623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青森県東通村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10942</xdr:rowOff>
    </xdr:from>
    <xdr:to>
      <xdr:col>4</xdr:col>
      <xdr:colOff>1117600</xdr:colOff>
      <xdr:row>16</xdr:row>
      <xdr:rowOff>12479</xdr:rowOff>
    </xdr:to>
    <xdr:cxnSp macro="">
      <xdr:nvCxnSpPr>
        <xdr:cNvPr id="46" name="直線コネクタ 45"/>
        <xdr:cNvCxnSpPr/>
      </xdr:nvCxnSpPr>
      <xdr:spPr bwMode="auto">
        <a:xfrm flipV="1">
          <a:off x="5003800" y="2801767"/>
          <a:ext cx="647700" cy="1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9090</xdr:rowOff>
    </xdr:from>
    <xdr:to>
      <xdr:col>4</xdr:col>
      <xdr:colOff>469900</xdr:colOff>
      <xdr:row>16</xdr:row>
      <xdr:rowOff>12479</xdr:rowOff>
    </xdr:to>
    <xdr:cxnSp macro="">
      <xdr:nvCxnSpPr>
        <xdr:cNvPr id="49" name="直線コネクタ 48"/>
        <xdr:cNvCxnSpPr/>
      </xdr:nvCxnSpPr>
      <xdr:spPr bwMode="auto">
        <a:xfrm>
          <a:off x="4305300" y="2799915"/>
          <a:ext cx="698500" cy="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9090</xdr:rowOff>
    </xdr:from>
    <xdr:to>
      <xdr:col>3</xdr:col>
      <xdr:colOff>904875</xdr:colOff>
      <xdr:row>16</xdr:row>
      <xdr:rowOff>37517</xdr:rowOff>
    </xdr:to>
    <xdr:cxnSp macro="">
      <xdr:nvCxnSpPr>
        <xdr:cNvPr id="52" name="直線コネクタ 51"/>
        <xdr:cNvCxnSpPr/>
      </xdr:nvCxnSpPr>
      <xdr:spPr bwMode="auto">
        <a:xfrm flipV="1">
          <a:off x="3606800" y="2799915"/>
          <a:ext cx="698500" cy="28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114686</xdr:rowOff>
    </xdr:from>
    <xdr:to>
      <xdr:col>3</xdr:col>
      <xdr:colOff>206375</xdr:colOff>
      <xdr:row>16</xdr:row>
      <xdr:rowOff>37517</xdr:rowOff>
    </xdr:to>
    <xdr:cxnSp macro="">
      <xdr:nvCxnSpPr>
        <xdr:cNvPr id="55" name="直線コネクタ 54"/>
        <xdr:cNvCxnSpPr/>
      </xdr:nvCxnSpPr>
      <xdr:spPr bwMode="auto">
        <a:xfrm>
          <a:off x="2908300" y="2734061"/>
          <a:ext cx="698500" cy="94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131592</xdr:rowOff>
    </xdr:from>
    <xdr:to>
      <xdr:col>5</xdr:col>
      <xdr:colOff>34925</xdr:colOff>
      <xdr:row>16</xdr:row>
      <xdr:rowOff>61742</xdr:rowOff>
    </xdr:to>
    <xdr:sp macro="" textlink="">
      <xdr:nvSpPr>
        <xdr:cNvPr id="65" name="円/楕円 64"/>
        <xdr:cNvSpPr/>
      </xdr:nvSpPr>
      <xdr:spPr bwMode="auto">
        <a:xfrm>
          <a:off x="5600700" y="2750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148119</xdr:rowOff>
    </xdr:from>
    <xdr:ext cx="762000" cy="259045"/>
    <xdr:sp macro="" textlink="">
      <xdr:nvSpPr>
        <xdr:cNvPr id="66" name="人口1人当たり決算額の推移該当値テキスト130"/>
        <xdr:cNvSpPr txBox="1"/>
      </xdr:nvSpPr>
      <xdr:spPr>
        <a:xfrm>
          <a:off x="5740400" y="2596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198,641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133129</xdr:rowOff>
    </xdr:from>
    <xdr:to>
      <xdr:col>4</xdr:col>
      <xdr:colOff>520700</xdr:colOff>
      <xdr:row>16</xdr:row>
      <xdr:rowOff>63279</xdr:rowOff>
    </xdr:to>
    <xdr:sp macro="" textlink="">
      <xdr:nvSpPr>
        <xdr:cNvPr id="67" name="円/楕円 66"/>
        <xdr:cNvSpPr/>
      </xdr:nvSpPr>
      <xdr:spPr bwMode="auto">
        <a:xfrm>
          <a:off x="4953000" y="275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73456</xdr:rowOff>
    </xdr:from>
    <xdr:ext cx="736600" cy="259045"/>
    <xdr:sp macro="" textlink="">
      <xdr:nvSpPr>
        <xdr:cNvPr id="68" name="テキスト ボックス 67"/>
        <xdr:cNvSpPr txBox="1"/>
      </xdr:nvSpPr>
      <xdr:spPr>
        <a:xfrm>
          <a:off x="4622800" y="2521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198,372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129740</xdr:rowOff>
    </xdr:from>
    <xdr:to>
      <xdr:col>3</xdr:col>
      <xdr:colOff>955675</xdr:colOff>
      <xdr:row>16</xdr:row>
      <xdr:rowOff>59890</xdr:rowOff>
    </xdr:to>
    <xdr:sp macro="" textlink="">
      <xdr:nvSpPr>
        <xdr:cNvPr id="69" name="円/楕円 68"/>
        <xdr:cNvSpPr/>
      </xdr:nvSpPr>
      <xdr:spPr bwMode="auto">
        <a:xfrm>
          <a:off x="4254500" y="274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70067</xdr:rowOff>
    </xdr:from>
    <xdr:ext cx="762000" cy="259045"/>
    <xdr:sp macro="" textlink="">
      <xdr:nvSpPr>
        <xdr:cNvPr id="70" name="テキスト ボックス 69"/>
        <xdr:cNvSpPr txBox="1"/>
      </xdr:nvSpPr>
      <xdr:spPr>
        <a:xfrm>
          <a:off x="3924300" y="25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198,965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158167</xdr:rowOff>
    </xdr:from>
    <xdr:to>
      <xdr:col>3</xdr:col>
      <xdr:colOff>257175</xdr:colOff>
      <xdr:row>16</xdr:row>
      <xdr:rowOff>88317</xdr:rowOff>
    </xdr:to>
    <xdr:sp macro="" textlink="">
      <xdr:nvSpPr>
        <xdr:cNvPr id="71" name="円/楕円 70"/>
        <xdr:cNvSpPr/>
      </xdr:nvSpPr>
      <xdr:spPr bwMode="auto">
        <a:xfrm>
          <a:off x="3556000" y="277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98494</xdr:rowOff>
    </xdr:from>
    <xdr:ext cx="762000" cy="259045"/>
    <xdr:sp macro="" textlink="">
      <xdr:nvSpPr>
        <xdr:cNvPr id="72" name="テキスト ボックス 71"/>
        <xdr:cNvSpPr txBox="1"/>
      </xdr:nvSpPr>
      <xdr:spPr>
        <a:xfrm>
          <a:off x="3225800" y="254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63886</xdr:rowOff>
    </xdr:from>
    <xdr:to>
      <xdr:col>2</xdr:col>
      <xdr:colOff>692150</xdr:colOff>
      <xdr:row>15</xdr:row>
      <xdr:rowOff>165486</xdr:rowOff>
    </xdr:to>
    <xdr:sp macro="" textlink="">
      <xdr:nvSpPr>
        <xdr:cNvPr id="73" name="円/楕円 72"/>
        <xdr:cNvSpPr/>
      </xdr:nvSpPr>
      <xdr:spPr bwMode="auto">
        <a:xfrm>
          <a:off x="2857500" y="268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4213</xdr:rowOff>
    </xdr:from>
    <xdr:ext cx="762000" cy="259045"/>
    <xdr:sp macro="" textlink="">
      <xdr:nvSpPr>
        <xdr:cNvPr id="74" name="テキスト ボックス 73"/>
        <xdr:cNvSpPr txBox="1"/>
      </xdr:nvSpPr>
      <xdr:spPr>
        <a:xfrm>
          <a:off x="2527300" y="245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244511</xdr:rowOff>
    </xdr:from>
    <xdr:to>
      <xdr:col>4</xdr:col>
      <xdr:colOff>1117600</xdr:colOff>
      <xdr:row>33</xdr:row>
      <xdr:rowOff>244631</xdr:rowOff>
    </xdr:to>
    <xdr:cxnSp macro="">
      <xdr:nvCxnSpPr>
        <xdr:cNvPr id="109" name="直線コネクタ 108"/>
        <xdr:cNvCxnSpPr/>
      </xdr:nvCxnSpPr>
      <xdr:spPr bwMode="auto">
        <a:xfrm flipV="1">
          <a:off x="5003800" y="6169061"/>
          <a:ext cx="647700" cy="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244631</xdr:rowOff>
    </xdr:from>
    <xdr:to>
      <xdr:col>4</xdr:col>
      <xdr:colOff>469900</xdr:colOff>
      <xdr:row>33</xdr:row>
      <xdr:rowOff>300018</xdr:rowOff>
    </xdr:to>
    <xdr:cxnSp macro="">
      <xdr:nvCxnSpPr>
        <xdr:cNvPr id="112" name="直線コネクタ 111"/>
        <xdr:cNvCxnSpPr/>
      </xdr:nvCxnSpPr>
      <xdr:spPr bwMode="auto">
        <a:xfrm flipV="1">
          <a:off x="4305300" y="6169181"/>
          <a:ext cx="698500" cy="55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283526</xdr:rowOff>
    </xdr:from>
    <xdr:to>
      <xdr:col>3</xdr:col>
      <xdr:colOff>904875</xdr:colOff>
      <xdr:row>33</xdr:row>
      <xdr:rowOff>300018</xdr:rowOff>
    </xdr:to>
    <xdr:cxnSp macro="">
      <xdr:nvCxnSpPr>
        <xdr:cNvPr id="115" name="直線コネクタ 114"/>
        <xdr:cNvCxnSpPr/>
      </xdr:nvCxnSpPr>
      <xdr:spPr bwMode="auto">
        <a:xfrm>
          <a:off x="3606800" y="6208076"/>
          <a:ext cx="698500" cy="16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283526</xdr:rowOff>
    </xdr:from>
    <xdr:to>
      <xdr:col>3</xdr:col>
      <xdr:colOff>206375</xdr:colOff>
      <xdr:row>33</xdr:row>
      <xdr:rowOff>335897</xdr:rowOff>
    </xdr:to>
    <xdr:cxnSp macro="">
      <xdr:nvCxnSpPr>
        <xdr:cNvPr id="118" name="直線コネクタ 117"/>
        <xdr:cNvCxnSpPr/>
      </xdr:nvCxnSpPr>
      <xdr:spPr bwMode="auto">
        <a:xfrm flipV="1">
          <a:off x="2908300" y="6208076"/>
          <a:ext cx="698500" cy="52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193711</xdr:rowOff>
    </xdr:from>
    <xdr:to>
      <xdr:col>5</xdr:col>
      <xdr:colOff>34925</xdr:colOff>
      <xdr:row>33</xdr:row>
      <xdr:rowOff>295311</xdr:rowOff>
    </xdr:to>
    <xdr:sp macro="" textlink="">
      <xdr:nvSpPr>
        <xdr:cNvPr id="128" name="円/楕円 127"/>
        <xdr:cNvSpPr/>
      </xdr:nvSpPr>
      <xdr:spPr bwMode="auto">
        <a:xfrm>
          <a:off x="5600700" y="6118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140388</xdr:rowOff>
    </xdr:from>
    <xdr:ext cx="762000" cy="259045"/>
    <xdr:sp macro="" textlink="">
      <xdr:nvSpPr>
        <xdr:cNvPr id="129" name="人口1人当たり決算額の推移該当値テキスト445"/>
        <xdr:cNvSpPr txBox="1"/>
      </xdr:nvSpPr>
      <xdr:spPr>
        <a:xfrm>
          <a:off x="5740400" y="60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102,455</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193831</xdr:rowOff>
    </xdr:from>
    <xdr:to>
      <xdr:col>4</xdr:col>
      <xdr:colOff>520700</xdr:colOff>
      <xdr:row>33</xdr:row>
      <xdr:rowOff>295431</xdr:rowOff>
    </xdr:to>
    <xdr:sp macro="" textlink="">
      <xdr:nvSpPr>
        <xdr:cNvPr id="130" name="円/楕円 129"/>
        <xdr:cNvSpPr/>
      </xdr:nvSpPr>
      <xdr:spPr bwMode="auto">
        <a:xfrm>
          <a:off x="4953000" y="611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134158</xdr:rowOff>
    </xdr:from>
    <xdr:ext cx="736600" cy="259045"/>
    <xdr:sp macro="" textlink="">
      <xdr:nvSpPr>
        <xdr:cNvPr id="131" name="テキスト ボックス 130"/>
        <xdr:cNvSpPr txBox="1"/>
      </xdr:nvSpPr>
      <xdr:spPr>
        <a:xfrm>
          <a:off x="4622800" y="588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102,444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249218</xdr:rowOff>
    </xdr:from>
    <xdr:to>
      <xdr:col>3</xdr:col>
      <xdr:colOff>955675</xdr:colOff>
      <xdr:row>34</xdr:row>
      <xdr:rowOff>7918</xdr:rowOff>
    </xdr:to>
    <xdr:sp macro="" textlink="">
      <xdr:nvSpPr>
        <xdr:cNvPr id="132" name="円/楕円 131"/>
        <xdr:cNvSpPr/>
      </xdr:nvSpPr>
      <xdr:spPr bwMode="auto">
        <a:xfrm>
          <a:off x="4254500" y="617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18095</xdr:rowOff>
    </xdr:from>
    <xdr:ext cx="762000" cy="259045"/>
    <xdr:sp macro="" textlink="">
      <xdr:nvSpPr>
        <xdr:cNvPr id="133" name="テキスト ボックス 132"/>
        <xdr:cNvSpPr txBox="1"/>
      </xdr:nvSpPr>
      <xdr:spPr>
        <a:xfrm>
          <a:off x="3924300" y="594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97,356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232726</xdr:rowOff>
    </xdr:from>
    <xdr:to>
      <xdr:col>3</xdr:col>
      <xdr:colOff>257175</xdr:colOff>
      <xdr:row>33</xdr:row>
      <xdr:rowOff>334326</xdr:rowOff>
    </xdr:to>
    <xdr:sp macro="" textlink="">
      <xdr:nvSpPr>
        <xdr:cNvPr id="134" name="円/楕円 133"/>
        <xdr:cNvSpPr/>
      </xdr:nvSpPr>
      <xdr:spPr bwMode="auto">
        <a:xfrm>
          <a:off x="3556000" y="615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1603</xdr:rowOff>
    </xdr:from>
    <xdr:ext cx="762000" cy="259045"/>
    <xdr:sp macro="" textlink="">
      <xdr:nvSpPr>
        <xdr:cNvPr id="135" name="テキスト ボックス 134"/>
        <xdr:cNvSpPr txBox="1"/>
      </xdr:nvSpPr>
      <xdr:spPr>
        <a:xfrm>
          <a:off x="3225800" y="59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98,871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285097</xdr:rowOff>
    </xdr:from>
    <xdr:to>
      <xdr:col>2</xdr:col>
      <xdr:colOff>692150</xdr:colOff>
      <xdr:row>34</xdr:row>
      <xdr:rowOff>43797</xdr:rowOff>
    </xdr:to>
    <xdr:sp macro="" textlink="">
      <xdr:nvSpPr>
        <xdr:cNvPr id="136" name="円/楕円 135"/>
        <xdr:cNvSpPr/>
      </xdr:nvSpPr>
      <xdr:spPr bwMode="auto">
        <a:xfrm>
          <a:off x="2857500" y="620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53974</xdr:rowOff>
    </xdr:from>
    <xdr:ext cx="762000" cy="259045"/>
    <xdr:sp macro="" textlink="">
      <xdr:nvSpPr>
        <xdr:cNvPr id="137" name="テキスト ボックス 136"/>
        <xdr:cNvSpPr txBox="1"/>
      </xdr:nvSpPr>
      <xdr:spPr>
        <a:xfrm>
          <a:off x="2527300" y="597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6,757
6,750
295.27
7,043,641
6,943,438
99,646
3,755,437
7,740,310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22.2
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156449</xdr:rowOff>
    </xdr:from>
    <xdr:to>
      <xdr:col>6</xdr:col>
      <xdr:colOff>511175</xdr:colOff>
      <xdr:row>35</xdr:row>
      <xdr:rowOff>162339</xdr:rowOff>
    </xdr:to>
    <xdr:cxnSp macro="">
      <xdr:nvCxnSpPr>
        <xdr:cNvPr id="61" name="直線コネクタ 60"/>
        <xdr:cNvCxnSpPr/>
      </xdr:nvCxnSpPr>
      <xdr:spPr>
        <a:xfrm>
          <a:off x="3797300" y="6157199"/>
          <a:ext cx="8382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155511</xdr:rowOff>
    </xdr:from>
    <xdr:to>
      <xdr:col>5</xdr:col>
      <xdr:colOff>358775</xdr:colOff>
      <xdr:row>35</xdr:row>
      <xdr:rowOff>156449</xdr:rowOff>
    </xdr:to>
    <xdr:cxnSp macro="">
      <xdr:nvCxnSpPr>
        <xdr:cNvPr id="64" name="直線コネクタ 63"/>
        <xdr:cNvCxnSpPr/>
      </xdr:nvCxnSpPr>
      <xdr:spPr>
        <a:xfrm>
          <a:off x="2908300" y="6156261"/>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144767</xdr:rowOff>
    </xdr:from>
    <xdr:to>
      <xdr:col>4</xdr:col>
      <xdr:colOff>155575</xdr:colOff>
      <xdr:row>35</xdr:row>
      <xdr:rowOff>155511</xdr:rowOff>
    </xdr:to>
    <xdr:cxnSp macro="">
      <xdr:nvCxnSpPr>
        <xdr:cNvPr id="67" name="直線コネクタ 66"/>
        <xdr:cNvCxnSpPr/>
      </xdr:nvCxnSpPr>
      <xdr:spPr>
        <a:xfrm>
          <a:off x="2019300" y="614551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144767</xdr:rowOff>
    </xdr:from>
    <xdr:to>
      <xdr:col>2</xdr:col>
      <xdr:colOff>638175</xdr:colOff>
      <xdr:row>36</xdr:row>
      <xdr:rowOff>12355</xdr:rowOff>
    </xdr:to>
    <xdr:cxnSp macro="">
      <xdr:nvCxnSpPr>
        <xdr:cNvPr id="70" name="直線コネクタ 69"/>
        <xdr:cNvCxnSpPr/>
      </xdr:nvCxnSpPr>
      <xdr:spPr>
        <a:xfrm flipV="1">
          <a:off x="1130300" y="6145517"/>
          <a:ext cx="889000" cy="3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111539</xdr:rowOff>
    </xdr:from>
    <xdr:to>
      <xdr:col>6</xdr:col>
      <xdr:colOff>561975</xdr:colOff>
      <xdr:row>36</xdr:row>
      <xdr:rowOff>41689</xdr:rowOff>
    </xdr:to>
    <xdr:sp macro="" textlink="">
      <xdr:nvSpPr>
        <xdr:cNvPr id="80" name="円/楕円 79"/>
        <xdr:cNvSpPr/>
      </xdr:nvSpPr>
      <xdr:spPr>
        <a:xfrm>
          <a:off x="4584700" y="61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89966</xdr:rowOff>
    </xdr:from>
    <xdr:ext cx="599010" cy="259045"/>
    <xdr:sp macro="" textlink="">
      <xdr:nvSpPr>
        <xdr:cNvPr id="81" name="人件費該当値テキスト"/>
        <xdr:cNvSpPr txBox="1"/>
      </xdr:nvSpPr>
      <xdr:spPr>
        <a:xfrm>
          <a:off x="4686300"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124,529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105649</xdr:rowOff>
    </xdr:from>
    <xdr:to>
      <xdr:col>5</xdr:col>
      <xdr:colOff>409575</xdr:colOff>
      <xdr:row>36</xdr:row>
      <xdr:rowOff>35799</xdr:rowOff>
    </xdr:to>
    <xdr:sp macro="" textlink="">
      <xdr:nvSpPr>
        <xdr:cNvPr id="82" name="円/楕円 81"/>
        <xdr:cNvSpPr/>
      </xdr:nvSpPr>
      <xdr:spPr>
        <a:xfrm>
          <a:off x="3746500" y="61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26926</xdr:rowOff>
    </xdr:from>
    <xdr:ext cx="599010" cy="259045"/>
    <xdr:sp macro="" textlink="">
      <xdr:nvSpPr>
        <xdr:cNvPr id="83" name="テキスト ボックス 82"/>
        <xdr:cNvSpPr txBox="1"/>
      </xdr:nvSpPr>
      <xdr:spPr>
        <a:xfrm>
          <a:off x="3497794" y="619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125,302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104711</xdr:rowOff>
    </xdr:from>
    <xdr:to>
      <xdr:col>4</xdr:col>
      <xdr:colOff>206375</xdr:colOff>
      <xdr:row>36</xdr:row>
      <xdr:rowOff>34861</xdr:rowOff>
    </xdr:to>
    <xdr:sp macro="" textlink="">
      <xdr:nvSpPr>
        <xdr:cNvPr id="84" name="円/楕円 83"/>
        <xdr:cNvSpPr/>
      </xdr:nvSpPr>
      <xdr:spPr>
        <a:xfrm>
          <a:off x="2857500" y="61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25988</xdr:rowOff>
    </xdr:from>
    <xdr:ext cx="599010" cy="259045"/>
    <xdr:sp macro="" textlink="">
      <xdr:nvSpPr>
        <xdr:cNvPr id="85" name="テキスト ボックス 84"/>
        <xdr:cNvSpPr txBox="1"/>
      </xdr:nvSpPr>
      <xdr:spPr>
        <a:xfrm>
          <a:off x="2608794" y="619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125,425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93967</xdr:rowOff>
    </xdr:from>
    <xdr:to>
      <xdr:col>3</xdr:col>
      <xdr:colOff>3175</xdr:colOff>
      <xdr:row>36</xdr:row>
      <xdr:rowOff>24117</xdr:rowOff>
    </xdr:to>
    <xdr:sp macro="" textlink="">
      <xdr:nvSpPr>
        <xdr:cNvPr id="86" name="円/楕円 85"/>
        <xdr:cNvSpPr/>
      </xdr:nvSpPr>
      <xdr:spPr>
        <a:xfrm>
          <a:off x="1968500" y="60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15244</xdr:rowOff>
    </xdr:from>
    <xdr:ext cx="599010" cy="259045"/>
    <xdr:sp macro="" textlink="">
      <xdr:nvSpPr>
        <xdr:cNvPr id="87" name="テキスト ボックス 86"/>
        <xdr:cNvSpPr txBox="1"/>
      </xdr:nvSpPr>
      <xdr:spPr>
        <a:xfrm>
          <a:off x="1719794" y="618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126,835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133005</xdr:rowOff>
    </xdr:from>
    <xdr:to>
      <xdr:col>1</xdr:col>
      <xdr:colOff>485775</xdr:colOff>
      <xdr:row>36</xdr:row>
      <xdr:rowOff>63155</xdr:rowOff>
    </xdr:to>
    <xdr:sp macro="" textlink="">
      <xdr:nvSpPr>
        <xdr:cNvPr id="88" name="円/楕円 87"/>
        <xdr:cNvSpPr/>
      </xdr:nvSpPr>
      <xdr:spPr>
        <a:xfrm>
          <a:off x="1079500" y="61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54282</xdr:rowOff>
    </xdr:from>
    <xdr:ext cx="599010" cy="259045"/>
    <xdr:sp macro="" textlink="">
      <xdr:nvSpPr>
        <xdr:cNvPr id="89" name="テキスト ボックス 88"/>
        <xdr:cNvSpPr txBox="1"/>
      </xdr:nvSpPr>
      <xdr:spPr>
        <a:xfrm>
          <a:off x="830794" y="622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64429</xdr:rowOff>
    </xdr:from>
    <xdr:to>
      <xdr:col>6</xdr:col>
      <xdr:colOff>511175</xdr:colOff>
      <xdr:row>54</xdr:row>
      <xdr:rowOff>84790</xdr:rowOff>
    </xdr:to>
    <xdr:cxnSp macro="">
      <xdr:nvCxnSpPr>
        <xdr:cNvPr id="119" name="直線コネクタ 118"/>
        <xdr:cNvCxnSpPr/>
      </xdr:nvCxnSpPr>
      <xdr:spPr>
        <a:xfrm flipV="1">
          <a:off x="3797300" y="9322729"/>
          <a:ext cx="838200" cy="2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84790</xdr:rowOff>
    </xdr:from>
    <xdr:to>
      <xdr:col>5</xdr:col>
      <xdr:colOff>358775</xdr:colOff>
      <xdr:row>54</xdr:row>
      <xdr:rowOff>120406</xdr:rowOff>
    </xdr:to>
    <xdr:cxnSp macro="">
      <xdr:nvCxnSpPr>
        <xdr:cNvPr id="122" name="直線コネクタ 121"/>
        <xdr:cNvCxnSpPr/>
      </xdr:nvCxnSpPr>
      <xdr:spPr>
        <a:xfrm flipV="1">
          <a:off x="2908300" y="9343090"/>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120406</xdr:rowOff>
    </xdr:from>
    <xdr:to>
      <xdr:col>4</xdr:col>
      <xdr:colOff>155575</xdr:colOff>
      <xdr:row>55</xdr:row>
      <xdr:rowOff>27984</xdr:rowOff>
    </xdr:to>
    <xdr:cxnSp macro="">
      <xdr:nvCxnSpPr>
        <xdr:cNvPr id="125" name="直線コネクタ 124"/>
        <xdr:cNvCxnSpPr/>
      </xdr:nvCxnSpPr>
      <xdr:spPr>
        <a:xfrm flipV="1">
          <a:off x="2019300" y="9378706"/>
          <a:ext cx="889000" cy="7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157645</xdr:rowOff>
    </xdr:from>
    <xdr:to>
      <xdr:col>2</xdr:col>
      <xdr:colOff>638175</xdr:colOff>
      <xdr:row>55</xdr:row>
      <xdr:rowOff>27984</xdr:rowOff>
    </xdr:to>
    <xdr:cxnSp macro="">
      <xdr:nvCxnSpPr>
        <xdr:cNvPr id="128" name="直線コネクタ 127"/>
        <xdr:cNvCxnSpPr/>
      </xdr:nvCxnSpPr>
      <xdr:spPr>
        <a:xfrm>
          <a:off x="1130300" y="9415945"/>
          <a:ext cx="889000" cy="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13629</xdr:rowOff>
    </xdr:from>
    <xdr:to>
      <xdr:col>6</xdr:col>
      <xdr:colOff>561975</xdr:colOff>
      <xdr:row>54</xdr:row>
      <xdr:rowOff>115229</xdr:rowOff>
    </xdr:to>
    <xdr:sp macro="" textlink="">
      <xdr:nvSpPr>
        <xdr:cNvPr id="138" name="円/楕円 137"/>
        <xdr:cNvSpPr/>
      </xdr:nvSpPr>
      <xdr:spPr>
        <a:xfrm>
          <a:off x="4584700" y="927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36506</xdr:rowOff>
    </xdr:from>
    <xdr:ext cx="599010" cy="259045"/>
    <xdr:sp macro="" textlink="">
      <xdr:nvSpPr>
        <xdr:cNvPr id="139" name="物件費該当値テキスト"/>
        <xdr:cNvSpPr txBox="1"/>
      </xdr:nvSpPr>
      <xdr:spPr>
        <a:xfrm>
          <a:off x="4686300" y="912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159,878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33990</xdr:rowOff>
    </xdr:from>
    <xdr:to>
      <xdr:col>5</xdr:col>
      <xdr:colOff>409575</xdr:colOff>
      <xdr:row>54</xdr:row>
      <xdr:rowOff>135590</xdr:rowOff>
    </xdr:to>
    <xdr:sp macro="" textlink="">
      <xdr:nvSpPr>
        <xdr:cNvPr id="140" name="円/楕円 139"/>
        <xdr:cNvSpPr/>
      </xdr:nvSpPr>
      <xdr:spPr>
        <a:xfrm>
          <a:off x="3746500" y="92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152117</xdr:rowOff>
    </xdr:from>
    <xdr:ext cx="599010" cy="259045"/>
    <xdr:sp macro="" textlink="">
      <xdr:nvSpPr>
        <xdr:cNvPr id="141" name="テキスト ボックス 140"/>
        <xdr:cNvSpPr txBox="1"/>
      </xdr:nvSpPr>
      <xdr:spPr>
        <a:xfrm>
          <a:off x="3497794" y="906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157,206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69606</xdr:rowOff>
    </xdr:from>
    <xdr:to>
      <xdr:col>4</xdr:col>
      <xdr:colOff>206375</xdr:colOff>
      <xdr:row>54</xdr:row>
      <xdr:rowOff>171206</xdr:rowOff>
    </xdr:to>
    <xdr:sp macro="" textlink="">
      <xdr:nvSpPr>
        <xdr:cNvPr id="142" name="円/楕円 141"/>
        <xdr:cNvSpPr/>
      </xdr:nvSpPr>
      <xdr:spPr>
        <a:xfrm>
          <a:off x="2857500" y="93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16283</xdr:rowOff>
    </xdr:from>
    <xdr:ext cx="599010" cy="259045"/>
    <xdr:sp macro="" textlink="">
      <xdr:nvSpPr>
        <xdr:cNvPr id="143" name="テキスト ボックス 142"/>
        <xdr:cNvSpPr txBox="1"/>
      </xdr:nvSpPr>
      <xdr:spPr>
        <a:xfrm>
          <a:off x="2608794" y="91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152,532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148634</xdr:rowOff>
    </xdr:from>
    <xdr:to>
      <xdr:col>3</xdr:col>
      <xdr:colOff>3175</xdr:colOff>
      <xdr:row>55</xdr:row>
      <xdr:rowOff>78784</xdr:rowOff>
    </xdr:to>
    <xdr:sp macro="" textlink="">
      <xdr:nvSpPr>
        <xdr:cNvPr id="144" name="円/楕円 143"/>
        <xdr:cNvSpPr/>
      </xdr:nvSpPr>
      <xdr:spPr>
        <a:xfrm>
          <a:off x="1968500" y="94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95311</xdr:rowOff>
    </xdr:from>
    <xdr:ext cx="599010" cy="259045"/>
    <xdr:sp macro="" textlink="">
      <xdr:nvSpPr>
        <xdr:cNvPr id="145" name="テキスト ボックス 144"/>
        <xdr:cNvSpPr txBox="1"/>
      </xdr:nvSpPr>
      <xdr:spPr>
        <a:xfrm>
          <a:off x="1719794" y="918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142,161</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106845</xdr:rowOff>
    </xdr:from>
    <xdr:to>
      <xdr:col>1</xdr:col>
      <xdr:colOff>485775</xdr:colOff>
      <xdr:row>55</xdr:row>
      <xdr:rowOff>36995</xdr:rowOff>
    </xdr:to>
    <xdr:sp macro="" textlink="">
      <xdr:nvSpPr>
        <xdr:cNvPr id="146" name="円/楕円 145"/>
        <xdr:cNvSpPr/>
      </xdr:nvSpPr>
      <xdr:spPr>
        <a:xfrm>
          <a:off x="1079500" y="93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53522</xdr:rowOff>
    </xdr:from>
    <xdr:ext cx="599010" cy="259045"/>
    <xdr:sp macro="" textlink="">
      <xdr:nvSpPr>
        <xdr:cNvPr id="147" name="テキスト ボックス 146"/>
        <xdr:cNvSpPr txBox="1"/>
      </xdr:nvSpPr>
      <xdr:spPr>
        <a:xfrm>
          <a:off x="830794" y="914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30840</xdr:rowOff>
    </xdr:from>
    <xdr:to>
      <xdr:col>6</xdr:col>
      <xdr:colOff>511175</xdr:colOff>
      <xdr:row>76</xdr:row>
      <xdr:rowOff>93751</xdr:rowOff>
    </xdr:to>
    <xdr:cxnSp macro="">
      <xdr:nvCxnSpPr>
        <xdr:cNvPr id="174" name="直線コネクタ 173"/>
        <xdr:cNvCxnSpPr/>
      </xdr:nvCxnSpPr>
      <xdr:spPr>
        <a:xfrm>
          <a:off x="3797300" y="13061040"/>
          <a:ext cx="8382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30840</xdr:rowOff>
    </xdr:from>
    <xdr:to>
      <xdr:col>5</xdr:col>
      <xdr:colOff>358775</xdr:colOff>
      <xdr:row>76</xdr:row>
      <xdr:rowOff>90026</xdr:rowOff>
    </xdr:to>
    <xdr:cxnSp macro="">
      <xdr:nvCxnSpPr>
        <xdr:cNvPr id="177" name="直線コネクタ 176"/>
        <xdr:cNvCxnSpPr/>
      </xdr:nvCxnSpPr>
      <xdr:spPr>
        <a:xfrm flipV="1">
          <a:off x="2908300" y="13061040"/>
          <a:ext cx="889000" cy="5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63691</xdr:rowOff>
    </xdr:from>
    <xdr:to>
      <xdr:col>4</xdr:col>
      <xdr:colOff>155575</xdr:colOff>
      <xdr:row>76</xdr:row>
      <xdr:rowOff>90026</xdr:rowOff>
    </xdr:to>
    <xdr:cxnSp macro="">
      <xdr:nvCxnSpPr>
        <xdr:cNvPr id="180" name="直線コネクタ 179"/>
        <xdr:cNvCxnSpPr/>
      </xdr:nvCxnSpPr>
      <xdr:spPr>
        <a:xfrm>
          <a:off x="2019300" y="13093891"/>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63691</xdr:rowOff>
    </xdr:from>
    <xdr:to>
      <xdr:col>2</xdr:col>
      <xdr:colOff>638175</xdr:colOff>
      <xdr:row>76</xdr:row>
      <xdr:rowOff>74115</xdr:rowOff>
    </xdr:to>
    <xdr:cxnSp macro="">
      <xdr:nvCxnSpPr>
        <xdr:cNvPr id="183" name="直線コネクタ 182"/>
        <xdr:cNvCxnSpPr/>
      </xdr:nvCxnSpPr>
      <xdr:spPr>
        <a:xfrm flipV="1">
          <a:off x="1130300" y="13093891"/>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42951</xdr:rowOff>
    </xdr:from>
    <xdr:to>
      <xdr:col>6</xdr:col>
      <xdr:colOff>561975</xdr:colOff>
      <xdr:row>76</xdr:row>
      <xdr:rowOff>144551</xdr:rowOff>
    </xdr:to>
    <xdr:sp macro="" textlink="">
      <xdr:nvSpPr>
        <xdr:cNvPr id="193" name="円/楕円 192"/>
        <xdr:cNvSpPr/>
      </xdr:nvSpPr>
      <xdr:spPr>
        <a:xfrm>
          <a:off x="4584700" y="130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65829</xdr:rowOff>
    </xdr:from>
    <xdr:ext cx="534377" cy="259045"/>
    <xdr:sp macro="" textlink="">
      <xdr:nvSpPr>
        <xdr:cNvPr id="194" name="維持補修費該当値テキスト"/>
        <xdr:cNvSpPr txBox="1"/>
      </xdr:nvSpPr>
      <xdr:spPr>
        <a:xfrm>
          <a:off x="4686300" y="1292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151490</xdr:rowOff>
    </xdr:from>
    <xdr:to>
      <xdr:col>5</xdr:col>
      <xdr:colOff>409575</xdr:colOff>
      <xdr:row>76</xdr:row>
      <xdr:rowOff>81640</xdr:rowOff>
    </xdr:to>
    <xdr:sp macro="" textlink="">
      <xdr:nvSpPr>
        <xdr:cNvPr id="195" name="円/楕円 194"/>
        <xdr:cNvSpPr/>
      </xdr:nvSpPr>
      <xdr:spPr>
        <a:xfrm>
          <a:off x="3746500" y="130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98168</xdr:rowOff>
    </xdr:from>
    <xdr:ext cx="534377" cy="259045"/>
    <xdr:sp macro="" textlink="">
      <xdr:nvSpPr>
        <xdr:cNvPr id="196" name="テキスト ボックス 195"/>
        <xdr:cNvSpPr txBox="1"/>
      </xdr:nvSpPr>
      <xdr:spPr>
        <a:xfrm>
          <a:off x="3530111" y="127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39226</xdr:rowOff>
    </xdr:from>
    <xdr:to>
      <xdr:col>4</xdr:col>
      <xdr:colOff>206375</xdr:colOff>
      <xdr:row>76</xdr:row>
      <xdr:rowOff>140826</xdr:rowOff>
    </xdr:to>
    <xdr:sp macro="" textlink="">
      <xdr:nvSpPr>
        <xdr:cNvPr id="197" name="円/楕円 196"/>
        <xdr:cNvSpPr/>
      </xdr:nvSpPr>
      <xdr:spPr>
        <a:xfrm>
          <a:off x="2857500" y="1306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157353</xdr:rowOff>
    </xdr:from>
    <xdr:ext cx="534377" cy="259045"/>
    <xdr:sp macro="" textlink="">
      <xdr:nvSpPr>
        <xdr:cNvPr id="198" name="テキスト ボックス 197"/>
        <xdr:cNvSpPr txBox="1"/>
      </xdr:nvSpPr>
      <xdr:spPr>
        <a:xfrm>
          <a:off x="2641111" y="1284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12891</xdr:rowOff>
    </xdr:from>
    <xdr:to>
      <xdr:col>3</xdr:col>
      <xdr:colOff>3175</xdr:colOff>
      <xdr:row>76</xdr:row>
      <xdr:rowOff>114491</xdr:rowOff>
    </xdr:to>
    <xdr:sp macro="" textlink="">
      <xdr:nvSpPr>
        <xdr:cNvPr id="199" name="円/楕円 198"/>
        <xdr:cNvSpPr/>
      </xdr:nvSpPr>
      <xdr:spPr>
        <a:xfrm>
          <a:off x="1968500" y="130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131018</xdr:rowOff>
    </xdr:from>
    <xdr:ext cx="534377" cy="259045"/>
    <xdr:sp macro="" textlink="">
      <xdr:nvSpPr>
        <xdr:cNvPr id="200" name="テキスト ボックス 199"/>
        <xdr:cNvSpPr txBox="1"/>
      </xdr:nvSpPr>
      <xdr:spPr>
        <a:xfrm>
          <a:off x="1752111" y="128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23315</xdr:rowOff>
    </xdr:from>
    <xdr:to>
      <xdr:col>1</xdr:col>
      <xdr:colOff>485775</xdr:colOff>
      <xdr:row>76</xdr:row>
      <xdr:rowOff>124915</xdr:rowOff>
    </xdr:to>
    <xdr:sp macro="" textlink="">
      <xdr:nvSpPr>
        <xdr:cNvPr id="201" name="円/楕円 200"/>
        <xdr:cNvSpPr/>
      </xdr:nvSpPr>
      <xdr:spPr>
        <a:xfrm>
          <a:off x="1079500" y="130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141442</xdr:rowOff>
    </xdr:from>
    <xdr:ext cx="534377" cy="259045"/>
    <xdr:sp macro="" textlink="">
      <xdr:nvSpPr>
        <xdr:cNvPr id="202" name="テキスト ボックス 201"/>
        <xdr:cNvSpPr txBox="1"/>
      </xdr:nvSpPr>
      <xdr:spPr>
        <a:xfrm>
          <a:off x="863111" y="1282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65715</xdr:rowOff>
    </xdr:from>
    <xdr:to>
      <xdr:col>6</xdr:col>
      <xdr:colOff>511175</xdr:colOff>
      <xdr:row>97</xdr:row>
      <xdr:rowOff>47949</xdr:rowOff>
    </xdr:to>
    <xdr:cxnSp macro="">
      <xdr:nvCxnSpPr>
        <xdr:cNvPr id="234" name="直線コネクタ 233"/>
        <xdr:cNvCxnSpPr/>
      </xdr:nvCxnSpPr>
      <xdr:spPr>
        <a:xfrm flipV="1">
          <a:off x="3797300" y="16524915"/>
          <a:ext cx="838200" cy="1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47949</xdr:rowOff>
    </xdr:from>
    <xdr:to>
      <xdr:col>5</xdr:col>
      <xdr:colOff>358775</xdr:colOff>
      <xdr:row>97</xdr:row>
      <xdr:rowOff>77211</xdr:rowOff>
    </xdr:to>
    <xdr:cxnSp macro="">
      <xdr:nvCxnSpPr>
        <xdr:cNvPr id="237" name="直線コネクタ 236"/>
        <xdr:cNvCxnSpPr/>
      </xdr:nvCxnSpPr>
      <xdr:spPr>
        <a:xfrm flipV="1">
          <a:off x="2908300" y="16678599"/>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77211</xdr:rowOff>
    </xdr:from>
    <xdr:to>
      <xdr:col>4</xdr:col>
      <xdr:colOff>155575</xdr:colOff>
      <xdr:row>98</xdr:row>
      <xdr:rowOff>60311</xdr:rowOff>
    </xdr:to>
    <xdr:cxnSp macro="">
      <xdr:nvCxnSpPr>
        <xdr:cNvPr id="240" name="直線コネクタ 239"/>
        <xdr:cNvCxnSpPr/>
      </xdr:nvCxnSpPr>
      <xdr:spPr>
        <a:xfrm flipV="1">
          <a:off x="2019300" y="16707861"/>
          <a:ext cx="889000" cy="15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60311</xdr:rowOff>
    </xdr:from>
    <xdr:to>
      <xdr:col>2</xdr:col>
      <xdr:colOff>638175</xdr:colOff>
      <xdr:row>98</xdr:row>
      <xdr:rowOff>65160</xdr:rowOff>
    </xdr:to>
    <xdr:cxnSp macro="">
      <xdr:nvCxnSpPr>
        <xdr:cNvPr id="243" name="直線コネクタ 242"/>
        <xdr:cNvCxnSpPr/>
      </xdr:nvCxnSpPr>
      <xdr:spPr>
        <a:xfrm flipV="1">
          <a:off x="1130300" y="16862411"/>
          <a:ext cx="8890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14915</xdr:rowOff>
    </xdr:from>
    <xdr:to>
      <xdr:col>6</xdr:col>
      <xdr:colOff>561975</xdr:colOff>
      <xdr:row>96</xdr:row>
      <xdr:rowOff>116515</xdr:rowOff>
    </xdr:to>
    <xdr:sp macro="" textlink="">
      <xdr:nvSpPr>
        <xdr:cNvPr id="253" name="円/楕円 252"/>
        <xdr:cNvSpPr/>
      </xdr:nvSpPr>
      <xdr:spPr>
        <a:xfrm>
          <a:off x="4584700" y="164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37792</xdr:rowOff>
    </xdr:from>
    <xdr:ext cx="534377" cy="259045"/>
    <xdr:sp macro="" textlink="">
      <xdr:nvSpPr>
        <xdr:cNvPr id="254" name="扶助費該当値テキスト"/>
        <xdr:cNvSpPr txBox="1"/>
      </xdr:nvSpPr>
      <xdr:spPr>
        <a:xfrm>
          <a:off x="4686300" y="1632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168599</xdr:rowOff>
    </xdr:from>
    <xdr:to>
      <xdr:col>5</xdr:col>
      <xdr:colOff>409575</xdr:colOff>
      <xdr:row>97</xdr:row>
      <xdr:rowOff>98749</xdr:rowOff>
    </xdr:to>
    <xdr:sp macro="" textlink="">
      <xdr:nvSpPr>
        <xdr:cNvPr id="255" name="円/楕円 254"/>
        <xdr:cNvSpPr/>
      </xdr:nvSpPr>
      <xdr:spPr>
        <a:xfrm>
          <a:off x="3746500" y="166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89876</xdr:rowOff>
    </xdr:from>
    <xdr:ext cx="534377" cy="259045"/>
    <xdr:sp macro="" textlink="">
      <xdr:nvSpPr>
        <xdr:cNvPr id="256" name="テキスト ボックス 255"/>
        <xdr:cNvSpPr txBox="1"/>
      </xdr:nvSpPr>
      <xdr:spPr>
        <a:xfrm>
          <a:off x="3530111" y="167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26411</xdr:rowOff>
    </xdr:from>
    <xdr:to>
      <xdr:col>4</xdr:col>
      <xdr:colOff>206375</xdr:colOff>
      <xdr:row>97</xdr:row>
      <xdr:rowOff>128011</xdr:rowOff>
    </xdr:to>
    <xdr:sp macro="" textlink="">
      <xdr:nvSpPr>
        <xdr:cNvPr id="257" name="円/楕円 256"/>
        <xdr:cNvSpPr/>
      </xdr:nvSpPr>
      <xdr:spPr>
        <a:xfrm>
          <a:off x="2857500" y="166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119138</xdr:rowOff>
    </xdr:from>
    <xdr:ext cx="534377" cy="259045"/>
    <xdr:sp macro="" textlink="">
      <xdr:nvSpPr>
        <xdr:cNvPr id="258" name="テキスト ボックス 257"/>
        <xdr:cNvSpPr txBox="1"/>
      </xdr:nvSpPr>
      <xdr:spPr>
        <a:xfrm>
          <a:off x="2641111" y="1674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9511</xdr:rowOff>
    </xdr:from>
    <xdr:to>
      <xdr:col>3</xdr:col>
      <xdr:colOff>3175</xdr:colOff>
      <xdr:row>98</xdr:row>
      <xdr:rowOff>111111</xdr:rowOff>
    </xdr:to>
    <xdr:sp macro="" textlink="">
      <xdr:nvSpPr>
        <xdr:cNvPr id="259" name="円/楕円 258"/>
        <xdr:cNvSpPr/>
      </xdr:nvSpPr>
      <xdr:spPr>
        <a:xfrm>
          <a:off x="1968500" y="168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102238</xdr:rowOff>
    </xdr:from>
    <xdr:ext cx="534377" cy="259045"/>
    <xdr:sp macro="" textlink="">
      <xdr:nvSpPr>
        <xdr:cNvPr id="260" name="テキスト ボックス 259"/>
        <xdr:cNvSpPr txBox="1"/>
      </xdr:nvSpPr>
      <xdr:spPr>
        <a:xfrm>
          <a:off x="1752111" y="1690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14360</xdr:rowOff>
    </xdr:from>
    <xdr:to>
      <xdr:col>1</xdr:col>
      <xdr:colOff>485775</xdr:colOff>
      <xdr:row>98</xdr:row>
      <xdr:rowOff>115960</xdr:rowOff>
    </xdr:to>
    <xdr:sp macro="" textlink="">
      <xdr:nvSpPr>
        <xdr:cNvPr id="261" name="円/楕円 260"/>
        <xdr:cNvSpPr/>
      </xdr:nvSpPr>
      <xdr:spPr>
        <a:xfrm>
          <a:off x="1079500" y="168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107087</xdr:rowOff>
    </xdr:from>
    <xdr:ext cx="534377" cy="259045"/>
    <xdr:sp macro="" textlink="">
      <xdr:nvSpPr>
        <xdr:cNvPr id="262" name="テキスト ボックス 261"/>
        <xdr:cNvSpPr txBox="1"/>
      </xdr:nvSpPr>
      <xdr:spPr>
        <a:xfrm>
          <a:off x="863111" y="1690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128781</xdr:rowOff>
    </xdr:from>
    <xdr:to>
      <xdr:col>15</xdr:col>
      <xdr:colOff>180975</xdr:colOff>
      <xdr:row>34</xdr:row>
      <xdr:rowOff>137848</xdr:rowOff>
    </xdr:to>
    <xdr:cxnSp macro="">
      <xdr:nvCxnSpPr>
        <xdr:cNvPr id="291" name="直線コネクタ 290"/>
        <xdr:cNvCxnSpPr/>
      </xdr:nvCxnSpPr>
      <xdr:spPr>
        <a:xfrm flipV="1">
          <a:off x="9639300" y="5958081"/>
          <a:ext cx="8382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77113</xdr:rowOff>
    </xdr:from>
    <xdr:to>
      <xdr:col>14</xdr:col>
      <xdr:colOff>28575</xdr:colOff>
      <xdr:row>34</xdr:row>
      <xdr:rowOff>137848</xdr:rowOff>
    </xdr:to>
    <xdr:cxnSp macro="">
      <xdr:nvCxnSpPr>
        <xdr:cNvPr id="294" name="直線コネクタ 293"/>
        <xdr:cNvCxnSpPr/>
      </xdr:nvCxnSpPr>
      <xdr:spPr>
        <a:xfrm>
          <a:off x="8750300" y="5906413"/>
          <a:ext cx="889000" cy="6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77727</xdr:rowOff>
    </xdr:from>
    <xdr:to>
      <xdr:col>12</xdr:col>
      <xdr:colOff>511175</xdr:colOff>
      <xdr:row>34</xdr:row>
      <xdr:rowOff>77113</xdr:rowOff>
    </xdr:to>
    <xdr:cxnSp macro="">
      <xdr:nvCxnSpPr>
        <xdr:cNvPr id="297" name="直線コネクタ 296"/>
        <xdr:cNvCxnSpPr/>
      </xdr:nvCxnSpPr>
      <xdr:spPr>
        <a:xfrm>
          <a:off x="7861300" y="5735577"/>
          <a:ext cx="889000" cy="17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77727</xdr:rowOff>
    </xdr:from>
    <xdr:to>
      <xdr:col>11</xdr:col>
      <xdr:colOff>307975</xdr:colOff>
      <xdr:row>34</xdr:row>
      <xdr:rowOff>96038</xdr:rowOff>
    </xdr:to>
    <xdr:cxnSp macro="">
      <xdr:nvCxnSpPr>
        <xdr:cNvPr id="300" name="直線コネクタ 299"/>
        <xdr:cNvCxnSpPr/>
      </xdr:nvCxnSpPr>
      <xdr:spPr>
        <a:xfrm flipV="1">
          <a:off x="6972300" y="5735577"/>
          <a:ext cx="889000" cy="18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77981</xdr:rowOff>
    </xdr:from>
    <xdr:to>
      <xdr:col>15</xdr:col>
      <xdr:colOff>231775</xdr:colOff>
      <xdr:row>35</xdr:row>
      <xdr:rowOff>8131</xdr:rowOff>
    </xdr:to>
    <xdr:sp macro="" textlink="">
      <xdr:nvSpPr>
        <xdr:cNvPr id="310" name="円/楕円 309"/>
        <xdr:cNvSpPr/>
      </xdr:nvSpPr>
      <xdr:spPr>
        <a:xfrm>
          <a:off x="10426700" y="590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100858</xdr:rowOff>
    </xdr:from>
    <xdr:ext cx="599010" cy="259045"/>
    <xdr:sp macro="" textlink="">
      <xdr:nvSpPr>
        <xdr:cNvPr id="311" name="補助費等該当値テキスト"/>
        <xdr:cNvSpPr txBox="1"/>
      </xdr:nvSpPr>
      <xdr:spPr>
        <a:xfrm>
          <a:off x="10528300" y="575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202,866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87048</xdr:rowOff>
    </xdr:from>
    <xdr:to>
      <xdr:col>14</xdr:col>
      <xdr:colOff>79375</xdr:colOff>
      <xdr:row>35</xdr:row>
      <xdr:rowOff>17198</xdr:rowOff>
    </xdr:to>
    <xdr:sp macro="" textlink="">
      <xdr:nvSpPr>
        <xdr:cNvPr id="312" name="円/楕円 311"/>
        <xdr:cNvSpPr/>
      </xdr:nvSpPr>
      <xdr:spPr>
        <a:xfrm>
          <a:off x="9588500" y="59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33725</xdr:rowOff>
    </xdr:from>
    <xdr:ext cx="599010" cy="259045"/>
    <xdr:sp macro="" textlink="">
      <xdr:nvSpPr>
        <xdr:cNvPr id="313" name="テキスト ボックス 312"/>
        <xdr:cNvSpPr txBox="1"/>
      </xdr:nvSpPr>
      <xdr:spPr>
        <a:xfrm>
          <a:off x="9339794" y="569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200,486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26313</xdr:rowOff>
    </xdr:from>
    <xdr:to>
      <xdr:col>12</xdr:col>
      <xdr:colOff>561975</xdr:colOff>
      <xdr:row>34</xdr:row>
      <xdr:rowOff>127913</xdr:rowOff>
    </xdr:to>
    <xdr:sp macro="" textlink="">
      <xdr:nvSpPr>
        <xdr:cNvPr id="314" name="円/楕円 313"/>
        <xdr:cNvSpPr/>
      </xdr:nvSpPr>
      <xdr:spPr>
        <a:xfrm>
          <a:off x="8699500" y="58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144440</xdr:rowOff>
    </xdr:from>
    <xdr:ext cx="599010" cy="259045"/>
    <xdr:sp macro="" textlink="">
      <xdr:nvSpPr>
        <xdr:cNvPr id="315" name="テキスト ボックス 314"/>
        <xdr:cNvSpPr txBox="1"/>
      </xdr:nvSpPr>
      <xdr:spPr>
        <a:xfrm>
          <a:off x="8450794" y="563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216,427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26927</xdr:rowOff>
    </xdr:from>
    <xdr:to>
      <xdr:col>11</xdr:col>
      <xdr:colOff>358775</xdr:colOff>
      <xdr:row>33</xdr:row>
      <xdr:rowOff>128527</xdr:rowOff>
    </xdr:to>
    <xdr:sp macro="" textlink="">
      <xdr:nvSpPr>
        <xdr:cNvPr id="316" name="円/楕円 315"/>
        <xdr:cNvSpPr/>
      </xdr:nvSpPr>
      <xdr:spPr>
        <a:xfrm>
          <a:off x="7810500" y="56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145054</xdr:rowOff>
    </xdr:from>
    <xdr:ext cx="599010" cy="259045"/>
    <xdr:sp macro="" textlink="">
      <xdr:nvSpPr>
        <xdr:cNvPr id="317" name="テキスト ボックス 316"/>
        <xdr:cNvSpPr txBox="1"/>
      </xdr:nvSpPr>
      <xdr:spPr>
        <a:xfrm>
          <a:off x="7561794" y="546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261,266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45238</xdr:rowOff>
    </xdr:from>
    <xdr:to>
      <xdr:col>10</xdr:col>
      <xdr:colOff>155575</xdr:colOff>
      <xdr:row>34</xdr:row>
      <xdr:rowOff>146838</xdr:rowOff>
    </xdr:to>
    <xdr:sp macro="" textlink="">
      <xdr:nvSpPr>
        <xdr:cNvPr id="318" name="円/楕円 317"/>
        <xdr:cNvSpPr/>
      </xdr:nvSpPr>
      <xdr:spPr>
        <a:xfrm>
          <a:off x="6921500" y="58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163365</xdr:rowOff>
    </xdr:from>
    <xdr:ext cx="599010" cy="259045"/>
    <xdr:sp macro="" textlink="">
      <xdr:nvSpPr>
        <xdr:cNvPr id="319" name="テキスト ボックス 318"/>
        <xdr:cNvSpPr txBox="1"/>
      </xdr:nvSpPr>
      <xdr:spPr>
        <a:xfrm>
          <a:off x="6672794" y="564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19917</xdr:rowOff>
    </xdr:from>
    <xdr:to>
      <xdr:col>15</xdr:col>
      <xdr:colOff>180975</xdr:colOff>
      <xdr:row>56</xdr:row>
      <xdr:rowOff>84454</xdr:rowOff>
    </xdr:to>
    <xdr:cxnSp macro="">
      <xdr:nvCxnSpPr>
        <xdr:cNvPr id="350" name="直線コネクタ 349"/>
        <xdr:cNvCxnSpPr/>
      </xdr:nvCxnSpPr>
      <xdr:spPr>
        <a:xfrm>
          <a:off x="9639300" y="9621117"/>
          <a:ext cx="838200" cy="6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55101</xdr:rowOff>
    </xdr:from>
    <xdr:to>
      <xdr:col>14</xdr:col>
      <xdr:colOff>28575</xdr:colOff>
      <xdr:row>56</xdr:row>
      <xdr:rowOff>19917</xdr:rowOff>
    </xdr:to>
    <xdr:cxnSp macro="">
      <xdr:nvCxnSpPr>
        <xdr:cNvPr id="353" name="直線コネクタ 352"/>
        <xdr:cNvCxnSpPr/>
      </xdr:nvCxnSpPr>
      <xdr:spPr>
        <a:xfrm>
          <a:off x="8750300" y="9484851"/>
          <a:ext cx="889000" cy="1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137764</xdr:rowOff>
    </xdr:from>
    <xdr:to>
      <xdr:col>12</xdr:col>
      <xdr:colOff>511175</xdr:colOff>
      <xdr:row>55</xdr:row>
      <xdr:rowOff>55101</xdr:rowOff>
    </xdr:to>
    <xdr:cxnSp macro="">
      <xdr:nvCxnSpPr>
        <xdr:cNvPr id="356" name="直線コネクタ 355"/>
        <xdr:cNvCxnSpPr/>
      </xdr:nvCxnSpPr>
      <xdr:spPr>
        <a:xfrm>
          <a:off x="7861300" y="9396064"/>
          <a:ext cx="889000" cy="8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137764</xdr:rowOff>
    </xdr:from>
    <xdr:to>
      <xdr:col>11</xdr:col>
      <xdr:colOff>307975</xdr:colOff>
      <xdr:row>55</xdr:row>
      <xdr:rowOff>45987</xdr:rowOff>
    </xdr:to>
    <xdr:cxnSp macro="">
      <xdr:nvCxnSpPr>
        <xdr:cNvPr id="359" name="直線コネクタ 358"/>
        <xdr:cNvCxnSpPr/>
      </xdr:nvCxnSpPr>
      <xdr:spPr>
        <a:xfrm flipV="1">
          <a:off x="6972300" y="9396064"/>
          <a:ext cx="889000" cy="7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33654</xdr:rowOff>
    </xdr:from>
    <xdr:to>
      <xdr:col>15</xdr:col>
      <xdr:colOff>231775</xdr:colOff>
      <xdr:row>56</xdr:row>
      <xdr:rowOff>135254</xdr:rowOff>
    </xdr:to>
    <xdr:sp macro="" textlink="">
      <xdr:nvSpPr>
        <xdr:cNvPr id="369" name="円/楕円 368"/>
        <xdr:cNvSpPr/>
      </xdr:nvSpPr>
      <xdr:spPr>
        <a:xfrm>
          <a:off x="10426700" y="96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12081</xdr:rowOff>
    </xdr:from>
    <xdr:ext cx="599010" cy="259045"/>
    <xdr:sp macro="" textlink="">
      <xdr:nvSpPr>
        <xdr:cNvPr id="370" name="普通建設事業費該当値テキスト"/>
        <xdr:cNvSpPr txBox="1"/>
      </xdr:nvSpPr>
      <xdr:spPr>
        <a:xfrm>
          <a:off x="10528300" y="961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161,917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140567</xdr:rowOff>
    </xdr:from>
    <xdr:to>
      <xdr:col>14</xdr:col>
      <xdr:colOff>79375</xdr:colOff>
      <xdr:row>56</xdr:row>
      <xdr:rowOff>70717</xdr:rowOff>
    </xdr:to>
    <xdr:sp macro="" textlink="">
      <xdr:nvSpPr>
        <xdr:cNvPr id="371" name="円/楕円 370"/>
        <xdr:cNvSpPr/>
      </xdr:nvSpPr>
      <xdr:spPr>
        <a:xfrm>
          <a:off x="9588500" y="957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87244</xdr:rowOff>
    </xdr:from>
    <xdr:ext cx="599010" cy="259045"/>
    <xdr:sp macro="" textlink="">
      <xdr:nvSpPr>
        <xdr:cNvPr id="372" name="テキスト ボックス 371"/>
        <xdr:cNvSpPr txBox="1"/>
      </xdr:nvSpPr>
      <xdr:spPr>
        <a:xfrm>
          <a:off x="9339794" y="934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181,679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4301</xdr:rowOff>
    </xdr:from>
    <xdr:to>
      <xdr:col>12</xdr:col>
      <xdr:colOff>561975</xdr:colOff>
      <xdr:row>55</xdr:row>
      <xdr:rowOff>105901</xdr:rowOff>
    </xdr:to>
    <xdr:sp macro="" textlink="">
      <xdr:nvSpPr>
        <xdr:cNvPr id="373" name="円/楕円 372"/>
        <xdr:cNvSpPr/>
      </xdr:nvSpPr>
      <xdr:spPr>
        <a:xfrm>
          <a:off x="8699500" y="94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122428</xdr:rowOff>
    </xdr:from>
    <xdr:ext cx="599010" cy="259045"/>
    <xdr:sp macro="" textlink="">
      <xdr:nvSpPr>
        <xdr:cNvPr id="374" name="テキスト ボックス 373"/>
        <xdr:cNvSpPr txBox="1"/>
      </xdr:nvSpPr>
      <xdr:spPr>
        <a:xfrm>
          <a:off x="8450794" y="92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223,405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86964</xdr:rowOff>
    </xdr:from>
    <xdr:to>
      <xdr:col>11</xdr:col>
      <xdr:colOff>358775</xdr:colOff>
      <xdr:row>55</xdr:row>
      <xdr:rowOff>17114</xdr:rowOff>
    </xdr:to>
    <xdr:sp macro="" textlink="">
      <xdr:nvSpPr>
        <xdr:cNvPr id="375" name="円/楕円 374"/>
        <xdr:cNvSpPr/>
      </xdr:nvSpPr>
      <xdr:spPr>
        <a:xfrm>
          <a:off x="7810500" y="934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33641</xdr:rowOff>
    </xdr:from>
    <xdr:ext cx="599010" cy="259045"/>
    <xdr:sp macro="" textlink="">
      <xdr:nvSpPr>
        <xdr:cNvPr id="376" name="テキスト ボックス 375"/>
        <xdr:cNvSpPr txBox="1"/>
      </xdr:nvSpPr>
      <xdr:spPr>
        <a:xfrm>
          <a:off x="7561794" y="91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250,593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166637</xdr:rowOff>
    </xdr:from>
    <xdr:to>
      <xdr:col>10</xdr:col>
      <xdr:colOff>155575</xdr:colOff>
      <xdr:row>55</xdr:row>
      <xdr:rowOff>96787</xdr:rowOff>
    </xdr:to>
    <xdr:sp macro="" textlink="">
      <xdr:nvSpPr>
        <xdr:cNvPr id="377" name="円/楕円 376"/>
        <xdr:cNvSpPr/>
      </xdr:nvSpPr>
      <xdr:spPr>
        <a:xfrm>
          <a:off x="6921500" y="94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113314</xdr:rowOff>
    </xdr:from>
    <xdr:ext cx="599010" cy="259045"/>
    <xdr:sp macro="" textlink="">
      <xdr:nvSpPr>
        <xdr:cNvPr id="378" name="テキスト ボックス 377"/>
        <xdr:cNvSpPr txBox="1"/>
      </xdr:nvSpPr>
      <xdr:spPr>
        <a:xfrm>
          <a:off x="6672794" y="920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104496</xdr:rowOff>
    </xdr:from>
    <xdr:to>
      <xdr:col>15</xdr:col>
      <xdr:colOff>180975</xdr:colOff>
      <xdr:row>78</xdr:row>
      <xdr:rowOff>139325</xdr:rowOff>
    </xdr:to>
    <xdr:cxnSp macro="">
      <xdr:nvCxnSpPr>
        <xdr:cNvPr id="405" name="直線コネクタ 404"/>
        <xdr:cNvCxnSpPr/>
      </xdr:nvCxnSpPr>
      <xdr:spPr>
        <a:xfrm flipV="1">
          <a:off x="9639300" y="13306146"/>
          <a:ext cx="838200" cy="20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95197</xdr:rowOff>
    </xdr:from>
    <xdr:to>
      <xdr:col>14</xdr:col>
      <xdr:colOff>28575</xdr:colOff>
      <xdr:row>78</xdr:row>
      <xdr:rowOff>139325</xdr:rowOff>
    </xdr:to>
    <xdr:cxnSp macro="">
      <xdr:nvCxnSpPr>
        <xdr:cNvPr id="408" name="直線コネクタ 407"/>
        <xdr:cNvCxnSpPr/>
      </xdr:nvCxnSpPr>
      <xdr:spPr>
        <a:xfrm>
          <a:off x="8750300" y="12782497"/>
          <a:ext cx="889000" cy="72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2" name="テキスト ボックス 411"/>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53696</xdr:rowOff>
    </xdr:from>
    <xdr:to>
      <xdr:col>15</xdr:col>
      <xdr:colOff>231775</xdr:colOff>
      <xdr:row>77</xdr:row>
      <xdr:rowOff>155296</xdr:rowOff>
    </xdr:to>
    <xdr:sp macro="" textlink="">
      <xdr:nvSpPr>
        <xdr:cNvPr id="418" name="円/楕円 417"/>
        <xdr:cNvSpPr/>
      </xdr:nvSpPr>
      <xdr:spPr>
        <a:xfrm>
          <a:off x="104267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32123</xdr:rowOff>
    </xdr:from>
    <xdr:ext cx="534377" cy="259045"/>
    <xdr:sp macro="" textlink="">
      <xdr:nvSpPr>
        <xdr:cNvPr id="419" name="普通建設事業費 （ うち新規整備　）該当値テキスト"/>
        <xdr:cNvSpPr txBox="1"/>
      </xdr:nvSpPr>
      <xdr:spPr>
        <a:xfrm>
          <a:off x="10528300" y="1323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88525</xdr:rowOff>
    </xdr:from>
    <xdr:to>
      <xdr:col>14</xdr:col>
      <xdr:colOff>79375</xdr:colOff>
      <xdr:row>79</xdr:row>
      <xdr:rowOff>18675</xdr:rowOff>
    </xdr:to>
    <xdr:sp macro="" textlink="">
      <xdr:nvSpPr>
        <xdr:cNvPr id="420" name="円/楕円 419"/>
        <xdr:cNvSpPr/>
      </xdr:nvSpPr>
      <xdr:spPr>
        <a:xfrm>
          <a:off x="9588500" y="13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79</xdr:row>
      <xdr:rowOff>9802</xdr:rowOff>
    </xdr:from>
    <xdr:ext cx="313932" cy="259045"/>
    <xdr:sp macro="" textlink="">
      <xdr:nvSpPr>
        <xdr:cNvPr id="421" name="テキスト ボックス 420"/>
        <xdr:cNvSpPr txBox="1"/>
      </xdr:nvSpPr>
      <xdr:spPr>
        <a:xfrm>
          <a:off x="9482333" y="13554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44397</xdr:rowOff>
    </xdr:from>
    <xdr:to>
      <xdr:col>12</xdr:col>
      <xdr:colOff>561975</xdr:colOff>
      <xdr:row>74</xdr:row>
      <xdr:rowOff>145997</xdr:rowOff>
    </xdr:to>
    <xdr:sp macro="" textlink="">
      <xdr:nvSpPr>
        <xdr:cNvPr id="422" name="円/楕円 421"/>
        <xdr:cNvSpPr/>
      </xdr:nvSpPr>
      <xdr:spPr>
        <a:xfrm>
          <a:off x="8699500" y="127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162524</xdr:rowOff>
    </xdr:from>
    <xdr:ext cx="599010" cy="259045"/>
    <xdr:sp macro="" textlink="">
      <xdr:nvSpPr>
        <xdr:cNvPr id="423" name="テキスト ボックス 422"/>
        <xdr:cNvSpPr txBox="1"/>
      </xdr:nvSpPr>
      <xdr:spPr>
        <a:xfrm>
          <a:off x="8450794" y="1250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120768</xdr:rowOff>
    </xdr:from>
    <xdr:to>
      <xdr:col>15</xdr:col>
      <xdr:colOff>180975</xdr:colOff>
      <xdr:row>96</xdr:row>
      <xdr:rowOff>73653</xdr:rowOff>
    </xdr:to>
    <xdr:cxnSp macro="">
      <xdr:nvCxnSpPr>
        <xdr:cNvPr id="450" name="直線コネクタ 449"/>
        <xdr:cNvCxnSpPr/>
      </xdr:nvCxnSpPr>
      <xdr:spPr>
        <a:xfrm>
          <a:off x="9639300" y="16237068"/>
          <a:ext cx="838200" cy="29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120768</xdr:rowOff>
    </xdr:from>
    <xdr:to>
      <xdr:col>14</xdr:col>
      <xdr:colOff>28575</xdr:colOff>
      <xdr:row>98</xdr:row>
      <xdr:rowOff>42645</xdr:rowOff>
    </xdr:to>
    <xdr:cxnSp macro="">
      <xdr:nvCxnSpPr>
        <xdr:cNvPr id="453" name="直線コネクタ 452"/>
        <xdr:cNvCxnSpPr/>
      </xdr:nvCxnSpPr>
      <xdr:spPr>
        <a:xfrm flipV="1">
          <a:off x="8750300" y="16237068"/>
          <a:ext cx="889000" cy="60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22853</xdr:rowOff>
    </xdr:from>
    <xdr:to>
      <xdr:col>15</xdr:col>
      <xdr:colOff>231775</xdr:colOff>
      <xdr:row>96</xdr:row>
      <xdr:rowOff>124453</xdr:rowOff>
    </xdr:to>
    <xdr:sp macro="" textlink="">
      <xdr:nvSpPr>
        <xdr:cNvPr id="463" name="円/楕円 462"/>
        <xdr:cNvSpPr/>
      </xdr:nvSpPr>
      <xdr:spPr>
        <a:xfrm>
          <a:off x="10426700" y="164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45730</xdr:rowOff>
    </xdr:from>
    <xdr:ext cx="534377" cy="259045"/>
    <xdr:sp macro="" textlink="">
      <xdr:nvSpPr>
        <xdr:cNvPr id="464" name="普通建設事業費 （ うち更新整備　）該当値テキスト"/>
        <xdr:cNvSpPr txBox="1"/>
      </xdr:nvSpPr>
      <xdr:spPr>
        <a:xfrm>
          <a:off x="10528300" y="1633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89,446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69968</xdr:rowOff>
    </xdr:from>
    <xdr:to>
      <xdr:col>14</xdr:col>
      <xdr:colOff>79375</xdr:colOff>
      <xdr:row>95</xdr:row>
      <xdr:rowOff>118</xdr:rowOff>
    </xdr:to>
    <xdr:sp macro="" textlink="">
      <xdr:nvSpPr>
        <xdr:cNvPr id="465" name="円/楕円 464"/>
        <xdr:cNvSpPr/>
      </xdr:nvSpPr>
      <xdr:spPr>
        <a:xfrm>
          <a:off x="9588500" y="161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16645</xdr:rowOff>
    </xdr:from>
    <xdr:ext cx="599010" cy="259045"/>
    <xdr:sp macro="" textlink="">
      <xdr:nvSpPr>
        <xdr:cNvPr id="466" name="テキスト ボックス 465"/>
        <xdr:cNvSpPr txBox="1"/>
      </xdr:nvSpPr>
      <xdr:spPr>
        <a:xfrm>
          <a:off x="9339794" y="1596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163295</xdr:rowOff>
    </xdr:from>
    <xdr:to>
      <xdr:col>12</xdr:col>
      <xdr:colOff>561975</xdr:colOff>
      <xdr:row>98</xdr:row>
      <xdr:rowOff>93445</xdr:rowOff>
    </xdr:to>
    <xdr:sp macro="" textlink="">
      <xdr:nvSpPr>
        <xdr:cNvPr id="467" name="円/楕円 466"/>
        <xdr:cNvSpPr/>
      </xdr:nvSpPr>
      <xdr:spPr>
        <a:xfrm>
          <a:off x="8699500" y="1679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84572</xdr:rowOff>
    </xdr:from>
    <xdr:ext cx="534377" cy="259045"/>
    <xdr:sp macro="" textlink="">
      <xdr:nvSpPr>
        <xdr:cNvPr id="468" name="テキスト ボックス 467"/>
        <xdr:cNvSpPr txBox="1"/>
      </xdr:nvSpPr>
      <xdr:spPr>
        <a:xfrm>
          <a:off x="8483111" y="168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34818</xdr:rowOff>
    </xdr:from>
    <xdr:to>
      <xdr:col>23</xdr:col>
      <xdr:colOff>517525</xdr:colOff>
      <xdr:row>39</xdr:row>
      <xdr:rowOff>44450</xdr:rowOff>
    </xdr:to>
    <xdr:cxnSp macro="">
      <xdr:nvCxnSpPr>
        <xdr:cNvPr id="497" name="直線コネクタ 496"/>
        <xdr:cNvCxnSpPr/>
      </xdr:nvCxnSpPr>
      <xdr:spPr>
        <a:xfrm flipV="1">
          <a:off x="15481300" y="6721368"/>
          <a:ext cx="8382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7021</xdr:rowOff>
    </xdr:from>
    <xdr:to>
      <xdr:col>22</xdr:col>
      <xdr:colOff>365125</xdr:colOff>
      <xdr:row>39</xdr:row>
      <xdr:rowOff>44450</xdr:rowOff>
    </xdr:to>
    <xdr:cxnSp macro="">
      <xdr:nvCxnSpPr>
        <xdr:cNvPr id="500" name="直線コネクタ 499"/>
        <xdr:cNvCxnSpPr/>
      </xdr:nvCxnSpPr>
      <xdr:spPr>
        <a:xfrm>
          <a:off x="14592300" y="6693571"/>
          <a:ext cx="889000" cy="3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7021</xdr:rowOff>
    </xdr:from>
    <xdr:to>
      <xdr:col>21</xdr:col>
      <xdr:colOff>161925</xdr:colOff>
      <xdr:row>39</xdr:row>
      <xdr:rowOff>39383</xdr:rowOff>
    </xdr:to>
    <xdr:cxnSp macro="">
      <xdr:nvCxnSpPr>
        <xdr:cNvPr id="503" name="直線コネクタ 502"/>
        <xdr:cNvCxnSpPr/>
      </xdr:nvCxnSpPr>
      <xdr:spPr>
        <a:xfrm flipV="1">
          <a:off x="13703300" y="6693571"/>
          <a:ext cx="889000" cy="3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39383</xdr:rowOff>
    </xdr:from>
    <xdr:to>
      <xdr:col>19</xdr:col>
      <xdr:colOff>644525</xdr:colOff>
      <xdr:row>39</xdr:row>
      <xdr:rowOff>44450</xdr:rowOff>
    </xdr:to>
    <xdr:cxnSp macro="">
      <xdr:nvCxnSpPr>
        <xdr:cNvPr id="506" name="直線コネクタ 505"/>
        <xdr:cNvCxnSpPr/>
      </xdr:nvCxnSpPr>
      <xdr:spPr>
        <a:xfrm flipV="1">
          <a:off x="12814300" y="672593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155468</xdr:rowOff>
    </xdr:from>
    <xdr:to>
      <xdr:col>23</xdr:col>
      <xdr:colOff>568325</xdr:colOff>
      <xdr:row>39</xdr:row>
      <xdr:rowOff>85618</xdr:rowOff>
    </xdr:to>
    <xdr:sp macro="" textlink="">
      <xdr:nvSpPr>
        <xdr:cNvPr id="516" name="円/楕円 515"/>
        <xdr:cNvSpPr/>
      </xdr:nvSpPr>
      <xdr:spPr>
        <a:xfrm>
          <a:off x="16268700" y="66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70395</xdr:rowOff>
    </xdr:from>
    <xdr:ext cx="469744" cy="259045"/>
    <xdr:sp macro="" textlink="">
      <xdr:nvSpPr>
        <xdr:cNvPr id="517" name="災害復旧事業費該当値テキスト"/>
        <xdr:cNvSpPr txBox="1"/>
      </xdr:nvSpPr>
      <xdr:spPr>
        <a:xfrm>
          <a:off x="16370300" y="658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127671</xdr:rowOff>
    </xdr:from>
    <xdr:to>
      <xdr:col>21</xdr:col>
      <xdr:colOff>212725</xdr:colOff>
      <xdr:row>39</xdr:row>
      <xdr:rowOff>57821</xdr:rowOff>
    </xdr:to>
    <xdr:sp macro="" textlink="">
      <xdr:nvSpPr>
        <xdr:cNvPr id="520" name="円/楕円 519"/>
        <xdr:cNvSpPr/>
      </xdr:nvSpPr>
      <xdr:spPr>
        <a:xfrm>
          <a:off x="14541500" y="664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48948</xdr:rowOff>
    </xdr:from>
    <xdr:ext cx="469744" cy="259045"/>
    <xdr:sp macro="" textlink="">
      <xdr:nvSpPr>
        <xdr:cNvPr id="521" name="テキスト ボックス 520"/>
        <xdr:cNvSpPr txBox="1"/>
      </xdr:nvSpPr>
      <xdr:spPr>
        <a:xfrm>
          <a:off x="14357427" y="67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160033</xdr:rowOff>
    </xdr:from>
    <xdr:to>
      <xdr:col>20</xdr:col>
      <xdr:colOff>9525</xdr:colOff>
      <xdr:row>39</xdr:row>
      <xdr:rowOff>90183</xdr:rowOff>
    </xdr:to>
    <xdr:sp macro="" textlink="">
      <xdr:nvSpPr>
        <xdr:cNvPr id="522" name="円/楕円 521"/>
        <xdr:cNvSpPr/>
      </xdr:nvSpPr>
      <xdr:spPr>
        <a:xfrm>
          <a:off x="136525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81310</xdr:rowOff>
    </xdr:from>
    <xdr:ext cx="378565" cy="259045"/>
    <xdr:sp macro="" textlink="">
      <xdr:nvSpPr>
        <xdr:cNvPr id="523" name="テキスト ボックス 522"/>
        <xdr:cNvSpPr txBox="1"/>
      </xdr:nvSpPr>
      <xdr:spPr>
        <a:xfrm>
          <a:off x="13514017" y="676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34379</xdr:rowOff>
    </xdr:from>
    <xdr:to>
      <xdr:col>23</xdr:col>
      <xdr:colOff>517525</xdr:colOff>
      <xdr:row>75</xdr:row>
      <xdr:rowOff>57482</xdr:rowOff>
    </xdr:to>
    <xdr:cxnSp macro="">
      <xdr:nvCxnSpPr>
        <xdr:cNvPr id="609" name="直線コネクタ 608"/>
        <xdr:cNvCxnSpPr/>
      </xdr:nvCxnSpPr>
      <xdr:spPr>
        <a:xfrm flipV="1">
          <a:off x="15481300" y="12893129"/>
          <a:ext cx="838200" cy="2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55141</xdr:rowOff>
    </xdr:from>
    <xdr:to>
      <xdr:col>22</xdr:col>
      <xdr:colOff>365125</xdr:colOff>
      <xdr:row>75</xdr:row>
      <xdr:rowOff>57482</xdr:rowOff>
    </xdr:to>
    <xdr:cxnSp macro="">
      <xdr:nvCxnSpPr>
        <xdr:cNvPr id="612" name="直線コネクタ 611"/>
        <xdr:cNvCxnSpPr/>
      </xdr:nvCxnSpPr>
      <xdr:spPr>
        <a:xfrm>
          <a:off x="14592300" y="12913891"/>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55141</xdr:rowOff>
    </xdr:from>
    <xdr:to>
      <xdr:col>21</xdr:col>
      <xdr:colOff>161925</xdr:colOff>
      <xdr:row>75</xdr:row>
      <xdr:rowOff>57957</xdr:rowOff>
    </xdr:to>
    <xdr:cxnSp macro="">
      <xdr:nvCxnSpPr>
        <xdr:cNvPr id="615" name="直線コネクタ 614"/>
        <xdr:cNvCxnSpPr/>
      </xdr:nvCxnSpPr>
      <xdr:spPr>
        <a:xfrm flipV="1">
          <a:off x="13703300" y="12913891"/>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54720</xdr:rowOff>
    </xdr:from>
    <xdr:to>
      <xdr:col>19</xdr:col>
      <xdr:colOff>644525</xdr:colOff>
      <xdr:row>75</xdr:row>
      <xdr:rowOff>57957</xdr:rowOff>
    </xdr:to>
    <xdr:cxnSp macro="">
      <xdr:nvCxnSpPr>
        <xdr:cNvPr id="618" name="直線コネクタ 617"/>
        <xdr:cNvCxnSpPr/>
      </xdr:nvCxnSpPr>
      <xdr:spPr>
        <a:xfrm>
          <a:off x="12814300" y="12913470"/>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155029</xdr:rowOff>
    </xdr:from>
    <xdr:to>
      <xdr:col>23</xdr:col>
      <xdr:colOff>568325</xdr:colOff>
      <xdr:row>75</xdr:row>
      <xdr:rowOff>85179</xdr:rowOff>
    </xdr:to>
    <xdr:sp macro="" textlink="">
      <xdr:nvSpPr>
        <xdr:cNvPr id="628" name="円/楕円 627"/>
        <xdr:cNvSpPr/>
      </xdr:nvSpPr>
      <xdr:spPr>
        <a:xfrm>
          <a:off x="16268700" y="128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6456</xdr:rowOff>
    </xdr:from>
    <xdr:ext cx="599010" cy="259045"/>
    <xdr:sp macro="" textlink="">
      <xdr:nvSpPr>
        <xdr:cNvPr id="629" name="公債費該当値テキスト"/>
        <xdr:cNvSpPr txBox="1"/>
      </xdr:nvSpPr>
      <xdr:spPr>
        <a:xfrm>
          <a:off x="16370300" y="126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135,536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6682</xdr:rowOff>
    </xdr:from>
    <xdr:to>
      <xdr:col>22</xdr:col>
      <xdr:colOff>415925</xdr:colOff>
      <xdr:row>75</xdr:row>
      <xdr:rowOff>108282</xdr:rowOff>
    </xdr:to>
    <xdr:sp macro="" textlink="">
      <xdr:nvSpPr>
        <xdr:cNvPr id="630" name="円/楕円 629"/>
        <xdr:cNvSpPr/>
      </xdr:nvSpPr>
      <xdr:spPr>
        <a:xfrm>
          <a:off x="15430500" y="128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124809</xdr:rowOff>
    </xdr:from>
    <xdr:ext cx="599010" cy="259045"/>
    <xdr:sp macro="" textlink="">
      <xdr:nvSpPr>
        <xdr:cNvPr id="631" name="テキスト ボックス 630"/>
        <xdr:cNvSpPr txBox="1"/>
      </xdr:nvSpPr>
      <xdr:spPr>
        <a:xfrm>
          <a:off x="15181794" y="1264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130,483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4341</xdr:rowOff>
    </xdr:from>
    <xdr:to>
      <xdr:col>21</xdr:col>
      <xdr:colOff>212725</xdr:colOff>
      <xdr:row>75</xdr:row>
      <xdr:rowOff>105941</xdr:rowOff>
    </xdr:to>
    <xdr:sp macro="" textlink="">
      <xdr:nvSpPr>
        <xdr:cNvPr id="632" name="円/楕円 631"/>
        <xdr:cNvSpPr/>
      </xdr:nvSpPr>
      <xdr:spPr>
        <a:xfrm>
          <a:off x="14541500" y="1286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122468</xdr:rowOff>
    </xdr:from>
    <xdr:ext cx="599010" cy="259045"/>
    <xdr:sp macro="" textlink="">
      <xdr:nvSpPr>
        <xdr:cNvPr id="633" name="テキスト ボックス 632"/>
        <xdr:cNvSpPr txBox="1"/>
      </xdr:nvSpPr>
      <xdr:spPr>
        <a:xfrm>
          <a:off x="14292794" y="1263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7157</xdr:rowOff>
    </xdr:from>
    <xdr:to>
      <xdr:col>20</xdr:col>
      <xdr:colOff>9525</xdr:colOff>
      <xdr:row>75</xdr:row>
      <xdr:rowOff>108757</xdr:rowOff>
    </xdr:to>
    <xdr:sp macro="" textlink="">
      <xdr:nvSpPr>
        <xdr:cNvPr id="634" name="円/楕円 633"/>
        <xdr:cNvSpPr/>
      </xdr:nvSpPr>
      <xdr:spPr>
        <a:xfrm>
          <a:off x="13652500" y="128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125284</xdr:rowOff>
    </xdr:from>
    <xdr:ext cx="599010" cy="259045"/>
    <xdr:sp macro="" textlink="">
      <xdr:nvSpPr>
        <xdr:cNvPr id="635" name="テキスト ボックス 634"/>
        <xdr:cNvSpPr txBox="1"/>
      </xdr:nvSpPr>
      <xdr:spPr>
        <a:xfrm>
          <a:off x="13403794" y="1264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130,379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3920</xdr:rowOff>
    </xdr:from>
    <xdr:to>
      <xdr:col>18</xdr:col>
      <xdr:colOff>492125</xdr:colOff>
      <xdr:row>75</xdr:row>
      <xdr:rowOff>105520</xdr:rowOff>
    </xdr:to>
    <xdr:sp macro="" textlink="">
      <xdr:nvSpPr>
        <xdr:cNvPr id="636" name="円/楕円 635"/>
        <xdr:cNvSpPr/>
      </xdr:nvSpPr>
      <xdr:spPr>
        <a:xfrm>
          <a:off x="12763500" y="128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122047</xdr:rowOff>
    </xdr:from>
    <xdr:ext cx="599010" cy="259045"/>
    <xdr:sp macro="" textlink="">
      <xdr:nvSpPr>
        <xdr:cNvPr id="637" name="テキスト ボックス 636"/>
        <xdr:cNvSpPr txBox="1"/>
      </xdr:nvSpPr>
      <xdr:spPr>
        <a:xfrm>
          <a:off x="12514794" y="1263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109293</xdr:rowOff>
    </xdr:from>
    <xdr:to>
      <xdr:col>23</xdr:col>
      <xdr:colOff>517525</xdr:colOff>
      <xdr:row>98</xdr:row>
      <xdr:rowOff>169239</xdr:rowOff>
    </xdr:to>
    <xdr:cxnSp macro="">
      <xdr:nvCxnSpPr>
        <xdr:cNvPr id="666" name="直線コネクタ 665"/>
        <xdr:cNvCxnSpPr/>
      </xdr:nvCxnSpPr>
      <xdr:spPr>
        <a:xfrm flipV="1">
          <a:off x="15481300" y="16739943"/>
          <a:ext cx="838200" cy="23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69036</xdr:rowOff>
    </xdr:from>
    <xdr:to>
      <xdr:col>22</xdr:col>
      <xdr:colOff>365125</xdr:colOff>
      <xdr:row>98</xdr:row>
      <xdr:rowOff>169239</xdr:rowOff>
    </xdr:to>
    <xdr:cxnSp macro="">
      <xdr:nvCxnSpPr>
        <xdr:cNvPr id="669" name="直線コネクタ 668"/>
        <xdr:cNvCxnSpPr/>
      </xdr:nvCxnSpPr>
      <xdr:spPr>
        <a:xfrm>
          <a:off x="14592300" y="16356786"/>
          <a:ext cx="889000" cy="61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69036</xdr:rowOff>
    </xdr:from>
    <xdr:to>
      <xdr:col>21</xdr:col>
      <xdr:colOff>161925</xdr:colOff>
      <xdr:row>97</xdr:row>
      <xdr:rowOff>21037</xdr:rowOff>
    </xdr:to>
    <xdr:cxnSp macro="">
      <xdr:nvCxnSpPr>
        <xdr:cNvPr id="672" name="直線コネクタ 671"/>
        <xdr:cNvCxnSpPr/>
      </xdr:nvCxnSpPr>
      <xdr:spPr>
        <a:xfrm flipV="1">
          <a:off x="13703300" y="16356786"/>
          <a:ext cx="889000" cy="29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21037</xdr:rowOff>
    </xdr:from>
    <xdr:to>
      <xdr:col>19</xdr:col>
      <xdr:colOff>644525</xdr:colOff>
      <xdr:row>98</xdr:row>
      <xdr:rowOff>87232</xdr:rowOff>
    </xdr:to>
    <xdr:cxnSp macro="">
      <xdr:nvCxnSpPr>
        <xdr:cNvPr id="675" name="直線コネクタ 674"/>
        <xdr:cNvCxnSpPr/>
      </xdr:nvCxnSpPr>
      <xdr:spPr>
        <a:xfrm flipV="1">
          <a:off x="12814300" y="16651687"/>
          <a:ext cx="889000" cy="23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58493</xdr:rowOff>
    </xdr:from>
    <xdr:to>
      <xdr:col>23</xdr:col>
      <xdr:colOff>568325</xdr:colOff>
      <xdr:row>97</xdr:row>
      <xdr:rowOff>160093</xdr:rowOff>
    </xdr:to>
    <xdr:sp macro="" textlink="">
      <xdr:nvSpPr>
        <xdr:cNvPr id="685" name="円/楕円 684"/>
        <xdr:cNvSpPr/>
      </xdr:nvSpPr>
      <xdr:spPr>
        <a:xfrm>
          <a:off x="16268700" y="1668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81370</xdr:rowOff>
    </xdr:from>
    <xdr:ext cx="534377" cy="259045"/>
    <xdr:sp macro="" textlink="">
      <xdr:nvSpPr>
        <xdr:cNvPr id="686" name="積立金該当値テキスト"/>
        <xdr:cNvSpPr txBox="1"/>
      </xdr:nvSpPr>
      <xdr:spPr>
        <a:xfrm>
          <a:off x="16370300" y="165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118439</xdr:rowOff>
    </xdr:from>
    <xdr:to>
      <xdr:col>22</xdr:col>
      <xdr:colOff>415925</xdr:colOff>
      <xdr:row>99</xdr:row>
      <xdr:rowOff>48589</xdr:rowOff>
    </xdr:to>
    <xdr:sp macro="" textlink="">
      <xdr:nvSpPr>
        <xdr:cNvPr id="687" name="円/楕円 686"/>
        <xdr:cNvSpPr/>
      </xdr:nvSpPr>
      <xdr:spPr>
        <a:xfrm>
          <a:off x="15430500" y="1692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39716</xdr:rowOff>
    </xdr:from>
    <xdr:ext cx="534377" cy="259045"/>
    <xdr:sp macro="" textlink="">
      <xdr:nvSpPr>
        <xdr:cNvPr id="688" name="テキスト ボックス 687"/>
        <xdr:cNvSpPr txBox="1"/>
      </xdr:nvSpPr>
      <xdr:spPr>
        <a:xfrm>
          <a:off x="15214111" y="1701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18236</xdr:rowOff>
    </xdr:from>
    <xdr:to>
      <xdr:col>21</xdr:col>
      <xdr:colOff>212725</xdr:colOff>
      <xdr:row>95</xdr:row>
      <xdr:rowOff>119836</xdr:rowOff>
    </xdr:to>
    <xdr:sp macro="" textlink="">
      <xdr:nvSpPr>
        <xdr:cNvPr id="689" name="円/楕円 688"/>
        <xdr:cNvSpPr/>
      </xdr:nvSpPr>
      <xdr:spPr>
        <a:xfrm>
          <a:off x="14541500" y="1630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136363</xdr:rowOff>
    </xdr:from>
    <xdr:ext cx="599010" cy="259045"/>
    <xdr:sp macro="" textlink="">
      <xdr:nvSpPr>
        <xdr:cNvPr id="690" name="テキスト ボックス 689"/>
        <xdr:cNvSpPr txBox="1"/>
      </xdr:nvSpPr>
      <xdr:spPr>
        <a:xfrm>
          <a:off x="14292794" y="1608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173,547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141687</xdr:rowOff>
    </xdr:from>
    <xdr:to>
      <xdr:col>20</xdr:col>
      <xdr:colOff>9525</xdr:colOff>
      <xdr:row>97</xdr:row>
      <xdr:rowOff>71837</xdr:rowOff>
    </xdr:to>
    <xdr:sp macro="" textlink="">
      <xdr:nvSpPr>
        <xdr:cNvPr id="691" name="円/楕円 690"/>
        <xdr:cNvSpPr/>
      </xdr:nvSpPr>
      <xdr:spPr>
        <a:xfrm>
          <a:off x="13652500" y="166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88364</xdr:rowOff>
    </xdr:from>
    <xdr:ext cx="534377" cy="259045"/>
    <xdr:sp macro="" textlink="">
      <xdr:nvSpPr>
        <xdr:cNvPr id="692" name="テキスト ボックス 691"/>
        <xdr:cNvSpPr txBox="1"/>
      </xdr:nvSpPr>
      <xdr:spPr>
        <a:xfrm>
          <a:off x="13436111" y="1637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96,145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36432</xdr:rowOff>
    </xdr:from>
    <xdr:to>
      <xdr:col>18</xdr:col>
      <xdr:colOff>492125</xdr:colOff>
      <xdr:row>98</xdr:row>
      <xdr:rowOff>138032</xdr:rowOff>
    </xdr:to>
    <xdr:sp macro="" textlink="">
      <xdr:nvSpPr>
        <xdr:cNvPr id="693" name="円/楕円 692"/>
        <xdr:cNvSpPr/>
      </xdr:nvSpPr>
      <xdr:spPr>
        <a:xfrm>
          <a:off x="12763500" y="168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129159</xdr:rowOff>
    </xdr:from>
    <xdr:ext cx="534377" cy="259045"/>
    <xdr:sp macro="" textlink="">
      <xdr:nvSpPr>
        <xdr:cNvPr id="694" name="テキスト ボックス 693"/>
        <xdr:cNvSpPr txBox="1"/>
      </xdr:nvSpPr>
      <xdr:spPr>
        <a:xfrm>
          <a:off x="12547111" y="169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137597</xdr:rowOff>
    </xdr:from>
    <xdr:to>
      <xdr:col>32</xdr:col>
      <xdr:colOff>187325</xdr:colOff>
      <xdr:row>38</xdr:row>
      <xdr:rowOff>137688</xdr:rowOff>
    </xdr:to>
    <xdr:cxnSp macro="">
      <xdr:nvCxnSpPr>
        <xdr:cNvPr id="721" name="直線コネクタ 720"/>
        <xdr:cNvCxnSpPr/>
      </xdr:nvCxnSpPr>
      <xdr:spPr>
        <a:xfrm>
          <a:off x="21323300" y="6652697"/>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137597</xdr:rowOff>
    </xdr:from>
    <xdr:to>
      <xdr:col>31</xdr:col>
      <xdr:colOff>34925</xdr:colOff>
      <xdr:row>38</xdr:row>
      <xdr:rowOff>137597</xdr:rowOff>
    </xdr:to>
    <xdr:cxnSp macro="">
      <xdr:nvCxnSpPr>
        <xdr:cNvPr id="724" name="直線コネクタ 723"/>
        <xdr:cNvCxnSpPr/>
      </xdr:nvCxnSpPr>
      <xdr:spPr>
        <a:xfrm>
          <a:off x="20434300" y="6652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137597</xdr:rowOff>
    </xdr:from>
    <xdr:to>
      <xdr:col>29</xdr:col>
      <xdr:colOff>517525</xdr:colOff>
      <xdr:row>38</xdr:row>
      <xdr:rowOff>137643</xdr:rowOff>
    </xdr:to>
    <xdr:cxnSp macro="">
      <xdr:nvCxnSpPr>
        <xdr:cNvPr id="727" name="直線コネクタ 726"/>
        <xdr:cNvCxnSpPr/>
      </xdr:nvCxnSpPr>
      <xdr:spPr>
        <a:xfrm flipV="1">
          <a:off x="19545300" y="665269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137460</xdr:rowOff>
    </xdr:from>
    <xdr:to>
      <xdr:col>28</xdr:col>
      <xdr:colOff>314325</xdr:colOff>
      <xdr:row>38</xdr:row>
      <xdr:rowOff>137643</xdr:rowOff>
    </xdr:to>
    <xdr:cxnSp macro="">
      <xdr:nvCxnSpPr>
        <xdr:cNvPr id="730" name="直線コネクタ 729"/>
        <xdr:cNvCxnSpPr/>
      </xdr:nvCxnSpPr>
      <xdr:spPr>
        <a:xfrm>
          <a:off x="18656300" y="665256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86888</xdr:rowOff>
    </xdr:from>
    <xdr:to>
      <xdr:col>32</xdr:col>
      <xdr:colOff>238125</xdr:colOff>
      <xdr:row>39</xdr:row>
      <xdr:rowOff>17038</xdr:rowOff>
    </xdr:to>
    <xdr:sp macro="" textlink="">
      <xdr:nvSpPr>
        <xdr:cNvPr id="740" name="円/楕円 739"/>
        <xdr:cNvSpPr/>
      </xdr:nvSpPr>
      <xdr:spPr>
        <a:xfrm>
          <a:off x="221107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1815</xdr:rowOff>
    </xdr:from>
    <xdr:ext cx="313932" cy="259045"/>
    <xdr:sp macro="" textlink="">
      <xdr:nvSpPr>
        <xdr:cNvPr id="741" name="投資及び出資金該当値テキスト"/>
        <xdr:cNvSpPr txBox="1"/>
      </xdr:nvSpPr>
      <xdr:spPr>
        <a:xfrm>
          <a:off x="22212300" y="6516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86797</xdr:rowOff>
    </xdr:from>
    <xdr:to>
      <xdr:col>31</xdr:col>
      <xdr:colOff>85725</xdr:colOff>
      <xdr:row>39</xdr:row>
      <xdr:rowOff>16947</xdr:rowOff>
    </xdr:to>
    <xdr:sp macro="" textlink="">
      <xdr:nvSpPr>
        <xdr:cNvPr id="742" name="円/楕円 741"/>
        <xdr:cNvSpPr/>
      </xdr:nvSpPr>
      <xdr:spPr>
        <a:xfrm>
          <a:off x="21272500" y="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8074</xdr:rowOff>
    </xdr:from>
    <xdr:ext cx="313932" cy="259045"/>
    <xdr:sp macro="" textlink="">
      <xdr:nvSpPr>
        <xdr:cNvPr id="743" name="テキスト ボックス 742"/>
        <xdr:cNvSpPr txBox="1"/>
      </xdr:nvSpPr>
      <xdr:spPr>
        <a:xfrm>
          <a:off x="21166333" y="6694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86797</xdr:rowOff>
    </xdr:from>
    <xdr:to>
      <xdr:col>29</xdr:col>
      <xdr:colOff>568325</xdr:colOff>
      <xdr:row>39</xdr:row>
      <xdr:rowOff>16947</xdr:rowOff>
    </xdr:to>
    <xdr:sp macro="" textlink="">
      <xdr:nvSpPr>
        <xdr:cNvPr id="744" name="円/楕円 743"/>
        <xdr:cNvSpPr/>
      </xdr:nvSpPr>
      <xdr:spPr>
        <a:xfrm>
          <a:off x="20383500" y="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8074</xdr:rowOff>
    </xdr:from>
    <xdr:ext cx="313932" cy="259045"/>
    <xdr:sp macro="" textlink="">
      <xdr:nvSpPr>
        <xdr:cNvPr id="745" name="テキスト ボックス 744"/>
        <xdr:cNvSpPr txBox="1"/>
      </xdr:nvSpPr>
      <xdr:spPr>
        <a:xfrm>
          <a:off x="20277333" y="6694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86843</xdr:rowOff>
    </xdr:from>
    <xdr:to>
      <xdr:col>28</xdr:col>
      <xdr:colOff>365125</xdr:colOff>
      <xdr:row>39</xdr:row>
      <xdr:rowOff>16993</xdr:rowOff>
    </xdr:to>
    <xdr:sp macro="" textlink="">
      <xdr:nvSpPr>
        <xdr:cNvPr id="746" name="円/楕円 745"/>
        <xdr:cNvSpPr/>
      </xdr:nvSpPr>
      <xdr:spPr>
        <a:xfrm>
          <a:off x="19494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8120</xdr:rowOff>
    </xdr:from>
    <xdr:ext cx="313932" cy="259045"/>
    <xdr:sp macro="" textlink="">
      <xdr:nvSpPr>
        <xdr:cNvPr id="747" name="テキスト ボックス 746"/>
        <xdr:cNvSpPr txBox="1"/>
      </xdr:nvSpPr>
      <xdr:spPr>
        <a:xfrm>
          <a:off x="19388333" y="6694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86660</xdr:rowOff>
    </xdr:from>
    <xdr:to>
      <xdr:col>27</xdr:col>
      <xdr:colOff>161925</xdr:colOff>
      <xdr:row>39</xdr:row>
      <xdr:rowOff>16810</xdr:rowOff>
    </xdr:to>
    <xdr:sp macro="" textlink="">
      <xdr:nvSpPr>
        <xdr:cNvPr id="748" name="円/楕円 747"/>
        <xdr:cNvSpPr/>
      </xdr:nvSpPr>
      <xdr:spPr>
        <a:xfrm>
          <a:off x="18605500" y="66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7937</xdr:rowOff>
    </xdr:from>
    <xdr:ext cx="313932" cy="259045"/>
    <xdr:sp macro="" textlink="">
      <xdr:nvSpPr>
        <xdr:cNvPr id="749" name="テキスト ボックス 748"/>
        <xdr:cNvSpPr txBox="1"/>
      </xdr:nvSpPr>
      <xdr:spPr>
        <a:xfrm>
          <a:off x="18499333" y="6694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100114</xdr:rowOff>
    </xdr:from>
    <xdr:to>
      <xdr:col>32</xdr:col>
      <xdr:colOff>187325</xdr:colOff>
      <xdr:row>58</xdr:row>
      <xdr:rowOff>106020</xdr:rowOff>
    </xdr:to>
    <xdr:cxnSp macro="">
      <xdr:nvCxnSpPr>
        <xdr:cNvPr id="778" name="直線コネクタ 777"/>
        <xdr:cNvCxnSpPr/>
      </xdr:nvCxnSpPr>
      <xdr:spPr>
        <a:xfrm>
          <a:off x="21323300" y="10044214"/>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99314</xdr:rowOff>
    </xdr:from>
    <xdr:to>
      <xdr:col>31</xdr:col>
      <xdr:colOff>34925</xdr:colOff>
      <xdr:row>58</xdr:row>
      <xdr:rowOff>100114</xdr:rowOff>
    </xdr:to>
    <xdr:cxnSp macro="">
      <xdr:nvCxnSpPr>
        <xdr:cNvPr id="781" name="直線コネクタ 780"/>
        <xdr:cNvCxnSpPr/>
      </xdr:nvCxnSpPr>
      <xdr:spPr>
        <a:xfrm>
          <a:off x="20434300" y="1004341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99314</xdr:rowOff>
    </xdr:from>
    <xdr:to>
      <xdr:col>29</xdr:col>
      <xdr:colOff>517525</xdr:colOff>
      <xdr:row>58</xdr:row>
      <xdr:rowOff>112001</xdr:rowOff>
    </xdr:to>
    <xdr:cxnSp macro="">
      <xdr:nvCxnSpPr>
        <xdr:cNvPr id="784" name="直線コネクタ 783"/>
        <xdr:cNvCxnSpPr/>
      </xdr:nvCxnSpPr>
      <xdr:spPr>
        <a:xfrm flipV="1">
          <a:off x="19545300" y="10043414"/>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88417</xdr:rowOff>
    </xdr:from>
    <xdr:to>
      <xdr:col>28</xdr:col>
      <xdr:colOff>314325</xdr:colOff>
      <xdr:row>58</xdr:row>
      <xdr:rowOff>112001</xdr:rowOff>
    </xdr:to>
    <xdr:cxnSp macro="">
      <xdr:nvCxnSpPr>
        <xdr:cNvPr id="787" name="直線コネクタ 786"/>
        <xdr:cNvCxnSpPr/>
      </xdr:nvCxnSpPr>
      <xdr:spPr>
        <a:xfrm>
          <a:off x="18656300" y="10032517"/>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55220</xdr:rowOff>
    </xdr:from>
    <xdr:to>
      <xdr:col>32</xdr:col>
      <xdr:colOff>238125</xdr:colOff>
      <xdr:row>58</xdr:row>
      <xdr:rowOff>156820</xdr:rowOff>
    </xdr:to>
    <xdr:sp macro="" textlink="">
      <xdr:nvSpPr>
        <xdr:cNvPr id="797" name="円/楕円 796"/>
        <xdr:cNvSpPr/>
      </xdr:nvSpPr>
      <xdr:spPr>
        <a:xfrm>
          <a:off x="22110700" y="99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141597</xdr:rowOff>
    </xdr:from>
    <xdr:ext cx="469744" cy="259045"/>
    <xdr:sp macro="" textlink="">
      <xdr:nvSpPr>
        <xdr:cNvPr id="798" name="貸付金該当値テキスト"/>
        <xdr:cNvSpPr txBox="1"/>
      </xdr:nvSpPr>
      <xdr:spPr>
        <a:xfrm>
          <a:off x="22212300" y="99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49314</xdr:rowOff>
    </xdr:from>
    <xdr:to>
      <xdr:col>31</xdr:col>
      <xdr:colOff>85725</xdr:colOff>
      <xdr:row>58</xdr:row>
      <xdr:rowOff>150914</xdr:rowOff>
    </xdr:to>
    <xdr:sp macro="" textlink="">
      <xdr:nvSpPr>
        <xdr:cNvPr id="799" name="円/楕円 798"/>
        <xdr:cNvSpPr/>
      </xdr:nvSpPr>
      <xdr:spPr>
        <a:xfrm>
          <a:off x="21272500" y="99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142041</xdr:rowOff>
    </xdr:from>
    <xdr:ext cx="469744" cy="259045"/>
    <xdr:sp macro="" textlink="">
      <xdr:nvSpPr>
        <xdr:cNvPr id="800" name="テキスト ボックス 799"/>
        <xdr:cNvSpPr txBox="1"/>
      </xdr:nvSpPr>
      <xdr:spPr>
        <a:xfrm>
          <a:off x="21088427" y="1008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48514</xdr:rowOff>
    </xdr:from>
    <xdr:to>
      <xdr:col>29</xdr:col>
      <xdr:colOff>568325</xdr:colOff>
      <xdr:row>58</xdr:row>
      <xdr:rowOff>150114</xdr:rowOff>
    </xdr:to>
    <xdr:sp macro="" textlink="">
      <xdr:nvSpPr>
        <xdr:cNvPr id="801" name="円/楕円 800"/>
        <xdr:cNvSpPr/>
      </xdr:nvSpPr>
      <xdr:spPr>
        <a:xfrm>
          <a:off x="20383500" y="99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141241</xdr:rowOff>
    </xdr:from>
    <xdr:ext cx="469744" cy="259045"/>
    <xdr:sp macro="" textlink="">
      <xdr:nvSpPr>
        <xdr:cNvPr id="802" name="テキスト ボックス 801"/>
        <xdr:cNvSpPr txBox="1"/>
      </xdr:nvSpPr>
      <xdr:spPr>
        <a:xfrm>
          <a:off x="20199427" y="1008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61201</xdr:rowOff>
    </xdr:from>
    <xdr:to>
      <xdr:col>28</xdr:col>
      <xdr:colOff>365125</xdr:colOff>
      <xdr:row>58</xdr:row>
      <xdr:rowOff>162801</xdr:rowOff>
    </xdr:to>
    <xdr:sp macro="" textlink="">
      <xdr:nvSpPr>
        <xdr:cNvPr id="803" name="円/楕円 802"/>
        <xdr:cNvSpPr/>
      </xdr:nvSpPr>
      <xdr:spPr>
        <a:xfrm>
          <a:off x="19494500" y="100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153928</xdr:rowOff>
    </xdr:from>
    <xdr:ext cx="469744" cy="259045"/>
    <xdr:sp macro="" textlink="">
      <xdr:nvSpPr>
        <xdr:cNvPr id="804" name="テキスト ボックス 803"/>
        <xdr:cNvSpPr txBox="1"/>
      </xdr:nvSpPr>
      <xdr:spPr>
        <a:xfrm>
          <a:off x="19310427" y="100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37617</xdr:rowOff>
    </xdr:from>
    <xdr:to>
      <xdr:col>27</xdr:col>
      <xdr:colOff>161925</xdr:colOff>
      <xdr:row>58</xdr:row>
      <xdr:rowOff>139217</xdr:rowOff>
    </xdr:to>
    <xdr:sp macro="" textlink="">
      <xdr:nvSpPr>
        <xdr:cNvPr id="805" name="円/楕円 804"/>
        <xdr:cNvSpPr/>
      </xdr:nvSpPr>
      <xdr:spPr>
        <a:xfrm>
          <a:off x="18605500" y="99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130344</xdr:rowOff>
    </xdr:from>
    <xdr:ext cx="469744" cy="259045"/>
    <xdr:sp macro="" textlink="">
      <xdr:nvSpPr>
        <xdr:cNvPr id="806" name="テキスト ボックス 805"/>
        <xdr:cNvSpPr txBox="1"/>
      </xdr:nvSpPr>
      <xdr:spPr>
        <a:xfrm>
          <a:off x="18421427" y="1007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138056</xdr:rowOff>
    </xdr:from>
    <xdr:to>
      <xdr:col>32</xdr:col>
      <xdr:colOff>187325</xdr:colOff>
      <xdr:row>75</xdr:row>
      <xdr:rowOff>23626</xdr:rowOff>
    </xdr:to>
    <xdr:cxnSp macro="">
      <xdr:nvCxnSpPr>
        <xdr:cNvPr id="837" name="直線コネクタ 836"/>
        <xdr:cNvCxnSpPr/>
      </xdr:nvCxnSpPr>
      <xdr:spPr>
        <a:xfrm flipV="1">
          <a:off x="21323300" y="12825356"/>
          <a:ext cx="8382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170365</xdr:rowOff>
    </xdr:from>
    <xdr:to>
      <xdr:col>31</xdr:col>
      <xdr:colOff>34925</xdr:colOff>
      <xdr:row>75</xdr:row>
      <xdr:rowOff>23626</xdr:rowOff>
    </xdr:to>
    <xdr:cxnSp macro="">
      <xdr:nvCxnSpPr>
        <xdr:cNvPr id="840" name="直線コネクタ 839"/>
        <xdr:cNvCxnSpPr/>
      </xdr:nvCxnSpPr>
      <xdr:spPr>
        <a:xfrm>
          <a:off x="20434300" y="12857665"/>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170365</xdr:rowOff>
    </xdr:from>
    <xdr:to>
      <xdr:col>29</xdr:col>
      <xdr:colOff>517525</xdr:colOff>
      <xdr:row>75</xdr:row>
      <xdr:rowOff>44679</xdr:rowOff>
    </xdr:to>
    <xdr:cxnSp macro="">
      <xdr:nvCxnSpPr>
        <xdr:cNvPr id="843" name="直線コネクタ 842"/>
        <xdr:cNvCxnSpPr/>
      </xdr:nvCxnSpPr>
      <xdr:spPr>
        <a:xfrm flipV="1">
          <a:off x="19545300" y="12857665"/>
          <a:ext cx="889000" cy="4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44679</xdr:rowOff>
    </xdr:from>
    <xdr:to>
      <xdr:col>28</xdr:col>
      <xdr:colOff>314325</xdr:colOff>
      <xdr:row>75</xdr:row>
      <xdr:rowOff>49512</xdr:rowOff>
    </xdr:to>
    <xdr:cxnSp macro="">
      <xdr:nvCxnSpPr>
        <xdr:cNvPr id="846" name="直線コネクタ 845"/>
        <xdr:cNvCxnSpPr/>
      </xdr:nvCxnSpPr>
      <xdr:spPr>
        <a:xfrm flipV="1">
          <a:off x="18656300" y="12903429"/>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87256</xdr:rowOff>
    </xdr:from>
    <xdr:to>
      <xdr:col>32</xdr:col>
      <xdr:colOff>238125</xdr:colOff>
      <xdr:row>75</xdr:row>
      <xdr:rowOff>17406</xdr:rowOff>
    </xdr:to>
    <xdr:sp macro="" textlink="">
      <xdr:nvSpPr>
        <xdr:cNvPr id="856" name="円/楕円 855"/>
        <xdr:cNvSpPr/>
      </xdr:nvSpPr>
      <xdr:spPr>
        <a:xfrm>
          <a:off x="22110700" y="127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65683</xdr:rowOff>
    </xdr:from>
    <xdr:ext cx="534377" cy="259045"/>
    <xdr:sp macro="" textlink="">
      <xdr:nvSpPr>
        <xdr:cNvPr id="857" name="繰出金該当値テキスト"/>
        <xdr:cNvSpPr txBox="1"/>
      </xdr:nvSpPr>
      <xdr:spPr>
        <a:xfrm>
          <a:off x="22212300" y="127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75,151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144276</xdr:rowOff>
    </xdr:from>
    <xdr:to>
      <xdr:col>31</xdr:col>
      <xdr:colOff>85725</xdr:colOff>
      <xdr:row>75</xdr:row>
      <xdr:rowOff>74426</xdr:rowOff>
    </xdr:to>
    <xdr:sp macro="" textlink="">
      <xdr:nvSpPr>
        <xdr:cNvPr id="858" name="円/楕円 857"/>
        <xdr:cNvSpPr/>
      </xdr:nvSpPr>
      <xdr:spPr>
        <a:xfrm>
          <a:off x="21272500" y="1283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65553</xdr:rowOff>
    </xdr:from>
    <xdr:ext cx="534377" cy="259045"/>
    <xdr:sp macro="" textlink="">
      <xdr:nvSpPr>
        <xdr:cNvPr id="859" name="テキスト ボックス 858"/>
        <xdr:cNvSpPr txBox="1"/>
      </xdr:nvSpPr>
      <xdr:spPr>
        <a:xfrm>
          <a:off x="21056111" y="1292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119565</xdr:rowOff>
    </xdr:from>
    <xdr:to>
      <xdr:col>29</xdr:col>
      <xdr:colOff>568325</xdr:colOff>
      <xdr:row>75</xdr:row>
      <xdr:rowOff>49715</xdr:rowOff>
    </xdr:to>
    <xdr:sp macro="" textlink="">
      <xdr:nvSpPr>
        <xdr:cNvPr id="860" name="円/楕円 859"/>
        <xdr:cNvSpPr/>
      </xdr:nvSpPr>
      <xdr:spPr>
        <a:xfrm>
          <a:off x="20383500" y="128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40842</xdr:rowOff>
    </xdr:from>
    <xdr:ext cx="534377" cy="259045"/>
    <xdr:sp macro="" textlink="">
      <xdr:nvSpPr>
        <xdr:cNvPr id="861" name="テキスト ボックス 860"/>
        <xdr:cNvSpPr txBox="1"/>
      </xdr:nvSpPr>
      <xdr:spPr>
        <a:xfrm>
          <a:off x="20167111" y="128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72,183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165329</xdr:rowOff>
    </xdr:from>
    <xdr:to>
      <xdr:col>28</xdr:col>
      <xdr:colOff>365125</xdr:colOff>
      <xdr:row>75</xdr:row>
      <xdr:rowOff>95479</xdr:rowOff>
    </xdr:to>
    <xdr:sp macro="" textlink="">
      <xdr:nvSpPr>
        <xdr:cNvPr id="862" name="円/楕円 861"/>
        <xdr:cNvSpPr/>
      </xdr:nvSpPr>
      <xdr:spPr>
        <a:xfrm>
          <a:off x="19494500" y="128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86606</xdr:rowOff>
    </xdr:from>
    <xdr:ext cx="534377" cy="259045"/>
    <xdr:sp macro="" textlink="">
      <xdr:nvSpPr>
        <xdr:cNvPr id="863" name="テキスト ボックス 862"/>
        <xdr:cNvSpPr txBox="1"/>
      </xdr:nvSpPr>
      <xdr:spPr>
        <a:xfrm>
          <a:off x="19278111" y="129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170162</xdr:rowOff>
    </xdr:from>
    <xdr:to>
      <xdr:col>27</xdr:col>
      <xdr:colOff>161925</xdr:colOff>
      <xdr:row>75</xdr:row>
      <xdr:rowOff>100312</xdr:rowOff>
    </xdr:to>
    <xdr:sp macro="" textlink="">
      <xdr:nvSpPr>
        <xdr:cNvPr id="864" name="円/楕円 863"/>
        <xdr:cNvSpPr/>
      </xdr:nvSpPr>
      <xdr:spPr>
        <a:xfrm>
          <a:off x="18605500" y="1285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91439</xdr:rowOff>
    </xdr:from>
    <xdr:ext cx="534377" cy="259045"/>
    <xdr:sp macro="" textlink="">
      <xdr:nvSpPr>
        <xdr:cNvPr id="865" name="テキスト ボックス 864"/>
        <xdr:cNvSpPr txBox="1"/>
      </xdr:nvSpPr>
      <xdr:spPr>
        <a:xfrm>
          <a:off x="18389111" y="129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均値を上回る要因として、広範な行政区域に散在する集落があるという特殊性に起因して、物件費は幼小中１校統合によるこども園、小中学校及び診療所までの輸送経費（通園バス、スクールバス、患者輸送バス）、維持補修費は降雪条件によるものの除雪経費、補助費は広域行政における消防体制（１署２分遣所）、普通建設事業（更新）は、主に７つの漁港の機能保全事業、農用地整備事業、原発に伴う放射線防護対策事業等によるもの、公債費は漁港修築・改修に伴う地方負担の水産基盤整備事業債、道路や農林水産業施設等の過疎債等等は減少傾向であるものの交付税代替え財源の臨時財政対策債が残高の半分を占める勢いになっている状況に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積立金は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電源立地地域対策交付金</a:t>
          </a:r>
          <a:r>
            <a:rPr kumimoji="1" lang="ja-JP" altLang="en-US" sz="1100">
              <a:solidFill>
                <a:schemeClr val="dk1"/>
              </a:solidFill>
              <a:effectLst/>
              <a:latin typeface="+mn-lt"/>
              <a:ea typeface="+mn-ea"/>
              <a:cs typeface="+mn-cs"/>
            </a:rPr>
            <a:t>と核燃料物質等取扱税交付金</a:t>
          </a:r>
          <a:r>
            <a:rPr kumimoji="1" lang="ja-JP" altLang="ja-JP" sz="1100">
              <a:solidFill>
                <a:schemeClr val="dk1"/>
              </a:solidFill>
              <a:effectLst/>
              <a:latin typeface="+mn-lt"/>
              <a:ea typeface="+mn-ea"/>
              <a:cs typeface="+mn-cs"/>
            </a:rPr>
            <a:t>を原資とした基金への積立で</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6,757
6,750
295.27
7,043,641
6,943,438
99,646
3,755,437
7,740,310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22.2
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79121</xdr:rowOff>
    </xdr:from>
    <xdr:to>
      <xdr:col>6</xdr:col>
      <xdr:colOff>511175</xdr:colOff>
      <xdr:row>34</xdr:row>
      <xdr:rowOff>8890</xdr:rowOff>
    </xdr:to>
    <xdr:cxnSp macro="">
      <xdr:nvCxnSpPr>
        <xdr:cNvPr id="61" name="直線コネクタ 60"/>
        <xdr:cNvCxnSpPr/>
      </xdr:nvCxnSpPr>
      <xdr:spPr>
        <a:xfrm>
          <a:off x="3797300" y="5565521"/>
          <a:ext cx="838200" cy="27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79121</xdr:rowOff>
    </xdr:from>
    <xdr:to>
      <xdr:col>5</xdr:col>
      <xdr:colOff>358775</xdr:colOff>
      <xdr:row>33</xdr:row>
      <xdr:rowOff>45720</xdr:rowOff>
    </xdr:to>
    <xdr:cxnSp macro="">
      <xdr:nvCxnSpPr>
        <xdr:cNvPr id="64" name="直線コネクタ 63"/>
        <xdr:cNvCxnSpPr/>
      </xdr:nvCxnSpPr>
      <xdr:spPr>
        <a:xfrm flipV="1">
          <a:off x="2908300" y="5565521"/>
          <a:ext cx="889000" cy="1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45720</xdr:rowOff>
    </xdr:from>
    <xdr:to>
      <xdr:col>4</xdr:col>
      <xdr:colOff>155575</xdr:colOff>
      <xdr:row>33</xdr:row>
      <xdr:rowOff>97028</xdr:rowOff>
    </xdr:to>
    <xdr:cxnSp macro="">
      <xdr:nvCxnSpPr>
        <xdr:cNvPr id="67" name="直線コネクタ 66"/>
        <xdr:cNvCxnSpPr/>
      </xdr:nvCxnSpPr>
      <xdr:spPr>
        <a:xfrm flipV="1">
          <a:off x="2019300" y="5703570"/>
          <a:ext cx="8890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73025</xdr:rowOff>
    </xdr:from>
    <xdr:to>
      <xdr:col>2</xdr:col>
      <xdr:colOff>638175</xdr:colOff>
      <xdr:row>33</xdr:row>
      <xdr:rowOff>97028</xdr:rowOff>
    </xdr:to>
    <xdr:cxnSp macro="">
      <xdr:nvCxnSpPr>
        <xdr:cNvPr id="70" name="直線コネクタ 69"/>
        <xdr:cNvCxnSpPr/>
      </xdr:nvCxnSpPr>
      <xdr:spPr>
        <a:xfrm>
          <a:off x="1130300" y="573087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129540</xdr:rowOff>
    </xdr:from>
    <xdr:to>
      <xdr:col>6</xdr:col>
      <xdr:colOff>561975</xdr:colOff>
      <xdr:row>34</xdr:row>
      <xdr:rowOff>59690</xdr:rowOff>
    </xdr:to>
    <xdr:sp macro="" textlink="">
      <xdr:nvSpPr>
        <xdr:cNvPr id="80" name="円/楕円 79"/>
        <xdr:cNvSpPr/>
      </xdr:nvSpPr>
      <xdr:spPr>
        <a:xfrm>
          <a:off x="4584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152417</xdr:rowOff>
    </xdr:from>
    <xdr:ext cx="534377" cy="259045"/>
    <xdr:sp macro="" textlink="">
      <xdr:nvSpPr>
        <xdr:cNvPr id="81" name="議会費該当値テキスト"/>
        <xdr:cNvSpPr txBox="1"/>
      </xdr:nvSpPr>
      <xdr:spPr>
        <a:xfrm>
          <a:off x="4686300" y="563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28321</xdr:rowOff>
    </xdr:from>
    <xdr:to>
      <xdr:col>5</xdr:col>
      <xdr:colOff>409575</xdr:colOff>
      <xdr:row>32</xdr:row>
      <xdr:rowOff>129921</xdr:rowOff>
    </xdr:to>
    <xdr:sp macro="" textlink="">
      <xdr:nvSpPr>
        <xdr:cNvPr id="82" name="円/楕円 81"/>
        <xdr:cNvSpPr/>
      </xdr:nvSpPr>
      <xdr:spPr>
        <a:xfrm>
          <a:off x="3746500" y="55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146448</xdr:rowOff>
    </xdr:from>
    <xdr:ext cx="534377" cy="259045"/>
    <xdr:sp macro="" textlink="">
      <xdr:nvSpPr>
        <xdr:cNvPr id="83" name="テキスト ボックス 82"/>
        <xdr:cNvSpPr txBox="1"/>
      </xdr:nvSpPr>
      <xdr:spPr>
        <a:xfrm>
          <a:off x="3530111" y="52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166370</xdr:rowOff>
    </xdr:from>
    <xdr:to>
      <xdr:col>4</xdr:col>
      <xdr:colOff>206375</xdr:colOff>
      <xdr:row>33</xdr:row>
      <xdr:rowOff>96520</xdr:rowOff>
    </xdr:to>
    <xdr:sp macro="" textlink="">
      <xdr:nvSpPr>
        <xdr:cNvPr id="84" name="円/楕円 83"/>
        <xdr:cNvSpPr/>
      </xdr:nvSpPr>
      <xdr:spPr>
        <a:xfrm>
          <a:off x="28575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113047</xdr:rowOff>
    </xdr:from>
    <xdr:ext cx="534377" cy="259045"/>
    <xdr:sp macro="" textlink="">
      <xdr:nvSpPr>
        <xdr:cNvPr id="85" name="テキスト ボックス 84"/>
        <xdr:cNvSpPr txBox="1"/>
      </xdr:nvSpPr>
      <xdr:spPr>
        <a:xfrm>
          <a:off x="2641111" y="54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46228</xdr:rowOff>
    </xdr:from>
    <xdr:to>
      <xdr:col>3</xdr:col>
      <xdr:colOff>3175</xdr:colOff>
      <xdr:row>33</xdr:row>
      <xdr:rowOff>147828</xdr:rowOff>
    </xdr:to>
    <xdr:sp macro="" textlink="">
      <xdr:nvSpPr>
        <xdr:cNvPr id="86" name="円/楕円 85"/>
        <xdr:cNvSpPr/>
      </xdr:nvSpPr>
      <xdr:spPr>
        <a:xfrm>
          <a:off x="1968500" y="57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164355</xdr:rowOff>
    </xdr:from>
    <xdr:ext cx="534377" cy="259045"/>
    <xdr:sp macro="" textlink="">
      <xdr:nvSpPr>
        <xdr:cNvPr id="87" name="テキスト ボックス 86"/>
        <xdr:cNvSpPr txBox="1"/>
      </xdr:nvSpPr>
      <xdr:spPr>
        <a:xfrm>
          <a:off x="1752111" y="54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22225</xdr:rowOff>
    </xdr:from>
    <xdr:to>
      <xdr:col>1</xdr:col>
      <xdr:colOff>485775</xdr:colOff>
      <xdr:row>33</xdr:row>
      <xdr:rowOff>123825</xdr:rowOff>
    </xdr:to>
    <xdr:sp macro="" textlink="">
      <xdr:nvSpPr>
        <xdr:cNvPr id="88" name="円/楕円 87"/>
        <xdr:cNvSpPr/>
      </xdr:nvSpPr>
      <xdr:spPr>
        <a:xfrm>
          <a:off x="1079500" y="56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140352</xdr:rowOff>
    </xdr:from>
    <xdr:ext cx="534377" cy="259045"/>
    <xdr:sp macro="" textlink="">
      <xdr:nvSpPr>
        <xdr:cNvPr id="89" name="テキスト ボックス 88"/>
        <xdr:cNvSpPr txBox="1"/>
      </xdr:nvSpPr>
      <xdr:spPr>
        <a:xfrm>
          <a:off x="863111" y="54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65339</xdr:rowOff>
    </xdr:from>
    <xdr:to>
      <xdr:col>6</xdr:col>
      <xdr:colOff>511175</xdr:colOff>
      <xdr:row>57</xdr:row>
      <xdr:rowOff>29129</xdr:rowOff>
    </xdr:to>
    <xdr:cxnSp macro="">
      <xdr:nvCxnSpPr>
        <xdr:cNvPr id="120" name="直線コネクタ 119"/>
        <xdr:cNvCxnSpPr/>
      </xdr:nvCxnSpPr>
      <xdr:spPr>
        <a:xfrm flipV="1">
          <a:off x="3797300" y="9666539"/>
          <a:ext cx="838200" cy="1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31735</xdr:rowOff>
    </xdr:from>
    <xdr:to>
      <xdr:col>5</xdr:col>
      <xdr:colOff>358775</xdr:colOff>
      <xdr:row>57</xdr:row>
      <xdr:rowOff>29129</xdr:rowOff>
    </xdr:to>
    <xdr:cxnSp macro="">
      <xdr:nvCxnSpPr>
        <xdr:cNvPr id="123" name="直線コネクタ 122"/>
        <xdr:cNvCxnSpPr/>
      </xdr:nvCxnSpPr>
      <xdr:spPr>
        <a:xfrm>
          <a:off x="2908300" y="9118585"/>
          <a:ext cx="889000" cy="68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31735</xdr:rowOff>
    </xdr:from>
    <xdr:to>
      <xdr:col>4</xdr:col>
      <xdr:colOff>155575</xdr:colOff>
      <xdr:row>55</xdr:row>
      <xdr:rowOff>1361</xdr:rowOff>
    </xdr:to>
    <xdr:cxnSp macro="">
      <xdr:nvCxnSpPr>
        <xdr:cNvPr id="126" name="直線コネクタ 125"/>
        <xdr:cNvCxnSpPr/>
      </xdr:nvCxnSpPr>
      <xdr:spPr>
        <a:xfrm flipV="1">
          <a:off x="2019300" y="9118585"/>
          <a:ext cx="889000" cy="3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1361</xdr:rowOff>
    </xdr:from>
    <xdr:to>
      <xdr:col>2</xdr:col>
      <xdr:colOff>638175</xdr:colOff>
      <xdr:row>57</xdr:row>
      <xdr:rowOff>32411</xdr:rowOff>
    </xdr:to>
    <xdr:cxnSp macro="">
      <xdr:nvCxnSpPr>
        <xdr:cNvPr id="129" name="直線コネクタ 128"/>
        <xdr:cNvCxnSpPr/>
      </xdr:nvCxnSpPr>
      <xdr:spPr>
        <a:xfrm flipV="1">
          <a:off x="1130300" y="9431111"/>
          <a:ext cx="889000" cy="37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14539</xdr:rowOff>
    </xdr:from>
    <xdr:to>
      <xdr:col>6</xdr:col>
      <xdr:colOff>561975</xdr:colOff>
      <xdr:row>56</xdr:row>
      <xdr:rowOff>116139</xdr:rowOff>
    </xdr:to>
    <xdr:sp macro="" textlink="">
      <xdr:nvSpPr>
        <xdr:cNvPr id="139" name="円/楕円 138"/>
        <xdr:cNvSpPr/>
      </xdr:nvSpPr>
      <xdr:spPr>
        <a:xfrm>
          <a:off x="4584700" y="96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164416</xdr:rowOff>
    </xdr:from>
    <xdr:ext cx="599010" cy="259045"/>
    <xdr:sp macro="" textlink="">
      <xdr:nvSpPr>
        <xdr:cNvPr id="140" name="総務費該当値テキスト"/>
        <xdr:cNvSpPr txBox="1"/>
      </xdr:nvSpPr>
      <xdr:spPr>
        <a:xfrm>
          <a:off x="4686300" y="959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167,770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149779</xdr:rowOff>
    </xdr:from>
    <xdr:to>
      <xdr:col>5</xdr:col>
      <xdr:colOff>409575</xdr:colOff>
      <xdr:row>57</xdr:row>
      <xdr:rowOff>79929</xdr:rowOff>
    </xdr:to>
    <xdr:sp macro="" textlink="">
      <xdr:nvSpPr>
        <xdr:cNvPr id="141" name="円/楕円 140"/>
        <xdr:cNvSpPr/>
      </xdr:nvSpPr>
      <xdr:spPr>
        <a:xfrm>
          <a:off x="3746500" y="97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71056</xdr:rowOff>
    </xdr:from>
    <xdr:ext cx="599010" cy="259045"/>
    <xdr:sp macro="" textlink="">
      <xdr:nvSpPr>
        <xdr:cNvPr id="142" name="テキスト ボックス 141"/>
        <xdr:cNvSpPr txBox="1"/>
      </xdr:nvSpPr>
      <xdr:spPr>
        <a:xfrm>
          <a:off x="3497794" y="984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126,358</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152385</xdr:rowOff>
    </xdr:from>
    <xdr:to>
      <xdr:col>4</xdr:col>
      <xdr:colOff>206375</xdr:colOff>
      <xdr:row>53</xdr:row>
      <xdr:rowOff>82535</xdr:rowOff>
    </xdr:to>
    <xdr:sp macro="" textlink="">
      <xdr:nvSpPr>
        <xdr:cNvPr id="143" name="円/楕円 142"/>
        <xdr:cNvSpPr/>
      </xdr:nvSpPr>
      <xdr:spPr>
        <a:xfrm>
          <a:off x="2857500" y="906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99062</xdr:rowOff>
    </xdr:from>
    <xdr:ext cx="599010" cy="259045"/>
    <xdr:sp macro="" textlink="">
      <xdr:nvSpPr>
        <xdr:cNvPr id="144" name="テキスト ボックス 143"/>
        <xdr:cNvSpPr txBox="1"/>
      </xdr:nvSpPr>
      <xdr:spPr>
        <a:xfrm>
          <a:off x="2608794" y="884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335,560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122011</xdr:rowOff>
    </xdr:from>
    <xdr:to>
      <xdr:col>3</xdr:col>
      <xdr:colOff>3175</xdr:colOff>
      <xdr:row>55</xdr:row>
      <xdr:rowOff>52161</xdr:rowOff>
    </xdr:to>
    <xdr:sp macro="" textlink="">
      <xdr:nvSpPr>
        <xdr:cNvPr id="145" name="円/楕円 144"/>
        <xdr:cNvSpPr/>
      </xdr:nvSpPr>
      <xdr:spPr>
        <a:xfrm>
          <a:off x="1968500" y="93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68688</xdr:rowOff>
    </xdr:from>
    <xdr:ext cx="599010" cy="259045"/>
    <xdr:sp macro="" textlink="">
      <xdr:nvSpPr>
        <xdr:cNvPr id="146" name="テキスト ボックス 145"/>
        <xdr:cNvSpPr txBox="1"/>
      </xdr:nvSpPr>
      <xdr:spPr>
        <a:xfrm>
          <a:off x="1719794" y="915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239,861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153061</xdr:rowOff>
    </xdr:from>
    <xdr:to>
      <xdr:col>1</xdr:col>
      <xdr:colOff>485775</xdr:colOff>
      <xdr:row>57</xdr:row>
      <xdr:rowOff>83211</xdr:rowOff>
    </xdr:to>
    <xdr:sp macro="" textlink="">
      <xdr:nvSpPr>
        <xdr:cNvPr id="147" name="円/楕円 146"/>
        <xdr:cNvSpPr/>
      </xdr:nvSpPr>
      <xdr:spPr>
        <a:xfrm>
          <a:off x="1079500" y="97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74338</xdr:rowOff>
    </xdr:from>
    <xdr:ext cx="599010" cy="259045"/>
    <xdr:sp macro="" textlink="">
      <xdr:nvSpPr>
        <xdr:cNvPr id="148" name="テキスト ボックス 147"/>
        <xdr:cNvSpPr txBox="1"/>
      </xdr:nvSpPr>
      <xdr:spPr>
        <a:xfrm>
          <a:off x="830794" y="984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7533</xdr:rowOff>
    </xdr:from>
    <xdr:to>
      <xdr:col>6</xdr:col>
      <xdr:colOff>511175</xdr:colOff>
      <xdr:row>77</xdr:row>
      <xdr:rowOff>83702</xdr:rowOff>
    </xdr:to>
    <xdr:cxnSp macro="">
      <xdr:nvCxnSpPr>
        <xdr:cNvPr id="176" name="直線コネクタ 175"/>
        <xdr:cNvCxnSpPr/>
      </xdr:nvCxnSpPr>
      <xdr:spPr>
        <a:xfrm flipV="1">
          <a:off x="3797300" y="13209183"/>
          <a:ext cx="838200" cy="7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13946</xdr:rowOff>
    </xdr:from>
    <xdr:to>
      <xdr:col>5</xdr:col>
      <xdr:colOff>358775</xdr:colOff>
      <xdr:row>77</xdr:row>
      <xdr:rowOff>83702</xdr:rowOff>
    </xdr:to>
    <xdr:cxnSp macro="">
      <xdr:nvCxnSpPr>
        <xdr:cNvPr id="179" name="直線コネクタ 178"/>
        <xdr:cNvCxnSpPr/>
      </xdr:nvCxnSpPr>
      <xdr:spPr>
        <a:xfrm>
          <a:off x="2908300" y="13215596"/>
          <a:ext cx="889000" cy="6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125741</xdr:rowOff>
    </xdr:from>
    <xdr:to>
      <xdr:col>4</xdr:col>
      <xdr:colOff>155575</xdr:colOff>
      <xdr:row>77</xdr:row>
      <xdr:rowOff>13946</xdr:rowOff>
    </xdr:to>
    <xdr:cxnSp macro="">
      <xdr:nvCxnSpPr>
        <xdr:cNvPr id="182" name="直線コネクタ 181"/>
        <xdr:cNvCxnSpPr/>
      </xdr:nvCxnSpPr>
      <xdr:spPr>
        <a:xfrm>
          <a:off x="2019300" y="13155941"/>
          <a:ext cx="889000" cy="5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97748</xdr:rowOff>
    </xdr:from>
    <xdr:to>
      <xdr:col>2</xdr:col>
      <xdr:colOff>638175</xdr:colOff>
      <xdr:row>76</xdr:row>
      <xdr:rowOff>125741</xdr:rowOff>
    </xdr:to>
    <xdr:cxnSp macro="">
      <xdr:nvCxnSpPr>
        <xdr:cNvPr id="185" name="直線コネクタ 184"/>
        <xdr:cNvCxnSpPr/>
      </xdr:nvCxnSpPr>
      <xdr:spPr>
        <a:xfrm>
          <a:off x="1130300" y="13127948"/>
          <a:ext cx="889000" cy="2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128183</xdr:rowOff>
    </xdr:from>
    <xdr:to>
      <xdr:col>6</xdr:col>
      <xdr:colOff>561975</xdr:colOff>
      <xdr:row>77</xdr:row>
      <xdr:rowOff>58333</xdr:rowOff>
    </xdr:to>
    <xdr:sp macro="" textlink="">
      <xdr:nvSpPr>
        <xdr:cNvPr id="195" name="円/楕円 194"/>
        <xdr:cNvSpPr/>
      </xdr:nvSpPr>
      <xdr:spPr>
        <a:xfrm>
          <a:off x="4584700" y="131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106610</xdr:rowOff>
    </xdr:from>
    <xdr:ext cx="599010" cy="259045"/>
    <xdr:sp macro="" textlink="">
      <xdr:nvSpPr>
        <xdr:cNvPr id="196" name="民生費該当値テキスト"/>
        <xdr:cNvSpPr txBox="1"/>
      </xdr:nvSpPr>
      <xdr:spPr>
        <a:xfrm>
          <a:off x="4686300" y="131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166,408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32902</xdr:rowOff>
    </xdr:from>
    <xdr:to>
      <xdr:col>5</xdr:col>
      <xdr:colOff>409575</xdr:colOff>
      <xdr:row>77</xdr:row>
      <xdr:rowOff>134502</xdr:rowOff>
    </xdr:to>
    <xdr:sp macro="" textlink="">
      <xdr:nvSpPr>
        <xdr:cNvPr id="197" name="円/楕円 196"/>
        <xdr:cNvSpPr/>
      </xdr:nvSpPr>
      <xdr:spPr>
        <a:xfrm>
          <a:off x="3746500" y="132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125629</xdr:rowOff>
    </xdr:from>
    <xdr:ext cx="599010" cy="259045"/>
    <xdr:sp macro="" textlink="">
      <xdr:nvSpPr>
        <xdr:cNvPr id="198" name="テキスト ボックス 197"/>
        <xdr:cNvSpPr txBox="1"/>
      </xdr:nvSpPr>
      <xdr:spPr>
        <a:xfrm>
          <a:off x="3497794" y="13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149,748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134596</xdr:rowOff>
    </xdr:from>
    <xdr:to>
      <xdr:col>4</xdr:col>
      <xdr:colOff>206375</xdr:colOff>
      <xdr:row>77</xdr:row>
      <xdr:rowOff>64746</xdr:rowOff>
    </xdr:to>
    <xdr:sp macro="" textlink="">
      <xdr:nvSpPr>
        <xdr:cNvPr id="199" name="円/楕円 198"/>
        <xdr:cNvSpPr/>
      </xdr:nvSpPr>
      <xdr:spPr>
        <a:xfrm>
          <a:off x="2857500" y="131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55873</xdr:rowOff>
    </xdr:from>
    <xdr:ext cx="599010" cy="259045"/>
    <xdr:sp macro="" textlink="">
      <xdr:nvSpPr>
        <xdr:cNvPr id="200" name="テキスト ボックス 199"/>
        <xdr:cNvSpPr txBox="1"/>
      </xdr:nvSpPr>
      <xdr:spPr>
        <a:xfrm>
          <a:off x="2608794" y="1325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165,005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74941</xdr:rowOff>
    </xdr:from>
    <xdr:to>
      <xdr:col>3</xdr:col>
      <xdr:colOff>3175</xdr:colOff>
      <xdr:row>77</xdr:row>
      <xdr:rowOff>5091</xdr:rowOff>
    </xdr:to>
    <xdr:sp macro="" textlink="">
      <xdr:nvSpPr>
        <xdr:cNvPr id="201" name="円/楕円 200"/>
        <xdr:cNvSpPr/>
      </xdr:nvSpPr>
      <xdr:spPr>
        <a:xfrm>
          <a:off x="1968500" y="131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21619</xdr:rowOff>
    </xdr:from>
    <xdr:ext cx="599010" cy="259045"/>
    <xdr:sp macro="" textlink="">
      <xdr:nvSpPr>
        <xdr:cNvPr id="202" name="テキスト ボックス 201"/>
        <xdr:cNvSpPr txBox="1"/>
      </xdr:nvSpPr>
      <xdr:spPr>
        <a:xfrm>
          <a:off x="1719794" y="1288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178,053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46948</xdr:rowOff>
    </xdr:from>
    <xdr:to>
      <xdr:col>1</xdr:col>
      <xdr:colOff>485775</xdr:colOff>
      <xdr:row>76</xdr:row>
      <xdr:rowOff>148548</xdr:rowOff>
    </xdr:to>
    <xdr:sp macro="" textlink="">
      <xdr:nvSpPr>
        <xdr:cNvPr id="203" name="円/楕円 202"/>
        <xdr:cNvSpPr/>
      </xdr:nvSpPr>
      <xdr:spPr>
        <a:xfrm>
          <a:off x="1079500" y="130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165075</xdr:rowOff>
    </xdr:from>
    <xdr:ext cx="599010" cy="259045"/>
    <xdr:sp macro="" textlink="">
      <xdr:nvSpPr>
        <xdr:cNvPr id="204" name="テキスト ボックス 203"/>
        <xdr:cNvSpPr txBox="1"/>
      </xdr:nvSpPr>
      <xdr:spPr>
        <a:xfrm>
          <a:off x="830794" y="1285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163010</xdr:rowOff>
    </xdr:from>
    <xdr:to>
      <xdr:col>6</xdr:col>
      <xdr:colOff>511175</xdr:colOff>
      <xdr:row>94</xdr:row>
      <xdr:rowOff>2288</xdr:rowOff>
    </xdr:to>
    <xdr:cxnSp macro="">
      <xdr:nvCxnSpPr>
        <xdr:cNvPr id="233" name="直線コネクタ 232"/>
        <xdr:cNvCxnSpPr/>
      </xdr:nvCxnSpPr>
      <xdr:spPr>
        <a:xfrm>
          <a:off x="3797300" y="16107860"/>
          <a:ext cx="8382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96715</xdr:rowOff>
    </xdr:from>
    <xdr:to>
      <xdr:col>5</xdr:col>
      <xdr:colOff>358775</xdr:colOff>
      <xdr:row>93</xdr:row>
      <xdr:rowOff>163010</xdr:rowOff>
    </xdr:to>
    <xdr:cxnSp macro="">
      <xdr:nvCxnSpPr>
        <xdr:cNvPr id="236" name="直線コネクタ 235"/>
        <xdr:cNvCxnSpPr/>
      </xdr:nvCxnSpPr>
      <xdr:spPr>
        <a:xfrm>
          <a:off x="2908300" y="16041565"/>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96715</xdr:rowOff>
    </xdr:from>
    <xdr:to>
      <xdr:col>4</xdr:col>
      <xdr:colOff>155575</xdr:colOff>
      <xdr:row>93</xdr:row>
      <xdr:rowOff>146619</xdr:rowOff>
    </xdr:to>
    <xdr:cxnSp macro="">
      <xdr:nvCxnSpPr>
        <xdr:cNvPr id="239" name="直線コネクタ 238"/>
        <xdr:cNvCxnSpPr/>
      </xdr:nvCxnSpPr>
      <xdr:spPr>
        <a:xfrm flipV="1">
          <a:off x="2019300" y="16041565"/>
          <a:ext cx="889000" cy="4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146619</xdr:rowOff>
    </xdr:from>
    <xdr:to>
      <xdr:col>2</xdr:col>
      <xdr:colOff>638175</xdr:colOff>
      <xdr:row>94</xdr:row>
      <xdr:rowOff>15470</xdr:rowOff>
    </xdr:to>
    <xdr:cxnSp macro="">
      <xdr:nvCxnSpPr>
        <xdr:cNvPr id="242" name="直線コネクタ 241"/>
        <xdr:cNvCxnSpPr/>
      </xdr:nvCxnSpPr>
      <xdr:spPr>
        <a:xfrm flipV="1">
          <a:off x="1130300" y="16091469"/>
          <a:ext cx="889000" cy="4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122938</xdr:rowOff>
    </xdr:from>
    <xdr:to>
      <xdr:col>6</xdr:col>
      <xdr:colOff>561975</xdr:colOff>
      <xdr:row>94</xdr:row>
      <xdr:rowOff>53088</xdr:rowOff>
    </xdr:to>
    <xdr:sp macro="" textlink="">
      <xdr:nvSpPr>
        <xdr:cNvPr id="252" name="円/楕円 251"/>
        <xdr:cNvSpPr/>
      </xdr:nvSpPr>
      <xdr:spPr>
        <a:xfrm>
          <a:off x="4584700" y="160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145815</xdr:rowOff>
    </xdr:from>
    <xdr:ext cx="599010" cy="259045"/>
    <xdr:sp macro="" textlink="">
      <xdr:nvSpPr>
        <xdr:cNvPr id="253" name="衛生費該当値テキスト"/>
        <xdr:cNvSpPr txBox="1"/>
      </xdr:nvSpPr>
      <xdr:spPr>
        <a:xfrm>
          <a:off x="4686300" y="1591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118,033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112210</xdr:rowOff>
    </xdr:from>
    <xdr:to>
      <xdr:col>5</xdr:col>
      <xdr:colOff>409575</xdr:colOff>
      <xdr:row>94</xdr:row>
      <xdr:rowOff>42360</xdr:rowOff>
    </xdr:to>
    <xdr:sp macro="" textlink="">
      <xdr:nvSpPr>
        <xdr:cNvPr id="254" name="円/楕円 253"/>
        <xdr:cNvSpPr/>
      </xdr:nvSpPr>
      <xdr:spPr>
        <a:xfrm>
          <a:off x="3746500" y="160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58887</xdr:rowOff>
    </xdr:from>
    <xdr:ext cx="599010" cy="259045"/>
    <xdr:sp macro="" textlink="">
      <xdr:nvSpPr>
        <xdr:cNvPr id="255" name="テキスト ボックス 254"/>
        <xdr:cNvSpPr txBox="1"/>
      </xdr:nvSpPr>
      <xdr:spPr>
        <a:xfrm>
          <a:off x="3497794" y="1583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119,441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45915</xdr:rowOff>
    </xdr:from>
    <xdr:to>
      <xdr:col>4</xdr:col>
      <xdr:colOff>206375</xdr:colOff>
      <xdr:row>93</xdr:row>
      <xdr:rowOff>147515</xdr:rowOff>
    </xdr:to>
    <xdr:sp macro="" textlink="">
      <xdr:nvSpPr>
        <xdr:cNvPr id="256" name="円/楕円 255"/>
        <xdr:cNvSpPr/>
      </xdr:nvSpPr>
      <xdr:spPr>
        <a:xfrm>
          <a:off x="2857500" y="159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164042</xdr:rowOff>
    </xdr:from>
    <xdr:ext cx="599010" cy="259045"/>
    <xdr:sp macro="" textlink="">
      <xdr:nvSpPr>
        <xdr:cNvPr id="257" name="テキスト ボックス 256"/>
        <xdr:cNvSpPr txBox="1"/>
      </xdr:nvSpPr>
      <xdr:spPr>
        <a:xfrm>
          <a:off x="2608794" y="1576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128,141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95819</xdr:rowOff>
    </xdr:from>
    <xdr:to>
      <xdr:col>3</xdr:col>
      <xdr:colOff>3175</xdr:colOff>
      <xdr:row>94</xdr:row>
      <xdr:rowOff>25969</xdr:rowOff>
    </xdr:to>
    <xdr:sp macro="" textlink="">
      <xdr:nvSpPr>
        <xdr:cNvPr id="258" name="円/楕円 257"/>
        <xdr:cNvSpPr/>
      </xdr:nvSpPr>
      <xdr:spPr>
        <a:xfrm>
          <a:off x="1968500" y="160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42496</xdr:rowOff>
    </xdr:from>
    <xdr:ext cx="599010" cy="259045"/>
    <xdr:sp macro="" textlink="">
      <xdr:nvSpPr>
        <xdr:cNvPr id="259" name="テキスト ボックス 258"/>
        <xdr:cNvSpPr txBox="1"/>
      </xdr:nvSpPr>
      <xdr:spPr>
        <a:xfrm>
          <a:off x="1719794" y="1581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121,592</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136120</xdr:rowOff>
    </xdr:from>
    <xdr:to>
      <xdr:col>1</xdr:col>
      <xdr:colOff>485775</xdr:colOff>
      <xdr:row>94</xdr:row>
      <xdr:rowOff>66270</xdr:rowOff>
    </xdr:to>
    <xdr:sp macro="" textlink="">
      <xdr:nvSpPr>
        <xdr:cNvPr id="260" name="円/楕円 259"/>
        <xdr:cNvSpPr/>
      </xdr:nvSpPr>
      <xdr:spPr>
        <a:xfrm>
          <a:off x="1079500" y="160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82797</xdr:rowOff>
    </xdr:from>
    <xdr:ext cx="599010" cy="259045"/>
    <xdr:sp macro="" textlink="">
      <xdr:nvSpPr>
        <xdr:cNvPr id="261" name="テキスト ボックス 260"/>
        <xdr:cNvSpPr txBox="1"/>
      </xdr:nvSpPr>
      <xdr:spPr>
        <a:xfrm>
          <a:off x="830794" y="1585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7" name="円/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8" name="テキスト ボックス 317"/>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95098</xdr:rowOff>
    </xdr:from>
    <xdr:to>
      <xdr:col>15</xdr:col>
      <xdr:colOff>180975</xdr:colOff>
      <xdr:row>57</xdr:row>
      <xdr:rowOff>41610</xdr:rowOff>
    </xdr:to>
    <xdr:cxnSp macro="">
      <xdr:nvCxnSpPr>
        <xdr:cNvPr id="345" name="直線コネクタ 344"/>
        <xdr:cNvCxnSpPr/>
      </xdr:nvCxnSpPr>
      <xdr:spPr>
        <a:xfrm flipV="1">
          <a:off x="9639300" y="9696298"/>
          <a:ext cx="838200" cy="1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41610</xdr:rowOff>
    </xdr:from>
    <xdr:to>
      <xdr:col>14</xdr:col>
      <xdr:colOff>28575</xdr:colOff>
      <xdr:row>57</xdr:row>
      <xdr:rowOff>45686</xdr:rowOff>
    </xdr:to>
    <xdr:cxnSp macro="">
      <xdr:nvCxnSpPr>
        <xdr:cNvPr id="348" name="直線コネクタ 347"/>
        <xdr:cNvCxnSpPr/>
      </xdr:nvCxnSpPr>
      <xdr:spPr>
        <a:xfrm flipV="1">
          <a:off x="8750300" y="9814260"/>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116351</xdr:rowOff>
    </xdr:from>
    <xdr:to>
      <xdr:col>12</xdr:col>
      <xdr:colOff>511175</xdr:colOff>
      <xdr:row>57</xdr:row>
      <xdr:rowOff>45686</xdr:rowOff>
    </xdr:to>
    <xdr:cxnSp macro="">
      <xdr:nvCxnSpPr>
        <xdr:cNvPr id="351" name="直線コネクタ 350"/>
        <xdr:cNvCxnSpPr/>
      </xdr:nvCxnSpPr>
      <xdr:spPr>
        <a:xfrm>
          <a:off x="7861300" y="9717551"/>
          <a:ext cx="889000" cy="10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116351</xdr:rowOff>
    </xdr:from>
    <xdr:to>
      <xdr:col>11</xdr:col>
      <xdr:colOff>307975</xdr:colOff>
      <xdr:row>56</xdr:row>
      <xdr:rowOff>148975</xdr:rowOff>
    </xdr:to>
    <xdr:cxnSp macro="">
      <xdr:nvCxnSpPr>
        <xdr:cNvPr id="354" name="直線コネクタ 353"/>
        <xdr:cNvCxnSpPr/>
      </xdr:nvCxnSpPr>
      <xdr:spPr>
        <a:xfrm flipV="1">
          <a:off x="6972300" y="9717551"/>
          <a:ext cx="889000" cy="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44298</xdr:rowOff>
    </xdr:from>
    <xdr:to>
      <xdr:col>15</xdr:col>
      <xdr:colOff>231775</xdr:colOff>
      <xdr:row>56</xdr:row>
      <xdr:rowOff>145898</xdr:rowOff>
    </xdr:to>
    <xdr:sp macro="" textlink="">
      <xdr:nvSpPr>
        <xdr:cNvPr id="364" name="円/楕円 363"/>
        <xdr:cNvSpPr/>
      </xdr:nvSpPr>
      <xdr:spPr>
        <a:xfrm>
          <a:off x="10426700" y="96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67175</xdr:rowOff>
    </xdr:from>
    <xdr:ext cx="599010" cy="259045"/>
    <xdr:sp macro="" textlink="">
      <xdr:nvSpPr>
        <xdr:cNvPr id="365" name="農林水産業費該当値テキスト"/>
        <xdr:cNvSpPr txBox="1"/>
      </xdr:nvSpPr>
      <xdr:spPr>
        <a:xfrm>
          <a:off x="10528300" y="949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169,511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162260</xdr:rowOff>
    </xdr:from>
    <xdr:to>
      <xdr:col>14</xdr:col>
      <xdr:colOff>79375</xdr:colOff>
      <xdr:row>57</xdr:row>
      <xdr:rowOff>92410</xdr:rowOff>
    </xdr:to>
    <xdr:sp macro="" textlink="">
      <xdr:nvSpPr>
        <xdr:cNvPr id="366" name="円/楕円 365"/>
        <xdr:cNvSpPr/>
      </xdr:nvSpPr>
      <xdr:spPr>
        <a:xfrm>
          <a:off x="9588500" y="97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108937</xdr:rowOff>
    </xdr:from>
    <xdr:ext cx="599010" cy="259045"/>
    <xdr:sp macro="" textlink="">
      <xdr:nvSpPr>
        <xdr:cNvPr id="367" name="テキスト ボックス 366"/>
        <xdr:cNvSpPr txBox="1"/>
      </xdr:nvSpPr>
      <xdr:spPr>
        <a:xfrm>
          <a:off x="9339794" y="95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117,909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166336</xdr:rowOff>
    </xdr:from>
    <xdr:to>
      <xdr:col>12</xdr:col>
      <xdr:colOff>561975</xdr:colOff>
      <xdr:row>57</xdr:row>
      <xdr:rowOff>96486</xdr:rowOff>
    </xdr:to>
    <xdr:sp macro="" textlink="">
      <xdr:nvSpPr>
        <xdr:cNvPr id="368" name="円/楕円 367"/>
        <xdr:cNvSpPr/>
      </xdr:nvSpPr>
      <xdr:spPr>
        <a:xfrm>
          <a:off x="8699500" y="976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113013</xdr:rowOff>
    </xdr:from>
    <xdr:ext cx="599010" cy="259045"/>
    <xdr:sp macro="" textlink="">
      <xdr:nvSpPr>
        <xdr:cNvPr id="369" name="テキスト ボックス 368"/>
        <xdr:cNvSpPr txBox="1"/>
      </xdr:nvSpPr>
      <xdr:spPr>
        <a:xfrm>
          <a:off x="8450794" y="95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116,126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65551</xdr:rowOff>
    </xdr:from>
    <xdr:to>
      <xdr:col>11</xdr:col>
      <xdr:colOff>358775</xdr:colOff>
      <xdr:row>56</xdr:row>
      <xdr:rowOff>167151</xdr:rowOff>
    </xdr:to>
    <xdr:sp macro="" textlink="">
      <xdr:nvSpPr>
        <xdr:cNvPr id="370" name="円/楕円 369"/>
        <xdr:cNvSpPr/>
      </xdr:nvSpPr>
      <xdr:spPr>
        <a:xfrm>
          <a:off x="7810500" y="96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12228</xdr:rowOff>
    </xdr:from>
    <xdr:ext cx="599010" cy="259045"/>
    <xdr:sp macro="" textlink="">
      <xdr:nvSpPr>
        <xdr:cNvPr id="371" name="テキスト ボックス 370"/>
        <xdr:cNvSpPr txBox="1"/>
      </xdr:nvSpPr>
      <xdr:spPr>
        <a:xfrm>
          <a:off x="7561794" y="944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160,214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98175</xdr:rowOff>
    </xdr:from>
    <xdr:to>
      <xdr:col>10</xdr:col>
      <xdr:colOff>155575</xdr:colOff>
      <xdr:row>57</xdr:row>
      <xdr:rowOff>28325</xdr:rowOff>
    </xdr:to>
    <xdr:sp macro="" textlink="">
      <xdr:nvSpPr>
        <xdr:cNvPr id="372" name="円/楕円 371"/>
        <xdr:cNvSpPr/>
      </xdr:nvSpPr>
      <xdr:spPr>
        <a:xfrm>
          <a:off x="6921500" y="969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44852</xdr:rowOff>
    </xdr:from>
    <xdr:ext cx="599010" cy="259045"/>
    <xdr:sp macro="" textlink="">
      <xdr:nvSpPr>
        <xdr:cNvPr id="373" name="テキスト ボックス 372"/>
        <xdr:cNvSpPr txBox="1"/>
      </xdr:nvSpPr>
      <xdr:spPr>
        <a:xfrm>
          <a:off x="6672794" y="947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67993</xdr:rowOff>
    </xdr:from>
    <xdr:to>
      <xdr:col>15</xdr:col>
      <xdr:colOff>180975</xdr:colOff>
      <xdr:row>78</xdr:row>
      <xdr:rowOff>73707</xdr:rowOff>
    </xdr:to>
    <xdr:cxnSp macro="">
      <xdr:nvCxnSpPr>
        <xdr:cNvPr id="400" name="直線コネクタ 399"/>
        <xdr:cNvCxnSpPr/>
      </xdr:nvCxnSpPr>
      <xdr:spPr>
        <a:xfrm flipV="1">
          <a:off x="9639300" y="13441093"/>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68185</xdr:rowOff>
    </xdr:from>
    <xdr:to>
      <xdr:col>14</xdr:col>
      <xdr:colOff>28575</xdr:colOff>
      <xdr:row>78</xdr:row>
      <xdr:rowOff>73707</xdr:rowOff>
    </xdr:to>
    <xdr:cxnSp macro="">
      <xdr:nvCxnSpPr>
        <xdr:cNvPr id="403" name="直線コネクタ 402"/>
        <xdr:cNvCxnSpPr/>
      </xdr:nvCxnSpPr>
      <xdr:spPr>
        <a:xfrm>
          <a:off x="8750300" y="13441285"/>
          <a:ext cx="889000" cy="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60559</xdr:rowOff>
    </xdr:from>
    <xdr:to>
      <xdr:col>12</xdr:col>
      <xdr:colOff>511175</xdr:colOff>
      <xdr:row>78</xdr:row>
      <xdr:rowOff>68185</xdr:rowOff>
    </xdr:to>
    <xdr:cxnSp macro="">
      <xdr:nvCxnSpPr>
        <xdr:cNvPr id="406" name="直線コネクタ 405"/>
        <xdr:cNvCxnSpPr/>
      </xdr:nvCxnSpPr>
      <xdr:spPr>
        <a:xfrm>
          <a:off x="7861300" y="13433659"/>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113447</xdr:rowOff>
    </xdr:from>
    <xdr:to>
      <xdr:col>11</xdr:col>
      <xdr:colOff>307975</xdr:colOff>
      <xdr:row>78</xdr:row>
      <xdr:rowOff>60559</xdr:rowOff>
    </xdr:to>
    <xdr:cxnSp macro="">
      <xdr:nvCxnSpPr>
        <xdr:cNvPr id="409" name="直線コネクタ 408"/>
        <xdr:cNvCxnSpPr/>
      </xdr:nvCxnSpPr>
      <xdr:spPr>
        <a:xfrm>
          <a:off x="6972300" y="13315097"/>
          <a:ext cx="889000" cy="1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17193</xdr:rowOff>
    </xdr:from>
    <xdr:to>
      <xdr:col>15</xdr:col>
      <xdr:colOff>231775</xdr:colOff>
      <xdr:row>78</xdr:row>
      <xdr:rowOff>118793</xdr:rowOff>
    </xdr:to>
    <xdr:sp macro="" textlink="">
      <xdr:nvSpPr>
        <xdr:cNvPr id="419" name="円/楕円 418"/>
        <xdr:cNvSpPr/>
      </xdr:nvSpPr>
      <xdr:spPr>
        <a:xfrm>
          <a:off x="10426700" y="133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103570</xdr:rowOff>
    </xdr:from>
    <xdr:ext cx="469744" cy="259045"/>
    <xdr:sp macro="" textlink="">
      <xdr:nvSpPr>
        <xdr:cNvPr id="420" name="商工費該当値テキスト"/>
        <xdr:cNvSpPr txBox="1"/>
      </xdr:nvSpPr>
      <xdr:spPr>
        <a:xfrm>
          <a:off x="10528300" y="1330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22907</xdr:rowOff>
    </xdr:from>
    <xdr:to>
      <xdr:col>14</xdr:col>
      <xdr:colOff>79375</xdr:colOff>
      <xdr:row>78</xdr:row>
      <xdr:rowOff>124507</xdr:rowOff>
    </xdr:to>
    <xdr:sp macro="" textlink="">
      <xdr:nvSpPr>
        <xdr:cNvPr id="421" name="円/楕円 420"/>
        <xdr:cNvSpPr/>
      </xdr:nvSpPr>
      <xdr:spPr>
        <a:xfrm>
          <a:off x="9588500" y="133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115634</xdr:rowOff>
    </xdr:from>
    <xdr:ext cx="469744" cy="259045"/>
    <xdr:sp macro="" textlink="">
      <xdr:nvSpPr>
        <xdr:cNvPr id="422" name="テキスト ボックス 421"/>
        <xdr:cNvSpPr txBox="1"/>
      </xdr:nvSpPr>
      <xdr:spPr>
        <a:xfrm>
          <a:off x="9404427" y="1348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17385</xdr:rowOff>
    </xdr:from>
    <xdr:to>
      <xdr:col>12</xdr:col>
      <xdr:colOff>561975</xdr:colOff>
      <xdr:row>78</xdr:row>
      <xdr:rowOff>118985</xdr:rowOff>
    </xdr:to>
    <xdr:sp macro="" textlink="">
      <xdr:nvSpPr>
        <xdr:cNvPr id="423" name="円/楕円 422"/>
        <xdr:cNvSpPr/>
      </xdr:nvSpPr>
      <xdr:spPr>
        <a:xfrm>
          <a:off x="8699500" y="1339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110112</xdr:rowOff>
    </xdr:from>
    <xdr:ext cx="469744" cy="259045"/>
    <xdr:sp macro="" textlink="">
      <xdr:nvSpPr>
        <xdr:cNvPr id="424" name="テキスト ボックス 423"/>
        <xdr:cNvSpPr txBox="1"/>
      </xdr:nvSpPr>
      <xdr:spPr>
        <a:xfrm>
          <a:off x="8515427" y="1348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9759</xdr:rowOff>
    </xdr:from>
    <xdr:to>
      <xdr:col>11</xdr:col>
      <xdr:colOff>358775</xdr:colOff>
      <xdr:row>78</xdr:row>
      <xdr:rowOff>111359</xdr:rowOff>
    </xdr:to>
    <xdr:sp macro="" textlink="">
      <xdr:nvSpPr>
        <xdr:cNvPr id="425" name="円/楕円 424"/>
        <xdr:cNvSpPr/>
      </xdr:nvSpPr>
      <xdr:spPr>
        <a:xfrm>
          <a:off x="7810500" y="133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102486</xdr:rowOff>
    </xdr:from>
    <xdr:ext cx="469744" cy="259045"/>
    <xdr:sp macro="" textlink="">
      <xdr:nvSpPr>
        <xdr:cNvPr id="426" name="テキスト ボックス 425"/>
        <xdr:cNvSpPr txBox="1"/>
      </xdr:nvSpPr>
      <xdr:spPr>
        <a:xfrm>
          <a:off x="7626427" y="1347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62647</xdr:rowOff>
    </xdr:from>
    <xdr:to>
      <xdr:col>10</xdr:col>
      <xdr:colOff>155575</xdr:colOff>
      <xdr:row>77</xdr:row>
      <xdr:rowOff>164247</xdr:rowOff>
    </xdr:to>
    <xdr:sp macro="" textlink="">
      <xdr:nvSpPr>
        <xdr:cNvPr id="427" name="円/楕円 426"/>
        <xdr:cNvSpPr/>
      </xdr:nvSpPr>
      <xdr:spPr>
        <a:xfrm>
          <a:off x="6921500" y="1326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9324</xdr:rowOff>
    </xdr:from>
    <xdr:ext cx="534377" cy="259045"/>
    <xdr:sp macro="" textlink="">
      <xdr:nvSpPr>
        <xdr:cNvPr id="428" name="テキスト ボックス 427"/>
        <xdr:cNvSpPr txBox="1"/>
      </xdr:nvSpPr>
      <xdr:spPr>
        <a:xfrm>
          <a:off x="6705111" y="130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127355</xdr:rowOff>
    </xdr:from>
    <xdr:to>
      <xdr:col>15</xdr:col>
      <xdr:colOff>180975</xdr:colOff>
      <xdr:row>96</xdr:row>
      <xdr:rowOff>59998</xdr:rowOff>
    </xdr:to>
    <xdr:cxnSp macro="">
      <xdr:nvCxnSpPr>
        <xdr:cNvPr id="453" name="直線コネクタ 452"/>
        <xdr:cNvCxnSpPr/>
      </xdr:nvCxnSpPr>
      <xdr:spPr>
        <a:xfrm>
          <a:off x="9639300" y="16243655"/>
          <a:ext cx="838200" cy="27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127355</xdr:rowOff>
    </xdr:from>
    <xdr:to>
      <xdr:col>14</xdr:col>
      <xdr:colOff>28575</xdr:colOff>
      <xdr:row>96</xdr:row>
      <xdr:rowOff>31859</xdr:rowOff>
    </xdr:to>
    <xdr:cxnSp macro="">
      <xdr:nvCxnSpPr>
        <xdr:cNvPr id="456" name="直線コネクタ 455"/>
        <xdr:cNvCxnSpPr/>
      </xdr:nvCxnSpPr>
      <xdr:spPr>
        <a:xfrm flipV="1">
          <a:off x="8750300" y="16243655"/>
          <a:ext cx="889000" cy="24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64765</xdr:rowOff>
    </xdr:from>
    <xdr:to>
      <xdr:col>12</xdr:col>
      <xdr:colOff>511175</xdr:colOff>
      <xdr:row>96</xdr:row>
      <xdr:rowOff>31859</xdr:rowOff>
    </xdr:to>
    <xdr:cxnSp macro="">
      <xdr:nvCxnSpPr>
        <xdr:cNvPr id="459" name="直線コネクタ 458"/>
        <xdr:cNvCxnSpPr/>
      </xdr:nvCxnSpPr>
      <xdr:spPr>
        <a:xfrm>
          <a:off x="7861300" y="16181065"/>
          <a:ext cx="889000" cy="30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50867</xdr:rowOff>
    </xdr:from>
    <xdr:to>
      <xdr:col>11</xdr:col>
      <xdr:colOff>307975</xdr:colOff>
      <xdr:row>94</xdr:row>
      <xdr:rowOff>64765</xdr:rowOff>
    </xdr:to>
    <xdr:cxnSp macro="">
      <xdr:nvCxnSpPr>
        <xdr:cNvPr id="462" name="直線コネクタ 461"/>
        <xdr:cNvCxnSpPr/>
      </xdr:nvCxnSpPr>
      <xdr:spPr>
        <a:xfrm>
          <a:off x="6972300" y="16167167"/>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9198</xdr:rowOff>
    </xdr:from>
    <xdr:to>
      <xdr:col>15</xdr:col>
      <xdr:colOff>231775</xdr:colOff>
      <xdr:row>96</xdr:row>
      <xdr:rowOff>110798</xdr:rowOff>
    </xdr:to>
    <xdr:sp macro="" textlink="">
      <xdr:nvSpPr>
        <xdr:cNvPr id="472" name="円/楕円 471"/>
        <xdr:cNvSpPr/>
      </xdr:nvSpPr>
      <xdr:spPr>
        <a:xfrm>
          <a:off x="10426700" y="164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159075</xdr:rowOff>
    </xdr:from>
    <xdr:ext cx="534377" cy="259045"/>
    <xdr:sp macro="" textlink="">
      <xdr:nvSpPr>
        <xdr:cNvPr id="473" name="土木費該当値テキスト"/>
        <xdr:cNvSpPr txBox="1"/>
      </xdr:nvSpPr>
      <xdr:spPr>
        <a:xfrm>
          <a:off x="10528300" y="164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53,946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76555</xdr:rowOff>
    </xdr:from>
    <xdr:to>
      <xdr:col>14</xdr:col>
      <xdr:colOff>79375</xdr:colOff>
      <xdr:row>95</xdr:row>
      <xdr:rowOff>6705</xdr:rowOff>
    </xdr:to>
    <xdr:sp macro="" textlink="">
      <xdr:nvSpPr>
        <xdr:cNvPr id="474" name="円/楕円 473"/>
        <xdr:cNvSpPr/>
      </xdr:nvSpPr>
      <xdr:spPr>
        <a:xfrm>
          <a:off x="9588500" y="161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23232</xdr:rowOff>
    </xdr:from>
    <xdr:ext cx="599010" cy="259045"/>
    <xdr:sp macro="" textlink="">
      <xdr:nvSpPr>
        <xdr:cNvPr id="475" name="テキスト ボックス 474"/>
        <xdr:cNvSpPr txBox="1"/>
      </xdr:nvSpPr>
      <xdr:spPr>
        <a:xfrm>
          <a:off x="9339794" y="1596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102,160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152509</xdr:rowOff>
    </xdr:from>
    <xdr:to>
      <xdr:col>12</xdr:col>
      <xdr:colOff>561975</xdr:colOff>
      <xdr:row>96</xdr:row>
      <xdr:rowOff>82659</xdr:rowOff>
    </xdr:to>
    <xdr:sp macro="" textlink="">
      <xdr:nvSpPr>
        <xdr:cNvPr id="476" name="円/楕円 475"/>
        <xdr:cNvSpPr/>
      </xdr:nvSpPr>
      <xdr:spPr>
        <a:xfrm>
          <a:off x="8699500" y="164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73786</xdr:rowOff>
    </xdr:from>
    <xdr:ext cx="534377" cy="259045"/>
    <xdr:sp macro="" textlink="">
      <xdr:nvSpPr>
        <xdr:cNvPr id="477" name="テキスト ボックス 476"/>
        <xdr:cNvSpPr txBox="1"/>
      </xdr:nvSpPr>
      <xdr:spPr>
        <a:xfrm>
          <a:off x="8483111" y="1653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13965</xdr:rowOff>
    </xdr:from>
    <xdr:to>
      <xdr:col>11</xdr:col>
      <xdr:colOff>358775</xdr:colOff>
      <xdr:row>94</xdr:row>
      <xdr:rowOff>115565</xdr:rowOff>
    </xdr:to>
    <xdr:sp macro="" textlink="">
      <xdr:nvSpPr>
        <xdr:cNvPr id="478" name="円/楕円 477"/>
        <xdr:cNvSpPr/>
      </xdr:nvSpPr>
      <xdr:spPr>
        <a:xfrm>
          <a:off x="7810500" y="161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132092</xdr:rowOff>
    </xdr:from>
    <xdr:ext cx="599010" cy="259045"/>
    <xdr:sp macro="" textlink="">
      <xdr:nvSpPr>
        <xdr:cNvPr id="479" name="テキスト ボックス 478"/>
        <xdr:cNvSpPr txBox="1"/>
      </xdr:nvSpPr>
      <xdr:spPr>
        <a:xfrm>
          <a:off x="7561794" y="15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113,112</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67</xdr:rowOff>
    </xdr:from>
    <xdr:to>
      <xdr:col>10</xdr:col>
      <xdr:colOff>155575</xdr:colOff>
      <xdr:row>94</xdr:row>
      <xdr:rowOff>101667</xdr:rowOff>
    </xdr:to>
    <xdr:sp macro="" textlink="">
      <xdr:nvSpPr>
        <xdr:cNvPr id="480" name="円/楕円 479"/>
        <xdr:cNvSpPr/>
      </xdr:nvSpPr>
      <xdr:spPr>
        <a:xfrm>
          <a:off x="6921500" y="1611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118194</xdr:rowOff>
    </xdr:from>
    <xdr:ext cx="599010" cy="259045"/>
    <xdr:sp macro="" textlink="">
      <xdr:nvSpPr>
        <xdr:cNvPr id="481" name="テキスト ボックス 480"/>
        <xdr:cNvSpPr txBox="1"/>
      </xdr:nvSpPr>
      <xdr:spPr>
        <a:xfrm>
          <a:off x="6672794" y="1589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4550</xdr:rowOff>
    </xdr:from>
    <xdr:to>
      <xdr:col>23</xdr:col>
      <xdr:colOff>517525</xdr:colOff>
      <xdr:row>35</xdr:row>
      <xdr:rowOff>90113</xdr:rowOff>
    </xdr:to>
    <xdr:cxnSp macro="">
      <xdr:nvCxnSpPr>
        <xdr:cNvPr id="514" name="直線コネクタ 513"/>
        <xdr:cNvCxnSpPr/>
      </xdr:nvCxnSpPr>
      <xdr:spPr>
        <a:xfrm>
          <a:off x="15481300" y="6005300"/>
          <a:ext cx="838200" cy="8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36659</xdr:rowOff>
    </xdr:from>
    <xdr:to>
      <xdr:col>22</xdr:col>
      <xdr:colOff>365125</xdr:colOff>
      <xdr:row>35</xdr:row>
      <xdr:rowOff>4550</xdr:rowOff>
    </xdr:to>
    <xdr:cxnSp macro="">
      <xdr:nvCxnSpPr>
        <xdr:cNvPr id="517" name="直線コネクタ 516"/>
        <xdr:cNvCxnSpPr/>
      </xdr:nvCxnSpPr>
      <xdr:spPr>
        <a:xfrm>
          <a:off x="14592300" y="5523059"/>
          <a:ext cx="889000" cy="48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36659</xdr:rowOff>
    </xdr:from>
    <xdr:to>
      <xdr:col>21</xdr:col>
      <xdr:colOff>161925</xdr:colOff>
      <xdr:row>34</xdr:row>
      <xdr:rowOff>52394</xdr:rowOff>
    </xdr:to>
    <xdr:cxnSp macro="">
      <xdr:nvCxnSpPr>
        <xdr:cNvPr id="520" name="直線コネクタ 519"/>
        <xdr:cNvCxnSpPr/>
      </xdr:nvCxnSpPr>
      <xdr:spPr>
        <a:xfrm flipV="1">
          <a:off x="13703300" y="5523059"/>
          <a:ext cx="889000" cy="3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52394</xdr:rowOff>
    </xdr:from>
    <xdr:to>
      <xdr:col>19</xdr:col>
      <xdr:colOff>644525</xdr:colOff>
      <xdr:row>35</xdr:row>
      <xdr:rowOff>67757</xdr:rowOff>
    </xdr:to>
    <xdr:cxnSp macro="">
      <xdr:nvCxnSpPr>
        <xdr:cNvPr id="523" name="直線コネクタ 522"/>
        <xdr:cNvCxnSpPr/>
      </xdr:nvCxnSpPr>
      <xdr:spPr>
        <a:xfrm flipV="1">
          <a:off x="12814300" y="5881694"/>
          <a:ext cx="889000" cy="18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39313</xdr:rowOff>
    </xdr:from>
    <xdr:to>
      <xdr:col>23</xdr:col>
      <xdr:colOff>568325</xdr:colOff>
      <xdr:row>35</xdr:row>
      <xdr:rowOff>140913</xdr:rowOff>
    </xdr:to>
    <xdr:sp macro="" textlink="">
      <xdr:nvSpPr>
        <xdr:cNvPr id="533" name="円/楕円 532"/>
        <xdr:cNvSpPr/>
      </xdr:nvSpPr>
      <xdr:spPr>
        <a:xfrm>
          <a:off x="16268700" y="60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62190</xdr:rowOff>
    </xdr:from>
    <xdr:ext cx="534377" cy="259045"/>
    <xdr:sp macro="" textlink="">
      <xdr:nvSpPr>
        <xdr:cNvPr id="534" name="消防費該当値テキスト"/>
        <xdr:cNvSpPr txBox="1"/>
      </xdr:nvSpPr>
      <xdr:spPr>
        <a:xfrm>
          <a:off x="16370300" y="58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77,206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125200</xdr:rowOff>
    </xdr:from>
    <xdr:to>
      <xdr:col>22</xdr:col>
      <xdr:colOff>415925</xdr:colOff>
      <xdr:row>35</xdr:row>
      <xdr:rowOff>55350</xdr:rowOff>
    </xdr:to>
    <xdr:sp macro="" textlink="">
      <xdr:nvSpPr>
        <xdr:cNvPr id="535" name="円/楕円 534"/>
        <xdr:cNvSpPr/>
      </xdr:nvSpPr>
      <xdr:spPr>
        <a:xfrm>
          <a:off x="15430500" y="5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71877</xdr:rowOff>
    </xdr:from>
    <xdr:ext cx="534377" cy="259045"/>
    <xdr:sp macro="" textlink="">
      <xdr:nvSpPr>
        <xdr:cNvPr id="536" name="テキスト ボックス 535"/>
        <xdr:cNvSpPr txBox="1"/>
      </xdr:nvSpPr>
      <xdr:spPr>
        <a:xfrm>
          <a:off x="15214111" y="572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86,189</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157309</xdr:rowOff>
    </xdr:from>
    <xdr:to>
      <xdr:col>21</xdr:col>
      <xdr:colOff>212725</xdr:colOff>
      <xdr:row>32</xdr:row>
      <xdr:rowOff>87459</xdr:rowOff>
    </xdr:to>
    <xdr:sp macro="" textlink="">
      <xdr:nvSpPr>
        <xdr:cNvPr id="537" name="円/楕円 536"/>
        <xdr:cNvSpPr/>
      </xdr:nvSpPr>
      <xdr:spPr>
        <a:xfrm>
          <a:off x="14541500" y="54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30</xdr:row>
      <xdr:rowOff>103986</xdr:rowOff>
    </xdr:from>
    <xdr:ext cx="599010" cy="259045"/>
    <xdr:sp macro="" textlink="">
      <xdr:nvSpPr>
        <xdr:cNvPr id="538" name="テキスト ボックス 537"/>
        <xdr:cNvSpPr txBox="1"/>
      </xdr:nvSpPr>
      <xdr:spPr>
        <a:xfrm>
          <a:off x="14292794" y="524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136,818</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1594</xdr:rowOff>
    </xdr:from>
    <xdr:to>
      <xdr:col>20</xdr:col>
      <xdr:colOff>9525</xdr:colOff>
      <xdr:row>34</xdr:row>
      <xdr:rowOff>103194</xdr:rowOff>
    </xdr:to>
    <xdr:sp macro="" textlink="">
      <xdr:nvSpPr>
        <xdr:cNvPr id="539" name="円/楕円 538"/>
        <xdr:cNvSpPr/>
      </xdr:nvSpPr>
      <xdr:spPr>
        <a:xfrm>
          <a:off x="13652500" y="583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119721</xdr:rowOff>
    </xdr:from>
    <xdr:ext cx="534377" cy="259045"/>
    <xdr:sp macro="" textlink="">
      <xdr:nvSpPr>
        <xdr:cNvPr id="540" name="テキスト ボックス 539"/>
        <xdr:cNvSpPr txBox="1"/>
      </xdr:nvSpPr>
      <xdr:spPr>
        <a:xfrm>
          <a:off x="13436111" y="5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99,166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16957</xdr:rowOff>
    </xdr:from>
    <xdr:to>
      <xdr:col>18</xdr:col>
      <xdr:colOff>492125</xdr:colOff>
      <xdr:row>35</xdr:row>
      <xdr:rowOff>118557</xdr:rowOff>
    </xdr:to>
    <xdr:sp macro="" textlink="">
      <xdr:nvSpPr>
        <xdr:cNvPr id="541" name="円/楕円 540"/>
        <xdr:cNvSpPr/>
      </xdr:nvSpPr>
      <xdr:spPr>
        <a:xfrm>
          <a:off x="12763500" y="60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135084</xdr:rowOff>
    </xdr:from>
    <xdr:ext cx="534377" cy="259045"/>
    <xdr:sp macro="" textlink="">
      <xdr:nvSpPr>
        <xdr:cNvPr id="542" name="テキスト ボックス 541"/>
        <xdr:cNvSpPr txBox="1"/>
      </xdr:nvSpPr>
      <xdr:spPr>
        <a:xfrm>
          <a:off x="12547111" y="57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118920</xdr:rowOff>
    </xdr:from>
    <xdr:to>
      <xdr:col>23</xdr:col>
      <xdr:colOff>517525</xdr:colOff>
      <xdr:row>55</xdr:row>
      <xdr:rowOff>152959</xdr:rowOff>
    </xdr:to>
    <xdr:cxnSp macro="">
      <xdr:nvCxnSpPr>
        <xdr:cNvPr id="569" name="直線コネクタ 568"/>
        <xdr:cNvCxnSpPr/>
      </xdr:nvCxnSpPr>
      <xdr:spPr>
        <a:xfrm flipV="1">
          <a:off x="15481300" y="9548670"/>
          <a:ext cx="838200" cy="3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152959</xdr:rowOff>
    </xdr:from>
    <xdr:to>
      <xdr:col>22</xdr:col>
      <xdr:colOff>365125</xdr:colOff>
      <xdr:row>56</xdr:row>
      <xdr:rowOff>99947</xdr:rowOff>
    </xdr:to>
    <xdr:cxnSp macro="">
      <xdr:nvCxnSpPr>
        <xdr:cNvPr id="572" name="直線コネクタ 571"/>
        <xdr:cNvCxnSpPr/>
      </xdr:nvCxnSpPr>
      <xdr:spPr>
        <a:xfrm flipV="1">
          <a:off x="14592300" y="9582709"/>
          <a:ext cx="889000" cy="11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95804</xdr:rowOff>
    </xdr:from>
    <xdr:to>
      <xdr:col>21</xdr:col>
      <xdr:colOff>161925</xdr:colOff>
      <xdr:row>56</xdr:row>
      <xdr:rowOff>99947</xdr:rowOff>
    </xdr:to>
    <xdr:cxnSp macro="">
      <xdr:nvCxnSpPr>
        <xdr:cNvPr id="575" name="直線コネクタ 574"/>
        <xdr:cNvCxnSpPr/>
      </xdr:nvCxnSpPr>
      <xdr:spPr>
        <a:xfrm>
          <a:off x="13703300" y="9697004"/>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95804</xdr:rowOff>
    </xdr:from>
    <xdr:to>
      <xdr:col>19</xdr:col>
      <xdr:colOff>644525</xdr:colOff>
      <xdr:row>56</xdr:row>
      <xdr:rowOff>117846</xdr:rowOff>
    </xdr:to>
    <xdr:cxnSp macro="">
      <xdr:nvCxnSpPr>
        <xdr:cNvPr id="578" name="直線コネクタ 577"/>
        <xdr:cNvCxnSpPr/>
      </xdr:nvCxnSpPr>
      <xdr:spPr>
        <a:xfrm flipV="1">
          <a:off x="12814300" y="9697004"/>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68120</xdr:rowOff>
    </xdr:from>
    <xdr:to>
      <xdr:col>23</xdr:col>
      <xdr:colOff>568325</xdr:colOff>
      <xdr:row>55</xdr:row>
      <xdr:rowOff>169720</xdr:rowOff>
    </xdr:to>
    <xdr:sp macro="" textlink="">
      <xdr:nvSpPr>
        <xdr:cNvPr id="588" name="円/楕円 587"/>
        <xdr:cNvSpPr/>
      </xdr:nvSpPr>
      <xdr:spPr>
        <a:xfrm>
          <a:off x="16268700" y="94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90997</xdr:rowOff>
    </xdr:from>
    <xdr:ext cx="599010" cy="259045"/>
    <xdr:sp macro="" textlink="">
      <xdr:nvSpPr>
        <xdr:cNvPr id="589" name="教育費該当値テキスト"/>
        <xdr:cNvSpPr txBox="1"/>
      </xdr:nvSpPr>
      <xdr:spPr>
        <a:xfrm>
          <a:off x="16370300" y="934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117,045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102159</xdr:rowOff>
    </xdr:from>
    <xdr:to>
      <xdr:col>22</xdr:col>
      <xdr:colOff>415925</xdr:colOff>
      <xdr:row>56</xdr:row>
      <xdr:rowOff>32309</xdr:rowOff>
    </xdr:to>
    <xdr:sp macro="" textlink="">
      <xdr:nvSpPr>
        <xdr:cNvPr id="590" name="円/楕円 589"/>
        <xdr:cNvSpPr/>
      </xdr:nvSpPr>
      <xdr:spPr>
        <a:xfrm>
          <a:off x="15430500" y="95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48836</xdr:rowOff>
    </xdr:from>
    <xdr:ext cx="599010" cy="259045"/>
    <xdr:sp macro="" textlink="">
      <xdr:nvSpPr>
        <xdr:cNvPr id="591" name="テキスト ボックス 590"/>
        <xdr:cNvSpPr txBox="1"/>
      </xdr:nvSpPr>
      <xdr:spPr>
        <a:xfrm>
          <a:off x="15181794" y="930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109,600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49147</xdr:rowOff>
    </xdr:from>
    <xdr:to>
      <xdr:col>21</xdr:col>
      <xdr:colOff>212725</xdr:colOff>
      <xdr:row>56</xdr:row>
      <xdr:rowOff>150747</xdr:rowOff>
    </xdr:to>
    <xdr:sp macro="" textlink="">
      <xdr:nvSpPr>
        <xdr:cNvPr id="592" name="円/楕円 591"/>
        <xdr:cNvSpPr/>
      </xdr:nvSpPr>
      <xdr:spPr>
        <a:xfrm>
          <a:off x="14541500" y="96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141874</xdr:rowOff>
    </xdr:from>
    <xdr:ext cx="534377" cy="259045"/>
    <xdr:sp macro="" textlink="">
      <xdr:nvSpPr>
        <xdr:cNvPr id="593" name="テキスト ボックス 592"/>
        <xdr:cNvSpPr txBox="1"/>
      </xdr:nvSpPr>
      <xdr:spPr>
        <a:xfrm>
          <a:off x="14325111" y="974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45004</xdr:rowOff>
    </xdr:from>
    <xdr:to>
      <xdr:col>20</xdr:col>
      <xdr:colOff>9525</xdr:colOff>
      <xdr:row>56</xdr:row>
      <xdr:rowOff>146604</xdr:rowOff>
    </xdr:to>
    <xdr:sp macro="" textlink="">
      <xdr:nvSpPr>
        <xdr:cNvPr id="594" name="円/楕円 593"/>
        <xdr:cNvSpPr/>
      </xdr:nvSpPr>
      <xdr:spPr>
        <a:xfrm>
          <a:off x="13652500" y="964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137731</xdr:rowOff>
    </xdr:from>
    <xdr:ext cx="534377" cy="259045"/>
    <xdr:sp macro="" textlink="">
      <xdr:nvSpPr>
        <xdr:cNvPr id="595" name="テキスト ボックス 594"/>
        <xdr:cNvSpPr txBox="1"/>
      </xdr:nvSpPr>
      <xdr:spPr>
        <a:xfrm>
          <a:off x="13436111" y="973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67046</xdr:rowOff>
    </xdr:from>
    <xdr:to>
      <xdr:col>18</xdr:col>
      <xdr:colOff>492125</xdr:colOff>
      <xdr:row>56</xdr:row>
      <xdr:rowOff>168646</xdr:rowOff>
    </xdr:to>
    <xdr:sp macro="" textlink="">
      <xdr:nvSpPr>
        <xdr:cNvPr id="596" name="円/楕円 595"/>
        <xdr:cNvSpPr/>
      </xdr:nvSpPr>
      <xdr:spPr>
        <a:xfrm>
          <a:off x="12763500" y="966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159773</xdr:rowOff>
    </xdr:from>
    <xdr:ext cx="534377" cy="259045"/>
    <xdr:sp macro="" textlink="">
      <xdr:nvSpPr>
        <xdr:cNvPr id="597" name="テキスト ボックス 596"/>
        <xdr:cNvSpPr txBox="1"/>
      </xdr:nvSpPr>
      <xdr:spPr>
        <a:xfrm>
          <a:off x="12547111" y="976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34818</xdr:rowOff>
    </xdr:from>
    <xdr:to>
      <xdr:col>23</xdr:col>
      <xdr:colOff>517525</xdr:colOff>
      <xdr:row>79</xdr:row>
      <xdr:rowOff>44450</xdr:rowOff>
    </xdr:to>
    <xdr:cxnSp macro="">
      <xdr:nvCxnSpPr>
        <xdr:cNvPr id="626" name="直線コネクタ 625"/>
        <xdr:cNvCxnSpPr/>
      </xdr:nvCxnSpPr>
      <xdr:spPr>
        <a:xfrm flipV="1">
          <a:off x="15481300" y="13579368"/>
          <a:ext cx="8382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7021</xdr:rowOff>
    </xdr:from>
    <xdr:to>
      <xdr:col>22</xdr:col>
      <xdr:colOff>365125</xdr:colOff>
      <xdr:row>79</xdr:row>
      <xdr:rowOff>44450</xdr:rowOff>
    </xdr:to>
    <xdr:cxnSp macro="">
      <xdr:nvCxnSpPr>
        <xdr:cNvPr id="629" name="直線コネクタ 628"/>
        <xdr:cNvCxnSpPr/>
      </xdr:nvCxnSpPr>
      <xdr:spPr>
        <a:xfrm>
          <a:off x="14592300" y="13551571"/>
          <a:ext cx="889000" cy="3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7021</xdr:rowOff>
    </xdr:from>
    <xdr:to>
      <xdr:col>21</xdr:col>
      <xdr:colOff>161925</xdr:colOff>
      <xdr:row>79</xdr:row>
      <xdr:rowOff>39382</xdr:rowOff>
    </xdr:to>
    <xdr:cxnSp macro="">
      <xdr:nvCxnSpPr>
        <xdr:cNvPr id="632" name="直線コネクタ 631"/>
        <xdr:cNvCxnSpPr/>
      </xdr:nvCxnSpPr>
      <xdr:spPr>
        <a:xfrm flipV="1">
          <a:off x="13703300" y="13551571"/>
          <a:ext cx="889000" cy="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39382</xdr:rowOff>
    </xdr:from>
    <xdr:to>
      <xdr:col>19</xdr:col>
      <xdr:colOff>644525</xdr:colOff>
      <xdr:row>79</xdr:row>
      <xdr:rowOff>44450</xdr:rowOff>
    </xdr:to>
    <xdr:cxnSp macro="">
      <xdr:nvCxnSpPr>
        <xdr:cNvPr id="635" name="直線コネクタ 634"/>
        <xdr:cNvCxnSpPr/>
      </xdr:nvCxnSpPr>
      <xdr:spPr>
        <a:xfrm flipV="1">
          <a:off x="12814300" y="13583932"/>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155468</xdr:rowOff>
    </xdr:from>
    <xdr:to>
      <xdr:col>23</xdr:col>
      <xdr:colOff>568325</xdr:colOff>
      <xdr:row>79</xdr:row>
      <xdr:rowOff>85618</xdr:rowOff>
    </xdr:to>
    <xdr:sp macro="" textlink="">
      <xdr:nvSpPr>
        <xdr:cNvPr id="645" name="円/楕円 644"/>
        <xdr:cNvSpPr/>
      </xdr:nvSpPr>
      <xdr:spPr>
        <a:xfrm>
          <a:off x="16268700" y="135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70395</xdr:rowOff>
    </xdr:from>
    <xdr:ext cx="469744" cy="259045"/>
    <xdr:sp macro="" textlink="">
      <xdr:nvSpPr>
        <xdr:cNvPr id="646" name="災害復旧費該当値テキスト"/>
        <xdr:cNvSpPr txBox="1"/>
      </xdr:nvSpPr>
      <xdr:spPr>
        <a:xfrm>
          <a:off x="16370300" y="1344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127671</xdr:rowOff>
    </xdr:from>
    <xdr:to>
      <xdr:col>21</xdr:col>
      <xdr:colOff>212725</xdr:colOff>
      <xdr:row>79</xdr:row>
      <xdr:rowOff>57821</xdr:rowOff>
    </xdr:to>
    <xdr:sp macro="" textlink="">
      <xdr:nvSpPr>
        <xdr:cNvPr id="649" name="円/楕円 648"/>
        <xdr:cNvSpPr/>
      </xdr:nvSpPr>
      <xdr:spPr>
        <a:xfrm>
          <a:off x="14541500" y="135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48948</xdr:rowOff>
    </xdr:from>
    <xdr:ext cx="469744" cy="259045"/>
    <xdr:sp macro="" textlink="">
      <xdr:nvSpPr>
        <xdr:cNvPr id="650" name="テキスト ボックス 649"/>
        <xdr:cNvSpPr txBox="1"/>
      </xdr:nvSpPr>
      <xdr:spPr>
        <a:xfrm>
          <a:off x="14357427" y="1359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160032</xdr:rowOff>
    </xdr:from>
    <xdr:to>
      <xdr:col>20</xdr:col>
      <xdr:colOff>9525</xdr:colOff>
      <xdr:row>79</xdr:row>
      <xdr:rowOff>90182</xdr:rowOff>
    </xdr:to>
    <xdr:sp macro="" textlink="">
      <xdr:nvSpPr>
        <xdr:cNvPr id="651" name="円/楕円 650"/>
        <xdr:cNvSpPr/>
      </xdr:nvSpPr>
      <xdr:spPr>
        <a:xfrm>
          <a:off x="136525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81309</xdr:rowOff>
    </xdr:from>
    <xdr:ext cx="378565" cy="259045"/>
    <xdr:sp macro="" textlink="">
      <xdr:nvSpPr>
        <xdr:cNvPr id="652" name="テキスト ボックス 651"/>
        <xdr:cNvSpPr txBox="1"/>
      </xdr:nvSpPr>
      <xdr:spPr>
        <a:xfrm>
          <a:off x="13514017" y="1362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34379</xdr:rowOff>
    </xdr:from>
    <xdr:to>
      <xdr:col>23</xdr:col>
      <xdr:colOff>517525</xdr:colOff>
      <xdr:row>95</xdr:row>
      <xdr:rowOff>57482</xdr:rowOff>
    </xdr:to>
    <xdr:cxnSp macro="">
      <xdr:nvCxnSpPr>
        <xdr:cNvPr id="681" name="直線コネクタ 680"/>
        <xdr:cNvCxnSpPr/>
      </xdr:nvCxnSpPr>
      <xdr:spPr>
        <a:xfrm flipV="1">
          <a:off x="15481300" y="16322129"/>
          <a:ext cx="838200" cy="2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55141</xdr:rowOff>
    </xdr:from>
    <xdr:to>
      <xdr:col>22</xdr:col>
      <xdr:colOff>365125</xdr:colOff>
      <xdr:row>95</xdr:row>
      <xdr:rowOff>57482</xdr:rowOff>
    </xdr:to>
    <xdr:cxnSp macro="">
      <xdr:nvCxnSpPr>
        <xdr:cNvPr id="684" name="直線コネクタ 683"/>
        <xdr:cNvCxnSpPr/>
      </xdr:nvCxnSpPr>
      <xdr:spPr>
        <a:xfrm>
          <a:off x="14592300" y="16342891"/>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55141</xdr:rowOff>
    </xdr:from>
    <xdr:to>
      <xdr:col>21</xdr:col>
      <xdr:colOff>161925</xdr:colOff>
      <xdr:row>95</xdr:row>
      <xdr:rowOff>57958</xdr:rowOff>
    </xdr:to>
    <xdr:cxnSp macro="">
      <xdr:nvCxnSpPr>
        <xdr:cNvPr id="687" name="直線コネクタ 686"/>
        <xdr:cNvCxnSpPr/>
      </xdr:nvCxnSpPr>
      <xdr:spPr>
        <a:xfrm flipV="1">
          <a:off x="13703300" y="16342891"/>
          <a:ext cx="8890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54721</xdr:rowOff>
    </xdr:from>
    <xdr:to>
      <xdr:col>19</xdr:col>
      <xdr:colOff>644525</xdr:colOff>
      <xdr:row>95</xdr:row>
      <xdr:rowOff>57958</xdr:rowOff>
    </xdr:to>
    <xdr:cxnSp macro="">
      <xdr:nvCxnSpPr>
        <xdr:cNvPr id="690" name="直線コネクタ 689"/>
        <xdr:cNvCxnSpPr/>
      </xdr:nvCxnSpPr>
      <xdr:spPr>
        <a:xfrm>
          <a:off x="12814300" y="16342471"/>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155029</xdr:rowOff>
    </xdr:from>
    <xdr:to>
      <xdr:col>23</xdr:col>
      <xdr:colOff>568325</xdr:colOff>
      <xdr:row>95</xdr:row>
      <xdr:rowOff>85179</xdr:rowOff>
    </xdr:to>
    <xdr:sp macro="" textlink="">
      <xdr:nvSpPr>
        <xdr:cNvPr id="700" name="円/楕円 699"/>
        <xdr:cNvSpPr/>
      </xdr:nvSpPr>
      <xdr:spPr>
        <a:xfrm>
          <a:off x="16268700" y="162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6456</xdr:rowOff>
    </xdr:from>
    <xdr:ext cx="599010" cy="259045"/>
    <xdr:sp macro="" textlink="">
      <xdr:nvSpPr>
        <xdr:cNvPr id="701" name="公債費該当値テキスト"/>
        <xdr:cNvSpPr txBox="1"/>
      </xdr:nvSpPr>
      <xdr:spPr>
        <a:xfrm>
          <a:off x="16370300" y="1612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135,536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6682</xdr:rowOff>
    </xdr:from>
    <xdr:to>
      <xdr:col>22</xdr:col>
      <xdr:colOff>415925</xdr:colOff>
      <xdr:row>95</xdr:row>
      <xdr:rowOff>108282</xdr:rowOff>
    </xdr:to>
    <xdr:sp macro="" textlink="">
      <xdr:nvSpPr>
        <xdr:cNvPr id="702" name="円/楕円 701"/>
        <xdr:cNvSpPr/>
      </xdr:nvSpPr>
      <xdr:spPr>
        <a:xfrm>
          <a:off x="15430500" y="162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124809</xdr:rowOff>
    </xdr:from>
    <xdr:ext cx="599010" cy="259045"/>
    <xdr:sp macro="" textlink="">
      <xdr:nvSpPr>
        <xdr:cNvPr id="703" name="テキスト ボックス 702"/>
        <xdr:cNvSpPr txBox="1"/>
      </xdr:nvSpPr>
      <xdr:spPr>
        <a:xfrm>
          <a:off x="15181794" y="1606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130,483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4341</xdr:rowOff>
    </xdr:from>
    <xdr:to>
      <xdr:col>21</xdr:col>
      <xdr:colOff>212725</xdr:colOff>
      <xdr:row>95</xdr:row>
      <xdr:rowOff>105941</xdr:rowOff>
    </xdr:to>
    <xdr:sp macro="" textlink="">
      <xdr:nvSpPr>
        <xdr:cNvPr id="704" name="円/楕円 703"/>
        <xdr:cNvSpPr/>
      </xdr:nvSpPr>
      <xdr:spPr>
        <a:xfrm>
          <a:off x="14541500" y="162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122468</xdr:rowOff>
    </xdr:from>
    <xdr:ext cx="599010" cy="259045"/>
    <xdr:sp macro="" textlink="">
      <xdr:nvSpPr>
        <xdr:cNvPr id="705" name="テキスト ボックス 704"/>
        <xdr:cNvSpPr txBox="1"/>
      </xdr:nvSpPr>
      <xdr:spPr>
        <a:xfrm>
          <a:off x="14292794" y="1606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7158</xdr:rowOff>
    </xdr:from>
    <xdr:to>
      <xdr:col>20</xdr:col>
      <xdr:colOff>9525</xdr:colOff>
      <xdr:row>95</xdr:row>
      <xdr:rowOff>108758</xdr:rowOff>
    </xdr:to>
    <xdr:sp macro="" textlink="">
      <xdr:nvSpPr>
        <xdr:cNvPr id="706" name="円/楕円 705"/>
        <xdr:cNvSpPr/>
      </xdr:nvSpPr>
      <xdr:spPr>
        <a:xfrm>
          <a:off x="13652500" y="162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125285</xdr:rowOff>
    </xdr:from>
    <xdr:ext cx="599010" cy="259045"/>
    <xdr:sp macro="" textlink="">
      <xdr:nvSpPr>
        <xdr:cNvPr id="707" name="テキスト ボックス 706"/>
        <xdr:cNvSpPr txBox="1"/>
      </xdr:nvSpPr>
      <xdr:spPr>
        <a:xfrm>
          <a:off x="13403794" y="1607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130,379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3921</xdr:rowOff>
    </xdr:from>
    <xdr:to>
      <xdr:col>18</xdr:col>
      <xdr:colOff>492125</xdr:colOff>
      <xdr:row>95</xdr:row>
      <xdr:rowOff>105521</xdr:rowOff>
    </xdr:to>
    <xdr:sp macro="" textlink="">
      <xdr:nvSpPr>
        <xdr:cNvPr id="708" name="円/楕円 707"/>
        <xdr:cNvSpPr/>
      </xdr:nvSpPr>
      <xdr:spPr>
        <a:xfrm>
          <a:off x="12763500" y="162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122048</xdr:rowOff>
    </xdr:from>
    <xdr:ext cx="599010" cy="259045"/>
    <xdr:sp macro="" textlink="">
      <xdr:nvSpPr>
        <xdr:cNvPr id="709" name="テキスト ボックス 708"/>
        <xdr:cNvSpPr txBox="1"/>
      </xdr:nvSpPr>
      <xdr:spPr>
        <a:xfrm>
          <a:off x="12514794" y="1606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議会費は、議員１４名、事務局職員２名の人件費、旅費等が大半を占めており、類似団体より議員定数が多いことが推測される。総務費はＨ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に施設</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ケ所の放射線防護対策事業の実施により一時的な増加</a:t>
          </a:r>
          <a:r>
            <a:rPr kumimoji="1" lang="ja-JP" altLang="en-US" sz="1100">
              <a:solidFill>
                <a:schemeClr val="dk1"/>
              </a:solidFill>
              <a:effectLst/>
              <a:latin typeface="+mn-lt"/>
              <a:ea typeface="+mn-ea"/>
              <a:cs typeface="+mn-cs"/>
            </a:rPr>
            <a:t>につながった</a:t>
          </a:r>
          <a:r>
            <a:rPr kumimoji="1" lang="ja-JP" altLang="ja-JP" sz="1100">
              <a:solidFill>
                <a:schemeClr val="dk1"/>
              </a:solidFill>
              <a:effectLst/>
              <a:latin typeface="+mn-lt"/>
              <a:ea typeface="+mn-ea"/>
              <a:cs typeface="+mn-cs"/>
            </a:rPr>
            <a:t>もの。民生費</a:t>
          </a:r>
          <a:r>
            <a:rPr kumimoji="1" lang="ja-JP" altLang="en-US" sz="1100">
              <a:solidFill>
                <a:schemeClr val="dk1"/>
              </a:solidFill>
              <a:effectLst/>
              <a:latin typeface="+mn-lt"/>
              <a:ea typeface="+mn-ea"/>
              <a:cs typeface="+mn-cs"/>
            </a:rPr>
            <a:t>は国保会計の会計補てん繰出により比率が上昇した</a:t>
          </a:r>
          <a:r>
            <a:rPr kumimoji="1" lang="ja-JP" altLang="ja-JP" sz="1100">
              <a:solidFill>
                <a:schemeClr val="dk1"/>
              </a:solidFill>
              <a:effectLst/>
              <a:latin typeface="+mn-lt"/>
              <a:ea typeface="+mn-ea"/>
              <a:cs typeface="+mn-cs"/>
            </a:rPr>
            <a:t>。衛生費は共同処理である塵芥処理費及びし尿処理、診療所運営費等恒常的に経費が掛かるため類似団体より高い。</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農林水産業は、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漁協、</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漁港ある水産業への事業充当が多いことから、比率は高い。商工費は</a:t>
          </a:r>
          <a:r>
            <a:rPr kumimoji="1" lang="ja-JP" altLang="en-US" sz="1100">
              <a:solidFill>
                <a:schemeClr val="dk1"/>
              </a:solidFill>
              <a:effectLst/>
              <a:latin typeface="+mn-lt"/>
              <a:ea typeface="+mn-ea"/>
              <a:cs typeface="+mn-cs"/>
            </a:rPr>
            <a:t>大規模な</a:t>
          </a:r>
          <a:r>
            <a:rPr kumimoji="1" lang="ja-JP" altLang="ja-JP" sz="1100">
              <a:solidFill>
                <a:schemeClr val="dk1"/>
              </a:solidFill>
              <a:effectLst/>
              <a:latin typeface="+mn-lt"/>
              <a:ea typeface="+mn-ea"/>
              <a:cs typeface="+mn-cs"/>
            </a:rPr>
            <a:t>観光施策等の展開がないため低くなっている。土木費は除雪費の影響で毎年変動している。消防費は広域行政負担金が高止まりしている状況の中、Ｈ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は避難道、避難施設整備で比率が上昇したものである。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公債費は、水産基盤整備事業債、過疎債、臨時財政対策債等の償還が主であ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、償還額は微少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ものの、類似団体より多い結果となっている。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普通交付税交付団体になったＨ２２年度以降、年々減少する一般財源総額やＨ２３</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東日本大</a:t>
          </a:r>
          <a:r>
            <a:rPr kumimoji="1" lang="ja-JP" altLang="ja-JP" sz="1100">
              <a:solidFill>
                <a:schemeClr val="dk1"/>
              </a:solidFill>
              <a:effectLst/>
              <a:latin typeface="+mn-lt"/>
              <a:ea typeface="+mn-ea"/>
              <a:cs typeface="+mn-cs"/>
            </a:rPr>
            <a:t>震災への対応などにより、財政調整基金取崩額が顕著となり、基金残高が危機的状況にある。</a:t>
          </a:r>
          <a:endParaRPr lang="ja-JP" altLang="ja-JP" sz="1400">
            <a:effectLst/>
          </a:endParaRPr>
        </a:p>
        <a:p>
          <a:r>
            <a:rPr kumimoji="1" lang="ja-JP" altLang="ja-JP" sz="1100">
              <a:solidFill>
                <a:schemeClr val="dk1"/>
              </a:solidFill>
              <a:effectLst/>
              <a:latin typeface="+mn-lt"/>
              <a:ea typeface="+mn-ea"/>
              <a:cs typeface="+mn-cs"/>
            </a:rPr>
            <a:t>　電源立地交付金等を活用することで経常収支</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は低くなってはいるものの、</a:t>
          </a:r>
          <a:r>
            <a:rPr kumimoji="1" lang="ja-JP" altLang="en-US" sz="1100">
              <a:solidFill>
                <a:schemeClr val="dk1"/>
              </a:solidFill>
              <a:effectLst/>
              <a:latin typeface="+mn-lt"/>
              <a:ea typeface="+mn-ea"/>
              <a:cs typeface="+mn-cs"/>
            </a:rPr>
            <a:t>財政調整基金</a:t>
          </a:r>
          <a:r>
            <a:rPr kumimoji="1" lang="ja-JP" altLang="ja-JP" sz="1100">
              <a:solidFill>
                <a:schemeClr val="dk1"/>
              </a:solidFill>
              <a:effectLst/>
              <a:latin typeface="+mn-lt"/>
              <a:ea typeface="+mn-ea"/>
              <a:cs typeface="+mn-cs"/>
            </a:rPr>
            <a:t>不足により財政運営の柔軟性が低い財政構造となっている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標準財政規模の５％</a:t>
          </a:r>
          <a:r>
            <a:rPr kumimoji="1" lang="ja-JP" altLang="en-US" sz="1100">
              <a:solidFill>
                <a:schemeClr val="dk1"/>
              </a:solidFill>
              <a:effectLst/>
              <a:latin typeface="+mn-lt"/>
              <a:ea typeface="+mn-ea"/>
              <a:cs typeface="+mn-cs"/>
            </a:rPr>
            <a:t>に近づけるよう財政調整基金の残高確保に努めていく。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すべての会計で赤字や資金不足はない。</a:t>
          </a:r>
          <a:endParaRPr lang="ja-JP" altLang="ja-JP" sz="1400">
            <a:effectLst/>
          </a:endParaRPr>
        </a:p>
        <a:p>
          <a:r>
            <a:rPr kumimoji="1" lang="ja-JP" altLang="ja-JP" sz="1100">
              <a:solidFill>
                <a:schemeClr val="dk1"/>
              </a:solidFill>
              <a:effectLst/>
              <a:latin typeface="+mn-lt"/>
              <a:ea typeface="+mn-ea"/>
              <a:cs typeface="+mn-cs"/>
            </a:rPr>
            <a:t>　特別会計については、年度支出を適正に見極め、過分な繰出が無いよう精査の上執行しているため、形式収支額でも過大な剰余金が発生していないため、比率は低めである。</a:t>
          </a:r>
          <a:endParaRPr lang="ja-JP" altLang="ja-JP" sz="1400">
            <a:effectLst/>
          </a:endParaRPr>
        </a:p>
        <a:p>
          <a:r>
            <a:rPr kumimoji="1" lang="ja-JP" altLang="ja-JP" sz="1100">
              <a:solidFill>
                <a:schemeClr val="dk1"/>
              </a:solidFill>
              <a:effectLst/>
              <a:latin typeface="+mn-lt"/>
              <a:ea typeface="+mn-ea"/>
              <a:cs typeface="+mn-cs"/>
            </a:rPr>
            <a:t>　特に後期高齢者については、百万円未満、下水道階については実質収支０円となるよう決算処理している。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24.5</v>
          </cell>
        </row>
        <row r="53">
          <cell r="N53">
            <v>41</v>
          </cell>
        </row>
        <row r="55">
          <cell r="G55" t="str">
            <v>類似団体内平均値</v>
          </cell>
          <cell r="N55">
            <v>0</v>
          </cell>
        </row>
        <row r="57">
          <cell r="N57">
            <v>55.3</v>
          </cell>
        </row>
        <row r="72">
          <cell r="K72" t="str">
            <v>H24</v>
          </cell>
          <cell r="L72" t="str">
            <v>H25</v>
          </cell>
          <cell r="M72" t="str">
            <v>H26</v>
          </cell>
          <cell r="N72" t="str">
            <v>H27</v>
          </cell>
          <cell r="O72" t="str">
            <v>H28</v>
          </cell>
        </row>
        <row r="73">
          <cell r="G73" t="str">
            <v>当該団体値</v>
          </cell>
          <cell r="K73">
            <v>55.8</v>
          </cell>
          <cell r="L73">
            <v>54.1</v>
          </cell>
          <cell r="M73">
            <v>32.799999999999997</v>
          </cell>
          <cell r="N73">
            <v>24.5</v>
          </cell>
          <cell r="O73">
            <v>6.7</v>
          </cell>
        </row>
        <row r="75">
          <cell r="K75">
            <v>19.7</v>
          </cell>
          <cell r="L75">
            <v>20.2</v>
          </cell>
          <cell r="M75">
            <v>21.3</v>
          </cell>
          <cell r="N75">
            <v>22</v>
          </cell>
          <cell r="O75">
            <v>22.2</v>
          </cell>
        </row>
        <row r="77">
          <cell r="G77" t="str">
            <v>類似団体内平均値</v>
          </cell>
          <cell r="K77">
            <v>5.7</v>
          </cell>
          <cell r="L77">
            <v>0</v>
          </cell>
          <cell r="M77">
            <v>0</v>
          </cell>
          <cell r="N77">
            <v>0</v>
          </cell>
          <cell r="O77">
            <v>0</v>
          </cell>
        </row>
        <row r="79">
          <cell r="K79">
            <v>10.8</v>
          </cell>
          <cell r="L79">
            <v>9.8000000000000007</v>
          </cell>
          <cell r="M79">
            <v>9.1</v>
          </cell>
          <cell r="N79">
            <v>8.6</v>
          </cell>
          <cell r="O79">
            <v>8.5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7043641</v>
      </c>
      <c r="BO4" s="381"/>
      <c r="BP4" s="381"/>
      <c r="BQ4" s="381"/>
      <c r="BR4" s="381"/>
      <c r="BS4" s="381"/>
      <c r="BT4" s="381"/>
      <c r="BU4" s="382"/>
      <c r="BV4" s="380">
        <v>6764130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2.7</v>
      </c>
      <c r="CU4" s="387"/>
      <c r="CV4" s="387"/>
      <c r="CW4" s="387"/>
      <c r="CX4" s="387"/>
      <c r="CY4" s="387"/>
      <c r="CZ4" s="387"/>
      <c r="DA4" s="388"/>
      <c r="DB4" s="386">
        <v>3.1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6943438</v>
      </c>
      <c r="BO5" s="418"/>
      <c r="BP5" s="418"/>
      <c r="BQ5" s="418"/>
      <c r="BR5" s="418"/>
      <c r="BS5" s="418"/>
      <c r="BT5" s="418"/>
      <c r="BU5" s="419"/>
      <c r="BV5" s="417">
        <v>6641983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81.8</v>
      </c>
      <c r="CU5" s="415"/>
      <c r="CV5" s="415"/>
      <c r="CW5" s="415"/>
      <c r="CX5" s="415"/>
      <c r="CY5" s="415"/>
      <c r="CZ5" s="415"/>
      <c r="DA5" s="416"/>
      <c r="DB5" s="414">
        <v>81.7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100203</v>
      </c>
      <c r="BO6" s="418"/>
      <c r="BP6" s="418"/>
      <c r="BQ6" s="418"/>
      <c r="BR6" s="418"/>
      <c r="BS6" s="418"/>
      <c r="BT6" s="418"/>
      <c r="BU6" s="419"/>
      <c r="BV6" s="417">
        <v>122147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92.3</v>
      </c>
      <c r="CU6" s="455"/>
      <c r="CV6" s="455"/>
      <c r="CW6" s="455"/>
      <c r="CX6" s="455"/>
      <c r="CY6" s="455"/>
      <c r="CZ6" s="455"/>
      <c r="DA6" s="456"/>
      <c r="DB6" s="454">
        <v>92.4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557</v>
      </c>
      <c r="BO7" s="418"/>
      <c r="BP7" s="418"/>
      <c r="BQ7" s="418"/>
      <c r="BR7" s="418"/>
      <c r="BS7" s="418"/>
      <c r="BT7" s="418"/>
      <c r="BU7" s="419"/>
      <c r="BV7" s="417">
        <v>2730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3755437</v>
      </c>
      <c r="CU7" s="418"/>
      <c r="CV7" s="418"/>
      <c r="CW7" s="418"/>
      <c r="CX7" s="418"/>
      <c r="CY7" s="418"/>
      <c r="CZ7" s="418"/>
      <c r="DA7" s="419"/>
      <c r="DB7" s="417">
        <v>3807239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99646</v>
      </c>
      <c r="BO8" s="418"/>
      <c r="BP8" s="418"/>
      <c r="BQ8" s="418"/>
      <c r="BR8" s="418"/>
      <c r="BS8" s="418"/>
      <c r="BT8" s="418"/>
      <c r="BU8" s="419"/>
      <c r="BV8" s="417">
        <v>119417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0.86</v>
      </c>
      <c r="CU8" s="458"/>
      <c r="CV8" s="458"/>
      <c r="CW8" s="458"/>
      <c r="CX8" s="458"/>
      <c r="CY8" s="458"/>
      <c r="CZ8" s="458"/>
      <c r="DA8" s="459"/>
      <c r="DB8" s="457">
        <v>0.89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6607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-19771</v>
      </c>
      <c r="BO9" s="418"/>
      <c r="BP9" s="418"/>
      <c r="BQ9" s="418"/>
      <c r="BR9" s="418"/>
      <c r="BS9" s="418"/>
      <c r="BT9" s="418"/>
      <c r="BU9" s="419"/>
      <c r="BV9" s="417">
        <v>85745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18.399999999999999</v>
      </c>
      <c r="CU9" s="415"/>
      <c r="CV9" s="415"/>
      <c r="CW9" s="415"/>
      <c r="CX9" s="415"/>
      <c r="CY9" s="415"/>
      <c r="CZ9" s="415"/>
      <c r="DA9" s="416"/>
      <c r="DB9" s="414">
        <v>18.3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7252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129</v>
      </c>
      <c r="BO10" s="418"/>
      <c r="BP10" s="418"/>
      <c r="BQ10" s="418"/>
      <c r="BR10" s="418"/>
      <c r="BS10" s="418"/>
      <c r="BT10" s="418"/>
      <c r="BU10" s="419"/>
      <c r="BV10" s="417">
        <v>93</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6757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148305</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6750</v>
      </c>
      <c r="S13" s="499"/>
      <c r="T13" s="499"/>
      <c r="U13" s="499"/>
      <c r="V13" s="500"/>
      <c r="W13" s="433" t="s">
        <v>124</v>
      </c>
      <c r="X13" s="434"/>
      <c r="Y13" s="434"/>
      <c r="Z13" s="434"/>
      <c r="AA13" s="434"/>
      <c r="AB13" s="424"/>
      <c r="AC13" s="468">
        <v>960</v>
      </c>
      <c r="AD13" s="469"/>
      <c r="AE13" s="469"/>
      <c r="AF13" s="469"/>
      <c r="AG13" s="508"/>
      <c r="AH13" s="468">
        <v>956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-167947</v>
      </c>
      <c r="BO13" s="418"/>
      <c r="BP13" s="418"/>
      <c r="BQ13" s="418"/>
      <c r="BR13" s="418"/>
      <c r="BS13" s="418"/>
      <c r="BT13" s="418"/>
      <c r="BU13" s="419"/>
      <c r="BV13" s="417">
        <v>85838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22.2</v>
      </c>
      <c r="CU13" s="415"/>
      <c r="CV13" s="415"/>
      <c r="CW13" s="415"/>
      <c r="CX13" s="415"/>
      <c r="CY13" s="415"/>
      <c r="CZ13" s="415"/>
      <c r="DA13" s="416"/>
      <c r="DB13" s="414">
        <v>22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6888</v>
      </c>
      <c r="S14" s="499"/>
      <c r="T14" s="499"/>
      <c r="U14" s="499"/>
      <c r="V14" s="500"/>
      <c r="W14" s="407"/>
      <c r="X14" s="408"/>
      <c r="Y14" s="408"/>
      <c r="Z14" s="408"/>
      <c r="AA14" s="408"/>
      <c r="AB14" s="397"/>
      <c r="AC14" s="501">
        <v>27.7</v>
      </c>
      <c r="AD14" s="502"/>
      <c r="AE14" s="502"/>
      <c r="AF14" s="502"/>
      <c r="AG14" s="503"/>
      <c r="AH14" s="501">
        <v>26.6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6.7</v>
      </c>
      <c r="CU14" s="513"/>
      <c r="CV14" s="513"/>
      <c r="CW14" s="513"/>
      <c r="CX14" s="513"/>
      <c r="CY14" s="513"/>
      <c r="CZ14" s="513"/>
      <c r="DA14" s="514"/>
      <c r="DB14" s="512">
        <v>24.5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6881</v>
      </c>
      <c r="S15" s="499"/>
      <c r="T15" s="499"/>
      <c r="U15" s="499"/>
      <c r="V15" s="500"/>
      <c r="W15" s="433" t="s">
        <v>131</v>
      </c>
      <c r="X15" s="434"/>
      <c r="Y15" s="434"/>
      <c r="Z15" s="434"/>
      <c r="AA15" s="434"/>
      <c r="AB15" s="424"/>
      <c r="AC15" s="468">
        <v>854</v>
      </c>
      <c r="AD15" s="469"/>
      <c r="AE15" s="469"/>
      <c r="AF15" s="469"/>
      <c r="AG15" s="508"/>
      <c r="AH15" s="468">
        <v>1043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2138052</v>
      </c>
      <c r="BO15" s="381"/>
      <c r="BP15" s="381"/>
      <c r="BQ15" s="381"/>
      <c r="BR15" s="381"/>
      <c r="BS15" s="381"/>
      <c r="BT15" s="381"/>
      <c r="BU15" s="382"/>
      <c r="BV15" s="380">
        <v>2280690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24.7</v>
      </c>
      <c r="AD16" s="502"/>
      <c r="AE16" s="502"/>
      <c r="AF16" s="502"/>
      <c r="AG16" s="503"/>
      <c r="AH16" s="501">
        <v>29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2655115</v>
      </c>
      <c r="BO16" s="418"/>
      <c r="BP16" s="418"/>
      <c r="BQ16" s="418"/>
      <c r="BR16" s="418"/>
      <c r="BS16" s="418"/>
      <c r="BT16" s="418"/>
      <c r="BU16" s="419"/>
      <c r="BV16" s="417">
        <v>2659026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1650</v>
      </c>
      <c r="AD17" s="469"/>
      <c r="AE17" s="469"/>
      <c r="AF17" s="469"/>
      <c r="AG17" s="508"/>
      <c r="AH17" s="468">
        <v>1600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2803211</v>
      </c>
      <c r="BO17" s="418"/>
      <c r="BP17" s="418"/>
      <c r="BQ17" s="418"/>
      <c r="BR17" s="418"/>
      <c r="BS17" s="418"/>
      <c r="BT17" s="418"/>
      <c r="BU17" s="419"/>
      <c r="BV17" s="417">
        <v>2989577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295.27</v>
      </c>
      <c r="M18" s="530"/>
      <c r="N18" s="530"/>
      <c r="O18" s="530"/>
      <c r="P18" s="530"/>
      <c r="Q18" s="530"/>
      <c r="R18" s="531"/>
      <c r="S18" s="531"/>
      <c r="T18" s="531"/>
      <c r="U18" s="531"/>
      <c r="V18" s="532"/>
      <c r="W18" s="435"/>
      <c r="X18" s="436"/>
      <c r="Y18" s="436"/>
      <c r="Z18" s="436"/>
      <c r="AA18" s="436"/>
      <c r="AB18" s="427"/>
      <c r="AC18" s="533">
        <v>47.6</v>
      </c>
      <c r="AD18" s="534"/>
      <c r="AE18" s="534"/>
      <c r="AF18" s="534"/>
      <c r="AG18" s="535"/>
      <c r="AH18" s="533">
        <v>44.5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3065567</v>
      </c>
      <c r="BO18" s="418"/>
      <c r="BP18" s="418"/>
      <c r="BQ18" s="418"/>
      <c r="BR18" s="418"/>
      <c r="BS18" s="418"/>
      <c r="BT18" s="418"/>
      <c r="BU18" s="419"/>
      <c r="BV18" s="417">
        <v>3123776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4894940</v>
      </c>
      <c r="BO19" s="418"/>
      <c r="BP19" s="418"/>
      <c r="BQ19" s="418"/>
      <c r="BR19" s="418"/>
      <c r="BS19" s="418"/>
      <c r="BT19" s="418"/>
      <c r="BU19" s="419"/>
      <c r="BV19" s="417">
        <v>4872728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2578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7740310</v>
      </c>
      <c r="BO23" s="418"/>
      <c r="BP23" s="418"/>
      <c r="BQ23" s="418"/>
      <c r="BR23" s="418"/>
      <c r="BS23" s="418"/>
      <c r="BT23" s="418"/>
      <c r="BU23" s="419"/>
      <c r="BV23" s="417">
        <v>7962698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7650</v>
      </c>
      <c r="R24" s="469"/>
      <c r="S24" s="469"/>
      <c r="T24" s="469"/>
      <c r="U24" s="469"/>
      <c r="V24" s="508"/>
      <c r="W24" s="563"/>
      <c r="X24" s="551"/>
      <c r="Y24" s="552"/>
      <c r="Z24" s="467" t="s">
        <v>154</v>
      </c>
      <c r="AA24" s="447"/>
      <c r="AB24" s="447"/>
      <c r="AC24" s="447"/>
      <c r="AD24" s="447"/>
      <c r="AE24" s="447"/>
      <c r="AF24" s="447"/>
      <c r="AG24" s="448"/>
      <c r="AH24" s="468">
        <v>91</v>
      </c>
      <c r="AI24" s="469"/>
      <c r="AJ24" s="469"/>
      <c r="AK24" s="469"/>
      <c r="AL24" s="508"/>
      <c r="AM24" s="468">
        <v>281918</v>
      </c>
      <c r="AN24" s="469"/>
      <c r="AO24" s="469"/>
      <c r="AP24" s="469"/>
      <c r="AQ24" s="469"/>
      <c r="AR24" s="508"/>
      <c r="AS24" s="468">
        <v>3098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7185825</v>
      </c>
      <c r="BO24" s="418"/>
      <c r="BP24" s="418"/>
      <c r="BQ24" s="418"/>
      <c r="BR24" s="418"/>
      <c r="BS24" s="418"/>
      <c r="BT24" s="418"/>
      <c r="BU24" s="419"/>
      <c r="BV24" s="417">
        <v>7283293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6250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562100</v>
      </c>
      <c r="BO25" s="381"/>
      <c r="BP25" s="381"/>
      <c r="BQ25" s="381"/>
      <c r="BR25" s="381"/>
      <c r="BS25" s="381"/>
      <c r="BT25" s="381"/>
      <c r="BU25" s="382"/>
      <c r="BV25" s="380">
        <v>708519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5750</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2700</v>
      </c>
      <c r="R27" s="469"/>
      <c r="S27" s="469"/>
      <c r="T27" s="469"/>
      <c r="U27" s="469"/>
      <c r="V27" s="508"/>
      <c r="W27" s="563"/>
      <c r="X27" s="551"/>
      <c r="Y27" s="552"/>
      <c r="Z27" s="467" t="s">
        <v>164</v>
      </c>
      <c r="AA27" s="447"/>
      <c r="AB27" s="447"/>
      <c r="AC27" s="447"/>
      <c r="AD27" s="447"/>
      <c r="AE27" s="447"/>
      <c r="AF27" s="447"/>
      <c r="AG27" s="448"/>
      <c r="AH27" s="468">
        <v>5</v>
      </c>
      <c r="AI27" s="469"/>
      <c r="AJ27" s="469"/>
      <c r="AK27" s="469"/>
      <c r="AL27" s="508"/>
      <c r="AM27" s="468">
        <v>16540</v>
      </c>
      <c r="AN27" s="469"/>
      <c r="AO27" s="469"/>
      <c r="AP27" s="469"/>
      <c r="AQ27" s="469"/>
      <c r="AR27" s="508"/>
      <c r="AS27" s="468">
        <v>3308</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91046</v>
      </c>
      <c r="BO27" s="587"/>
      <c r="BP27" s="587"/>
      <c r="BQ27" s="587"/>
      <c r="BR27" s="587"/>
      <c r="BS27" s="587"/>
      <c r="BT27" s="587"/>
      <c r="BU27" s="588"/>
      <c r="BV27" s="586">
        <v>91046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2400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13416</v>
      </c>
      <c r="BO28" s="381"/>
      <c r="BP28" s="381"/>
      <c r="BQ28" s="381"/>
      <c r="BR28" s="381"/>
      <c r="BS28" s="381"/>
      <c r="BT28" s="381"/>
      <c r="BU28" s="382"/>
      <c r="BV28" s="380">
        <v>47175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12</v>
      </c>
      <c r="M29" s="469"/>
      <c r="N29" s="469"/>
      <c r="O29" s="469"/>
      <c r="P29" s="508"/>
      <c r="Q29" s="468">
        <v>2300</v>
      </c>
      <c r="R29" s="469"/>
      <c r="S29" s="469"/>
      <c r="T29" s="469"/>
      <c r="U29" s="469"/>
      <c r="V29" s="508"/>
      <c r="W29" s="564"/>
      <c r="X29" s="565"/>
      <c r="Y29" s="566"/>
      <c r="Z29" s="467" t="s">
        <v>171</v>
      </c>
      <c r="AA29" s="447"/>
      <c r="AB29" s="447"/>
      <c r="AC29" s="447"/>
      <c r="AD29" s="447"/>
      <c r="AE29" s="447"/>
      <c r="AF29" s="447"/>
      <c r="AG29" s="448"/>
      <c r="AH29" s="468">
        <v>96</v>
      </c>
      <c r="AI29" s="469"/>
      <c r="AJ29" s="469"/>
      <c r="AK29" s="469"/>
      <c r="AL29" s="508"/>
      <c r="AM29" s="468">
        <v>298458</v>
      </c>
      <c r="AN29" s="469"/>
      <c r="AO29" s="469"/>
      <c r="AP29" s="469"/>
      <c r="AQ29" s="469"/>
      <c r="AR29" s="508"/>
      <c r="AS29" s="468">
        <v>3109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2627</v>
      </c>
      <c r="BO29" s="418"/>
      <c r="BP29" s="418"/>
      <c r="BQ29" s="418"/>
      <c r="BR29" s="418"/>
      <c r="BS29" s="418"/>
      <c r="BT29" s="418"/>
      <c r="BU29" s="419"/>
      <c r="BV29" s="417">
        <v>2627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93.4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7097899</v>
      </c>
      <c r="BO30" s="587"/>
      <c r="BP30" s="587"/>
      <c r="BQ30" s="587"/>
      <c r="BR30" s="587"/>
      <c r="BS30" s="587"/>
      <c r="BT30" s="587"/>
      <c r="BU30" s="588"/>
      <c r="BV30" s="586">
        <v>7264097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一部事務組合下北医療センター</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東通村産業振興公社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下北地域広域行政事務組合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青森県後期高齢者広域連合（一般会計）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青森県後期高齢者広域連合（特別会計）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青森県市町村職員退職手当等組合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青森県市町村総合事務組合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青森県交通災害共済組合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534</v>
      </c>
      <c r="D34" s="1184"/>
      <c r="E34" s="1185"/>
      <c r="F34" s="32">
        <v>1.81</v>
      </c>
      <c r="G34" s="33">
        <v>1.53</v>
      </c>
      <c r="H34" s="33">
        <v>1.92</v>
      </c>
      <c r="I34" s="33">
        <v>2.41</v>
      </c>
      <c r="J34" s="34">
        <v>3.12</v>
      </c>
      <c r="K34" s="22"/>
      <c r="L34" s="22"/>
      <c r="M34" s="22"/>
      <c r="N34" s="22"/>
      <c r="O34" s="22"/>
      <c r="P34" s="22"/>
    </row>
    <row r="35" spans="1:16" ht="39" customHeight="1" x14ac:dyDescent="0.15">
      <c r="A35" s="22"/>
      <c r="B35" s="35"/>
      <c r="C35" s="1178" t="s">
        <v>535</v>
      </c>
      <c r="D35" s="1179"/>
      <c r="E35" s="1180"/>
      <c r="F35" s="36">
        <v>1.32</v>
      </c>
      <c r="G35" s="37">
        <v>2.31</v>
      </c>
      <c r="H35" s="37">
        <v>0.89</v>
      </c>
      <c r="I35" s="37">
        <v>3.13</v>
      </c>
      <c r="J35" s="38">
        <v>2.65</v>
      </c>
      <c r="K35" s="22"/>
      <c r="L35" s="22"/>
      <c r="M35" s="22"/>
      <c r="N35" s="22"/>
      <c r="O35" s="22"/>
      <c r="P35" s="22"/>
    </row>
    <row r="36" spans="1:16" ht="39" customHeight="1" x14ac:dyDescent="0.15">
      <c r="A36" s="22"/>
      <c r="B36" s="35"/>
      <c r="C36" s="1178" t="s">
        <v>536</v>
      </c>
      <c r="D36" s="1179"/>
      <c r="E36" s="1180"/>
      <c r="F36" s="36">
        <v>0.03</v>
      </c>
      <c r="G36" s="37">
        <v>0.57999999999999996</v>
      </c>
      <c r="H36" s="37">
        <v>0.03</v>
      </c>
      <c r="I36" s="37">
        <v>0.16</v>
      </c>
      <c r="J36" s="38">
        <v>0.65</v>
      </c>
      <c r="K36" s="22"/>
      <c r="L36" s="22"/>
      <c r="M36" s="22"/>
      <c r="N36" s="22"/>
      <c r="O36" s="22"/>
      <c r="P36" s="22"/>
    </row>
    <row r="37" spans="1:16" ht="39" customHeight="1" x14ac:dyDescent="0.15">
      <c r="A37" s="22"/>
      <c r="B37" s="35"/>
      <c r="C37" s="1178" t="s">
        <v>537</v>
      </c>
      <c r="D37" s="1179"/>
      <c r="E37" s="1180"/>
      <c r="F37" s="36">
        <v>0.37</v>
      </c>
      <c r="G37" s="37">
        <v>0.51</v>
      </c>
      <c r="H37" s="37">
        <v>0.01</v>
      </c>
      <c r="I37" s="37">
        <v>0.28999999999999998</v>
      </c>
      <c r="J37" s="38">
        <v>0.1</v>
      </c>
      <c r="K37" s="22"/>
      <c r="L37" s="22"/>
      <c r="M37" s="22"/>
      <c r="N37" s="22"/>
      <c r="O37" s="22"/>
      <c r="P37" s="22"/>
    </row>
    <row r="38" spans="1:16" ht="39" customHeight="1" x14ac:dyDescent="0.15">
      <c r="A38" s="22"/>
      <c r="B38" s="35"/>
      <c r="C38" s="1178" t="s">
        <v>538</v>
      </c>
      <c r="D38" s="1179"/>
      <c r="E38" s="1180"/>
      <c r="F38" s="36">
        <v>0.01</v>
      </c>
      <c r="G38" s="37">
        <v>0.01</v>
      </c>
      <c r="H38" s="37">
        <v>0.02</v>
      </c>
      <c r="I38" s="37">
        <v>0.01</v>
      </c>
      <c r="J38" s="38">
        <v>0.01</v>
      </c>
      <c r="K38" s="22"/>
      <c r="L38" s="22"/>
      <c r="M38" s="22"/>
      <c r="N38" s="22"/>
      <c r="O38" s="22"/>
      <c r="P38" s="22"/>
    </row>
    <row r="39" spans="1:16" ht="39" customHeight="1" x14ac:dyDescent="0.15">
      <c r="A39" s="22"/>
      <c r="B39" s="35"/>
      <c r="C39" s="1178" t="s">
        <v>539</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540</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541</v>
      </c>
      <c r="D43" s="1182"/>
      <c r="E43" s="1183"/>
      <c r="F43" s="41" t="s">
        <v>485</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930</v>
      </c>
      <c r="L45" s="60">
        <v>922</v>
      </c>
      <c r="M45" s="60">
        <v>910</v>
      </c>
      <c r="N45" s="60">
        <v>896</v>
      </c>
      <c r="O45" s="61">
        <v>914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378</v>
      </c>
      <c r="L48" s="64">
        <v>370</v>
      </c>
      <c r="M48" s="64">
        <v>347</v>
      </c>
      <c r="N48" s="64">
        <v>320</v>
      </c>
      <c r="O48" s="65">
        <v>319</v>
      </c>
      <c r="P48" s="48"/>
      <c r="Q48" s="48"/>
      <c r="R48" s="48"/>
      <c r="S48" s="48"/>
      <c r="T48" s="48"/>
      <c r="U48" s="48"/>
    </row>
    <row r="49" spans="1:21" ht="30.75" customHeight="1" x14ac:dyDescent="0.15">
      <c r="A49" s="48"/>
      <c r="B49" s="1196"/>
      <c r="C49" s="1197"/>
      <c r="D49" s="62"/>
      <c r="E49" s="1188" t="s">
        <v>16</v>
      </c>
      <c r="F49" s="1188"/>
      <c r="G49" s="1188"/>
      <c r="H49" s="1188"/>
      <c r="I49" s="1188"/>
      <c r="J49" s="1189"/>
      <c r="K49" s="63">
        <v>63</v>
      </c>
      <c r="L49" s="64">
        <v>65</v>
      </c>
      <c r="M49" s="64">
        <v>65</v>
      </c>
      <c r="N49" s="64">
        <v>78</v>
      </c>
      <c r="O49" s="65">
        <v>76</v>
      </c>
      <c r="P49" s="48"/>
      <c r="Q49" s="48"/>
      <c r="R49" s="48"/>
      <c r="S49" s="48"/>
      <c r="T49" s="48"/>
      <c r="U49" s="48"/>
    </row>
    <row r="50" spans="1:21" ht="30.75" customHeight="1" x14ac:dyDescent="0.15">
      <c r="A50" s="48"/>
      <c r="B50" s="1196"/>
      <c r="C50" s="1197"/>
      <c r="D50" s="62"/>
      <c r="E50" s="1188" t="s">
        <v>17</v>
      </c>
      <c r="F50" s="1188"/>
      <c r="G50" s="1188"/>
      <c r="H50" s="1188"/>
      <c r="I50" s="1188"/>
      <c r="J50" s="1189"/>
      <c r="K50" s="63">
        <v>69</v>
      </c>
      <c r="L50" s="64">
        <v>6</v>
      </c>
      <c r="M50" s="64">
        <v>1</v>
      </c>
      <c r="N50" s="64">
        <v>65</v>
      </c>
      <c r="O50" s="65">
        <v>65</v>
      </c>
      <c r="P50" s="48"/>
      <c r="Q50" s="48"/>
      <c r="R50" s="48"/>
      <c r="S50" s="48"/>
      <c r="T50" s="48"/>
      <c r="U50" s="48"/>
    </row>
    <row r="51" spans="1:21" ht="30.75" customHeight="1" x14ac:dyDescent="0.15">
      <c r="A51" s="48"/>
      <c r="B51" s="1198"/>
      <c r="C51" s="1199"/>
      <c r="D51" s="66"/>
      <c r="E51" s="1188" t="s">
        <v>18</v>
      </c>
      <c r="F51" s="1188"/>
      <c r="G51" s="1188"/>
      <c r="H51" s="1188"/>
      <c r="I51" s="1188"/>
      <c r="J51" s="1189"/>
      <c r="K51" s="63">
        <v>4</v>
      </c>
      <c r="L51" s="64">
        <v>4</v>
      </c>
      <c r="M51" s="64">
        <v>4</v>
      </c>
      <c r="N51" s="64">
        <v>3</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771</v>
      </c>
      <c r="L52" s="64">
        <v>664</v>
      </c>
      <c r="M52" s="64">
        <v>648</v>
      </c>
      <c r="N52" s="64">
        <v>655</v>
      </c>
      <c r="O52" s="65">
        <v>684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673</v>
      </c>
      <c r="L53" s="69">
        <v>703</v>
      </c>
      <c r="M53" s="69">
        <v>679</v>
      </c>
      <c r="N53" s="69">
        <v>707</v>
      </c>
      <c r="O53" s="70">
        <v>691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2" t="s">
        <v>24</v>
      </c>
      <c r="C41" s="1203"/>
      <c r="D41" s="81"/>
      <c r="E41" s="1208" t="s">
        <v>25</v>
      </c>
      <c r="F41" s="1208"/>
      <c r="G41" s="1208"/>
      <c r="H41" s="1209"/>
      <c r="I41" s="82">
        <v>7802</v>
      </c>
      <c r="J41" s="83">
        <v>8293</v>
      </c>
      <c r="K41" s="83">
        <v>8105</v>
      </c>
      <c r="L41" s="83">
        <v>7963</v>
      </c>
      <c r="M41" s="84">
        <v>7740</v>
      </c>
    </row>
    <row r="42" spans="2:13" ht="27.75" customHeight="1" x14ac:dyDescent="0.15">
      <c r="B42" s="1204"/>
      <c r="C42" s="1205"/>
      <c r="D42" s="85"/>
      <c r="E42" s="1210" t="s">
        <v>26</v>
      </c>
      <c r="F42" s="1210"/>
      <c r="G42" s="1210"/>
      <c r="H42" s="1211"/>
      <c r="I42" s="86">
        <v>1523</v>
      </c>
      <c r="J42" s="87">
        <v>1344</v>
      </c>
      <c r="K42" s="87">
        <v>1174</v>
      </c>
      <c r="L42" s="87">
        <v>709</v>
      </c>
      <c r="M42" s="88">
        <v>562</v>
      </c>
    </row>
    <row r="43" spans="2:13" ht="27.75" customHeight="1" x14ac:dyDescent="0.15">
      <c r="B43" s="1204"/>
      <c r="C43" s="1205"/>
      <c r="D43" s="85"/>
      <c r="E43" s="1210" t="s">
        <v>27</v>
      </c>
      <c r="F43" s="1210"/>
      <c r="G43" s="1210"/>
      <c r="H43" s="1211"/>
      <c r="I43" s="86">
        <v>4714</v>
      </c>
      <c r="J43" s="87">
        <v>4376</v>
      </c>
      <c r="K43" s="87">
        <v>4125</v>
      </c>
      <c r="L43" s="87">
        <v>3839</v>
      </c>
      <c r="M43" s="88">
        <v>3594</v>
      </c>
    </row>
    <row r="44" spans="2:13" ht="27.75" customHeight="1" x14ac:dyDescent="0.15">
      <c r="B44" s="1204"/>
      <c r="C44" s="1205"/>
      <c r="D44" s="85"/>
      <c r="E44" s="1210" t="s">
        <v>28</v>
      </c>
      <c r="F44" s="1210"/>
      <c r="G44" s="1210"/>
      <c r="H44" s="1211"/>
      <c r="I44" s="86">
        <v>408</v>
      </c>
      <c r="J44" s="87">
        <v>392</v>
      </c>
      <c r="K44" s="87">
        <v>501</v>
      </c>
      <c r="L44" s="87">
        <v>444</v>
      </c>
      <c r="M44" s="88">
        <v>369</v>
      </c>
    </row>
    <row r="45" spans="2:13" ht="27.75" customHeight="1" x14ac:dyDescent="0.15">
      <c r="B45" s="1204"/>
      <c r="C45" s="1205"/>
      <c r="D45" s="85"/>
      <c r="E45" s="1210" t="s">
        <v>29</v>
      </c>
      <c r="F45" s="1210"/>
      <c r="G45" s="1210"/>
      <c r="H45" s="1211"/>
      <c r="I45" s="86">
        <v>714</v>
      </c>
      <c r="J45" s="87">
        <v>681</v>
      </c>
      <c r="K45" s="87">
        <v>596</v>
      </c>
      <c r="L45" s="87">
        <v>914</v>
      </c>
      <c r="M45" s="88">
        <v>903</v>
      </c>
    </row>
    <row r="46" spans="2:13" ht="27.75" customHeight="1" x14ac:dyDescent="0.15">
      <c r="B46" s="1204"/>
      <c r="C46" s="1205"/>
      <c r="D46" s="89"/>
      <c r="E46" s="1210" t="s">
        <v>30</v>
      </c>
      <c r="F46" s="1210"/>
      <c r="G46" s="1210"/>
      <c r="H46" s="1211"/>
      <c r="I46" s="86">
        <v>155</v>
      </c>
      <c r="J46" s="87" t="s">
        <v>485</v>
      </c>
      <c r="K46" s="87" t="s">
        <v>485</v>
      </c>
      <c r="L46" s="87" t="s">
        <v>485</v>
      </c>
      <c r="M46" s="88" t="s">
        <v>485</v>
      </c>
    </row>
    <row r="47" spans="2:13" ht="27.75" customHeight="1" x14ac:dyDescent="0.15">
      <c r="B47" s="1204"/>
      <c r="C47" s="1205"/>
      <c r="D47" s="90"/>
      <c r="E47" s="1212" t="s">
        <v>31</v>
      </c>
      <c r="F47" s="1213"/>
      <c r="G47" s="1213"/>
      <c r="H47" s="1214"/>
      <c r="I47" s="86" t="s">
        <v>485</v>
      </c>
      <c r="J47" s="87" t="s">
        <v>485</v>
      </c>
      <c r="K47" s="87" t="s">
        <v>485</v>
      </c>
      <c r="L47" s="87" t="s">
        <v>485</v>
      </c>
      <c r="M47" s="88" t="s">
        <v>485</v>
      </c>
    </row>
    <row r="48" spans="2:13" ht="27.75" customHeight="1" x14ac:dyDescent="0.15">
      <c r="B48" s="1204"/>
      <c r="C48" s="1205"/>
      <c r="D48" s="85"/>
      <c r="E48" s="1210" t="s">
        <v>32</v>
      </c>
      <c r="F48" s="1210"/>
      <c r="G48" s="1210"/>
      <c r="H48" s="1211"/>
      <c r="I48" s="86" t="s">
        <v>485</v>
      </c>
      <c r="J48" s="87" t="s">
        <v>485</v>
      </c>
      <c r="K48" s="87" t="s">
        <v>485</v>
      </c>
      <c r="L48" s="87" t="s">
        <v>485</v>
      </c>
      <c r="M48" s="88" t="s">
        <v>485</v>
      </c>
    </row>
    <row r="49" spans="2:13" ht="27.75" customHeight="1" x14ac:dyDescent="0.15">
      <c r="B49" s="1206"/>
      <c r="C49" s="1207"/>
      <c r="D49" s="85"/>
      <c r="E49" s="1210" t="s">
        <v>33</v>
      </c>
      <c r="F49" s="1210"/>
      <c r="G49" s="1210"/>
      <c r="H49" s="1211"/>
      <c r="I49" s="86" t="s">
        <v>485</v>
      </c>
      <c r="J49" s="87" t="s">
        <v>485</v>
      </c>
      <c r="K49" s="87" t="s">
        <v>485</v>
      </c>
      <c r="L49" s="87" t="s">
        <v>485</v>
      </c>
      <c r="M49" s="88" t="s">
        <v>485</v>
      </c>
    </row>
    <row r="50" spans="2:13" ht="27.75" customHeight="1" x14ac:dyDescent="0.15">
      <c r="B50" s="1215" t="s">
        <v>34</v>
      </c>
      <c r="C50" s="1216"/>
      <c r="D50" s="91"/>
      <c r="E50" s="1210" t="s">
        <v>35</v>
      </c>
      <c r="F50" s="1210"/>
      <c r="G50" s="1210"/>
      <c r="H50" s="1211"/>
      <c r="I50" s="86">
        <v>6639</v>
      </c>
      <c r="J50" s="87">
        <v>6305</v>
      </c>
      <c r="K50" s="87">
        <v>6112</v>
      </c>
      <c r="L50" s="87">
        <v>6118</v>
      </c>
      <c r="M50" s="88">
        <v>6085</v>
      </c>
    </row>
    <row r="51" spans="2:13" ht="27.75" customHeight="1" x14ac:dyDescent="0.15">
      <c r="B51" s="1204"/>
      <c r="C51" s="1205"/>
      <c r="D51" s="85"/>
      <c r="E51" s="1210" t="s">
        <v>36</v>
      </c>
      <c r="F51" s="1210"/>
      <c r="G51" s="1210"/>
      <c r="H51" s="1211"/>
      <c r="I51" s="86">
        <v>324</v>
      </c>
      <c r="J51" s="87">
        <v>275</v>
      </c>
      <c r="K51" s="87">
        <v>451</v>
      </c>
      <c r="L51" s="87">
        <v>107</v>
      </c>
      <c r="M51" s="88">
        <v>82</v>
      </c>
    </row>
    <row r="52" spans="2:13" ht="27.75" customHeight="1" x14ac:dyDescent="0.15">
      <c r="B52" s="1206"/>
      <c r="C52" s="1207"/>
      <c r="D52" s="85"/>
      <c r="E52" s="1210" t="s">
        <v>37</v>
      </c>
      <c r="F52" s="1210"/>
      <c r="G52" s="1210"/>
      <c r="H52" s="1211"/>
      <c r="I52" s="86">
        <v>6508</v>
      </c>
      <c r="J52" s="87">
        <v>6762</v>
      </c>
      <c r="K52" s="87">
        <v>6921</v>
      </c>
      <c r="L52" s="87">
        <v>6868</v>
      </c>
      <c r="M52" s="88">
        <v>6795</v>
      </c>
    </row>
    <row r="53" spans="2:13" ht="27.75" customHeight="1" thickBot="1" x14ac:dyDescent="0.2">
      <c r="B53" s="1217" t="s">
        <v>21</v>
      </c>
      <c r="C53" s="1218"/>
      <c r="D53" s="92"/>
      <c r="E53" s="1219" t="s">
        <v>38</v>
      </c>
      <c r="F53" s="1219"/>
      <c r="G53" s="1219"/>
      <c r="H53" s="1220"/>
      <c r="I53" s="93">
        <v>1845</v>
      </c>
      <c r="J53" s="94">
        <v>1743</v>
      </c>
      <c r="K53" s="94">
        <v>1018</v>
      </c>
      <c r="L53" s="94">
        <v>775</v>
      </c>
      <c r="M53" s="95">
        <v>207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226196</v>
      </c>
      <c r="E3" s="118"/>
      <c r="F3" s="119">
        <v>146641</v>
      </c>
      <c r="G3" s="120"/>
      <c r="H3" s="121"/>
    </row>
    <row r="4" spans="1:8" x14ac:dyDescent="0.15">
      <c r="A4" s="122"/>
      <c r="B4" s="123"/>
      <c r="C4" s="124"/>
      <c r="D4" s="125">
        <v>154372</v>
      </c>
      <c r="E4" s="126"/>
      <c r="F4" s="127">
        <v>68142</v>
      </c>
      <c r="G4" s="128"/>
      <c r="H4" s="129"/>
    </row>
    <row r="5" spans="1:8" x14ac:dyDescent="0.15">
      <c r="A5" s="110" t="s">
        <v>519</v>
      </c>
      <c r="B5" s="115"/>
      <c r="C5" s="116"/>
      <c r="D5" s="117">
        <v>250593</v>
      </c>
      <c r="E5" s="118"/>
      <c r="F5" s="119">
        <v>174587</v>
      </c>
      <c r="G5" s="120"/>
      <c r="H5" s="121"/>
    </row>
    <row r="6" spans="1:8" x14ac:dyDescent="0.15">
      <c r="A6" s="122"/>
      <c r="B6" s="123"/>
      <c r="C6" s="124"/>
      <c r="D6" s="125">
        <v>140773</v>
      </c>
      <c r="E6" s="126"/>
      <c r="F6" s="127">
        <v>79695</v>
      </c>
      <c r="G6" s="128"/>
      <c r="H6" s="129"/>
    </row>
    <row r="7" spans="1:8" x14ac:dyDescent="0.15">
      <c r="A7" s="110" t="s">
        <v>520</v>
      </c>
      <c r="B7" s="115"/>
      <c r="C7" s="116"/>
      <c r="D7" s="117">
        <v>223405</v>
      </c>
      <c r="E7" s="118"/>
      <c r="F7" s="119">
        <v>175675</v>
      </c>
      <c r="G7" s="120"/>
      <c r="H7" s="121"/>
    </row>
    <row r="8" spans="1:8" x14ac:dyDescent="0.15">
      <c r="A8" s="122"/>
      <c r="B8" s="123"/>
      <c r="C8" s="124"/>
      <c r="D8" s="125">
        <v>191264</v>
      </c>
      <c r="E8" s="126"/>
      <c r="F8" s="127">
        <v>87698</v>
      </c>
      <c r="G8" s="128"/>
      <c r="H8" s="129"/>
    </row>
    <row r="9" spans="1:8" x14ac:dyDescent="0.15">
      <c r="A9" s="110" t="s">
        <v>521</v>
      </c>
      <c r="B9" s="115"/>
      <c r="C9" s="116"/>
      <c r="D9" s="117">
        <v>181679</v>
      </c>
      <c r="E9" s="118"/>
      <c r="F9" s="119">
        <v>162193</v>
      </c>
      <c r="G9" s="120"/>
      <c r="H9" s="121"/>
    </row>
    <row r="10" spans="1:8" x14ac:dyDescent="0.15">
      <c r="A10" s="122"/>
      <c r="B10" s="123"/>
      <c r="C10" s="124"/>
      <c r="D10" s="125">
        <v>113273</v>
      </c>
      <c r="E10" s="126"/>
      <c r="F10" s="127">
        <v>79985</v>
      </c>
      <c r="G10" s="128"/>
      <c r="H10" s="129"/>
    </row>
    <row r="11" spans="1:8" x14ac:dyDescent="0.15">
      <c r="A11" s="110" t="s">
        <v>522</v>
      </c>
      <c r="B11" s="115"/>
      <c r="C11" s="116"/>
      <c r="D11" s="117">
        <v>161917</v>
      </c>
      <c r="E11" s="118"/>
      <c r="F11" s="119">
        <v>168868</v>
      </c>
      <c r="G11" s="120"/>
      <c r="H11" s="121"/>
    </row>
    <row r="12" spans="1:8" x14ac:dyDescent="0.15">
      <c r="A12" s="122"/>
      <c r="B12" s="123"/>
      <c r="C12" s="130"/>
      <c r="D12" s="125">
        <v>72991</v>
      </c>
      <c r="E12" s="126"/>
      <c r="F12" s="127">
        <v>79360</v>
      </c>
      <c r="G12" s="128"/>
      <c r="H12" s="129"/>
    </row>
    <row r="13" spans="1:8" x14ac:dyDescent="0.15">
      <c r="A13" s="110"/>
      <c r="B13" s="115"/>
      <c r="C13" s="131"/>
      <c r="D13" s="132">
        <v>208758</v>
      </c>
      <c r="E13" s="133"/>
      <c r="F13" s="134">
        <v>165593</v>
      </c>
      <c r="G13" s="135"/>
      <c r="H13" s="121"/>
    </row>
    <row r="14" spans="1:8" x14ac:dyDescent="0.15">
      <c r="A14" s="122"/>
      <c r="B14" s="123"/>
      <c r="C14" s="124"/>
      <c r="D14" s="125">
        <v>134535</v>
      </c>
      <c r="E14" s="126"/>
      <c r="F14" s="127">
        <v>78976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1.33</v>
      </c>
      <c r="C19" s="136">
        <f>ROUND(VALUE(SUBSTITUTE(実質収支比率等に係る経年分析!G$48,"▲","-")),2)</f>
        <v>2.31</v>
      </c>
      <c r="D19" s="136">
        <f>ROUND(VALUE(SUBSTITUTE(実質収支比率等に係る経年分析!H$48,"▲","-")),2)</f>
        <v>0.9</v>
      </c>
      <c r="E19" s="136">
        <f>ROUND(VALUE(SUBSTITUTE(実質収支比率等に係る経年分析!I$48,"▲","-")),2)</f>
        <v>3.14</v>
      </c>
      <c r="F19" s="136">
        <f>ROUND(VALUE(SUBSTITUTE(実質収支比率等に係る経年分析!J$48,"▲","-")),2)</f>
        <v>2.65</v>
      </c>
    </row>
    <row r="20" spans="1:11" x14ac:dyDescent="0.15">
      <c r="A20" s="136" t="s">
        <v>43</v>
      </c>
      <c r="B20" s="136">
        <f>ROUND(VALUE(SUBSTITUTE(実質収支比率等に係る経年分析!F$47,"▲","-")),2)</f>
        <v>2.89</v>
      </c>
      <c r="C20" s="136">
        <f>ROUND(VALUE(SUBSTITUTE(実質収支比率等に係る経年分析!G$47,"▲","-")),2)</f>
        <v>0.16</v>
      </c>
      <c r="D20" s="136">
        <f>ROUND(VALUE(SUBSTITUTE(実質収支比率等に係る経年分析!H$47,"▲","-")),2)</f>
        <v>0.49</v>
      </c>
      <c r="E20" s="136">
        <f>ROUND(VALUE(SUBSTITUTE(実質収支比率等に係る経年分析!I$47,"▲","-")),2)</f>
        <v>1.24</v>
      </c>
      <c r="F20" s="136">
        <f>ROUND(VALUE(SUBSTITUTE(実質収支比率等に係る経年分析!J$47,"▲","-")),2)</f>
        <v>0.36</v>
      </c>
    </row>
    <row r="21" spans="1:11" x14ac:dyDescent="0.15">
      <c r="A21" s="136" t="s">
        <v>44</v>
      </c>
      <c r="B21" s="136">
        <f>IF(ISNUMBER(VALUE(SUBSTITUTE(実質収支比率等に係る経年分析!F$49,"▲","-"))),ROUND(VALUE(SUBSTITUTE(実質収支比率等に係る経年分析!F$49,"▲","-")),2),NA())</f>
        <v>-10.78</v>
      </c>
      <c r="C21" s="136">
        <f>IF(ISNUMBER(VALUE(SUBSTITUTE(実質収支比率等に係る経年分析!G$49,"▲","-"))),ROUND(VALUE(SUBSTITUTE(実質収支比率等に係る経年分析!G$49,"▲","-")),2),NA())</f>
        <v>-3.07</v>
      </c>
      <c r="D21" s="136">
        <f>IF(ISNUMBER(VALUE(SUBSTITUTE(実質収支比率等に係る経年分析!H$49,"▲","-"))),ROUND(VALUE(SUBSTITUTE(実質収支比率等に係る経年分析!H$49,"▲","-")),2),NA())</f>
        <v>-3.44</v>
      </c>
      <c r="E21" s="136">
        <f>IF(ISNUMBER(VALUE(SUBSTITUTE(実質収支比率等に係る経年分析!I$49,"▲","-"))),ROUND(VALUE(SUBSTITUTE(実質収支比率等に係る経年分析!I$49,"▲","-")),2),NA())</f>
        <v>2.25</v>
      </c>
      <c r="F21" s="136">
        <f>IF(ISNUMBER(VALUE(SUBSTITUTE(実質収支比率等に係る経年分析!J$49,"▲","-"))),ROUND(VALUE(SUBSTITUTE(実質収支比率等に係る経年分析!J$49,"▲","-")),2),NA())</f>
        <v>-4.47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0.28999999999999998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0.57999999999999996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0.89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3.13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2.65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3.12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771</v>
      </c>
      <c r="E42" s="138"/>
      <c r="F42" s="138"/>
      <c r="G42" s="138">
        <f>'実質公債費比率（分子）の構造'!L$52</f>
        <v>664</v>
      </c>
      <c r="H42" s="138"/>
      <c r="I42" s="138"/>
      <c r="J42" s="138">
        <f>'実質公債費比率（分子）の構造'!M$52</f>
        <v>648</v>
      </c>
      <c r="K42" s="138"/>
      <c r="L42" s="138"/>
      <c r="M42" s="138">
        <f>'実質公債費比率（分子）の構造'!N$52</f>
        <v>655</v>
      </c>
      <c r="N42" s="138"/>
      <c r="O42" s="138"/>
      <c r="P42" s="138">
        <f>'実質公債費比率（分子）の構造'!O$52</f>
        <v>684</v>
      </c>
    </row>
    <row r="43" spans="1:16" x14ac:dyDescent="0.15">
      <c r="A43" s="138" t="s">
        <v>52</v>
      </c>
      <c r="B43" s="138">
        <f>'実質公債費比率（分子）の構造'!K$51</f>
        <v>4</v>
      </c>
      <c r="C43" s="138"/>
      <c r="D43" s="138"/>
      <c r="E43" s="138">
        <f>'実質公債費比率（分子）の構造'!L$51</f>
        <v>4</v>
      </c>
      <c r="F43" s="138"/>
      <c r="G43" s="138"/>
      <c r="H43" s="138">
        <f>'実質公債費比率（分子）の構造'!M$51</f>
        <v>4</v>
      </c>
      <c r="I43" s="138"/>
      <c r="J43" s="138"/>
      <c r="K43" s="138">
        <f>'実質公債費比率（分子）の構造'!N$51</f>
        <v>3</v>
      </c>
      <c r="L43" s="138"/>
      <c r="M43" s="138"/>
      <c r="N43" s="138">
        <f>'実質公債費比率（分子）の構造'!O$51</f>
        <v>1</v>
      </c>
      <c r="O43" s="138"/>
      <c r="P43" s="138"/>
    </row>
    <row r="44" spans="1:16" x14ac:dyDescent="0.15">
      <c r="A44" s="138" t="s">
        <v>53</v>
      </c>
      <c r="B44" s="138">
        <f>'実質公債費比率（分子）の構造'!K$50</f>
        <v>69</v>
      </c>
      <c r="C44" s="138"/>
      <c r="D44" s="138"/>
      <c r="E44" s="138">
        <f>'実質公債費比率（分子）の構造'!L$50</f>
        <v>6</v>
      </c>
      <c r="F44" s="138"/>
      <c r="G44" s="138"/>
      <c r="H44" s="138">
        <f>'実質公債費比率（分子）の構造'!M$50</f>
        <v>1</v>
      </c>
      <c r="I44" s="138"/>
      <c r="J44" s="138"/>
      <c r="K44" s="138">
        <f>'実質公債費比率（分子）の構造'!N$50</f>
        <v>65</v>
      </c>
      <c r="L44" s="138"/>
      <c r="M44" s="138"/>
      <c r="N44" s="138">
        <f>'実質公債費比率（分子）の構造'!O$50</f>
        <v>65</v>
      </c>
      <c r="O44" s="138"/>
      <c r="P44" s="138"/>
    </row>
    <row r="45" spans="1:16" x14ac:dyDescent="0.15">
      <c r="A45" s="138" t="s">
        <v>54</v>
      </c>
      <c r="B45" s="138">
        <f>'実質公債費比率（分子）の構造'!K$49</f>
        <v>63</v>
      </c>
      <c r="C45" s="138"/>
      <c r="D45" s="138"/>
      <c r="E45" s="138">
        <f>'実質公債費比率（分子）の構造'!L$49</f>
        <v>65</v>
      </c>
      <c r="F45" s="138"/>
      <c r="G45" s="138"/>
      <c r="H45" s="138">
        <f>'実質公債費比率（分子）の構造'!M$49</f>
        <v>65</v>
      </c>
      <c r="I45" s="138"/>
      <c r="J45" s="138"/>
      <c r="K45" s="138">
        <f>'実質公債費比率（分子）の構造'!N$49</f>
        <v>78</v>
      </c>
      <c r="L45" s="138"/>
      <c r="M45" s="138"/>
      <c r="N45" s="138">
        <f>'実質公債費比率（分子）の構造'!O$49</f>
        <v>76</v>
      </c>
      <c r="O45" s="138"/>
      <c r="P45" s="138"/>
    </row>
    <row r="46" spans="1:16" x14ac:dyDescent="0.15">
      <c r="A46" s="138" t="s">
        <v>55</v>
      </c>
      <c r="B46" s="138">
        <f>'実質公債費比率（分子）の構造'!K$48</f>
        <v>378</v>
      </c>
      <c r="C46" s="138"/>
      <c r="D46" s="138"/>
      <c r="E46" s="138">
        <f>'実質公債費比率（分子）の構造'!L$48</f>
        <v>370</v>
      </c>
      <c r="F46" s="138"/>
      <c r="G46" s="138"/>
      <c r="H46" s="138">
        <f>'実質公債費比率（分子）の構造'!M$48</f>
        <v>347</v>
      </c>
      <c r="I46" s="138"/>
      <c r="J46" s="138"/>
      <c r="K46" s="138">
        <f>'実質公債費比率（分子）の構造'!N$48</f>
        <v>320</v>
      </c>
      <c r="L46" s="138"/>
      <c r="M46" s="138"/>
      <c r="N46" s="138">
        <f>'実質公債費比率（分子）の構造'!O$48</f>
        <v>319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930</v>
      </c>
      <c r="C49" s="138"/>
      <c r="D49" s="138"/>
      <c r="E49" s="138">
        <f>'実質公債費比率（分子）の構造'!L$45</f>
        <v>922</v>
      </c>
      <c r="F49" s="138"/>
      <c r="G49" s="138"/>
      <c r="H49" s="138">
        <f>'実質公債費比率（分子）の構造'!M$45</f>
        <v>910</v>
      </c>
      <c r="I49" s="138"/>
      <c r="J49" s="138"/>
      <c r="K49" s="138">
        <f>'実質公債費比率（分子）の構造'!N$45</f>
        <v>896</v>
      </c>
      <c r="L49" s="138"/>
      <c r="M49" s="138"/>
      <c r="N49" s="138">
        <f>'実質公債費比率（分子）の構造'!O$45</f>
        <v>914</v>
      </c>
      <c r="O49" s="138"/>
      <c r="P49" s="138"/>
    </row>
    <row r="50" spans="1:16" x14ac:dyDescent="0.15">
      <c r="A50" s="138" t="s">
        <v>59</v>
      </c>
      <c r="B50" s="138" t="e">
        <f>NA()</f>
        <v>#N/A</v>
      </c>
      <c r="C50" s="138">
        <f>IF(ISNUMBER('実質公債費比率（分子）の構造'!K$53),'実質公債費比率（分子）の構造'!K$53,NA())</f>
        <v>673</v>
      </c>
      <c r="D50" s="138" t="e">
        <f>NA()</f>
        <v>#N/A</v>
      </c>
      <c r="E50" s="138" t="e">
        <f>NA()</f>
        <v>#N/A</v>
      </c>
      <c r="F50" s="138">
        <f>IF(ISNUMBER('実質公債費比率（分子）の構造'!L$53),'実質公債費比率（分子）の構造'!L$53,NA())</f>
        <v>703</v>
      </c>
      <c r="G50" s="138" t="e">
        <f>NA()</f>
        <v>#N/A</v>
      </c>
      <c r="H50" s="138" t="e">
        <f>NA()</f>
        <v>#N/A</v>
      </c>
      <c r="I50" s="138">
        <f>IF(ISNUMBER('実質公債費比率（分子）の構造'!M$53),'実質公債費比率（分子）の構造'!M$53,NA())</f>
        <v>679</v>
      </c>
      <c r="J50" s="138" t="e">
        <f>NA()</f>
        <v>#N/A</v>
      </c>
      <c r="K50" s="138" t="e">
        <f>NA()</f>
        <v>#N/A</v>
      </c>
      <c r="L50" s="138">
        <f>IF(ISNUMBER('実質公債費比率（分子）の構造'!N$53),'実質公債費比率（分子）の構造'!N$53,NA())</f>
        <v>707</v>
      </c>
      <c r="M50" s="138" t="e">
        <f>NA()</f>
        <v>#N/A</v>
      </c>
      <c r="N50" s="138" t="e">
        <f>NA()</f>
        <v>#N/A</v>
      </c>
      <c r="O50" s="138">
        <f>IF(ISNUMBER('実質公債費比率（分子）の構造'!O$53),'実質公債費比率（分子）の構造'!O$53,NA())</f>
        <v>691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6508</v>
      </c>
      <c r="E56" s="137"/>
      <c r="F56" s="137"/>
      <c r="G56" s="137">
        <f>'将来負担比率（分子）の構造'!J$52</f>
        <v>6762</v>
      </c>
      <c r="H56" s="137"/>
      <c r="I56" s="137"/>
      <c r="J56" s="137">
        <f>'将来負担比率（分子）の構造'!K$52</f>
        <v>6921</v>
      </c>
      <c r="K56" s="137"/>
      <c r="L56" s="137"/>
      <c r="M56" s="137">
        <f>'将来負担比率（分子）の構造'!L$52</f>
        <v>6868</v>
      </c>
      <c r="N56" s="137"/>
      <c r="O56" s="137"/>
      <c r="P56" s="137">
        <f>'将来負担比率（分子）の構造'!M$52</f>
        <v>6795</v>
      </c>
    </row>
    <row r="57" spans="1:16" x14ac:dyDescent="0.15">
      <c r="A57" s="137" t="s">
        <v>36</v>
      </c>
      <c r="B57" s="137"/>
      <c r="C57" s="137"/>
      <c r="D57" s="137">
        <f>'将来負担比率（分子）の構造'!I$51</f>
        <v>324</v>
      </c>
      <c r="E57" s="137"/>
      <c r="F57" s="137"/>
      <c r="G57" s="137">
        <f>'将来負担比率（分子）の構造'!J$51</f>
        <v>275</v>
      </c>
      <c r="H57" s="137"/>
      <c r="I57" s="137"/>
      <c r="J57" s="137">
        <f>'将来負担比率（分子）の構造'!K$51</f>
        <v>451</v>
      </c>
      <c r="K57" s="137"/>
      <c r="L57" s="137"/>
      <c r="M57" s="137">
        <f>'将来負担比率（分子）の構造'!L$51</f>
        <v>107</v>
      </c>
      <c r="N57" s="137"/>
      <c r="O57" s="137"/>
      <c r="P57" s="137">
        <f>'将来負担比率（分子）の構造'!M$51</f>
        <v>82</v>
      </c>
    </row>
    <row r="58" spans="1:16" x14ac:dyDescent="0.15">
      <c r="A58" s="137" t="s">
        <v>35</v>
      </c>
      <c r="B58" s="137"/>
      <c r="C58" s="137"/>
      <c r="D58" s="137">
        <f>'将来負担比率（分子）の構造'!I$50</f>
        <v>6639</v>
      </c>
      <c r="E58" s="137"/>
      <c r="F58" s="137"/>
      <c r="G58" s="137">
        <f>'将来負担比率（分子）の構造'!J$50</f>
        <v>6305</v>
      </c>
      <c r="H58" s="137"/>
      <c r="I58" s="137"/>
      <c r="J58" s="137">
        <f>'将来負担比率（分子）の構造'!K$50</f>
        <v>6112</v>
      </c>
      <c r="K58" s="137"/>
      <c r="L58" s="137"/>
      <c r="M58" s="137">
        <f>'将来負担比率（分子）の構造'!L$50</f>
        <v>6118</v>
      </c>
      <c r="N58" s="137"/>
      <c r="O58" s="137"/>
      <c r="P58" s="137">
        <f>'将来負担比率（分子）の構造'!M$50</f>
        <v>6085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155</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714</v>
      </c>
      <c r="C62" s="137"/>
      <c r="D62" s="137"/>
      <c r="E62" s="137">
        <f>'将来負担比率（分子）の構造'!J$45</f>
        <v>681</v>
      </c>
      <c r="F62" s="137"/>
      <c r="G62" s="137"/>
      <c r="H62" s="137">
        <f>'将来負担比率（分子）の構造'!K$45</f>
        <v>596</v>
      </c>
      <c r="I62" s="137"/>
      <c r="J62" s="137"/>
      <c r="K62" s="137">
        <f>'将来負担比率（分子）の構造'!L$45</f>
        <v>914</v>
      </c>
      <c r="L62" s="137"/>
      <c r="M62" s="137"/>
      <c r="N62" s="137">
        <f>'将来負担比率（分子）の構造'!M$45</f>
        <v>903</v>
      </c>
      <c r="O62" s="137"/>
      <c r="P62" s="137"/>
    </row>
    <row r="63" spans="1:16" x14ac:dyDescent="0.15">
      <c r="A63" s="137" t="s">
        <v>28</v>
      </c>
      <c r="B63" s="137">
        <f>'将来負担比率（分子）の構造'!I$44</f>
        <v>408</v>
      </c>
      <c r="C63" s="137"/>
      <c r="D63" s="137"/>
      <c r="E63" s="137">
        <f>'将来負担比率（分子）の構造'!J$44</f>
        <v>392</v>
      </c>
      <c r="F63" s="137"/>
      <c r="G63" s="137"/>
      <c r="H63" s="137">
        <f>'将来負担比率（分子）の構造'!K$44</f>
        <v>501</v>
      </c>
      <c r="I63" s="137"/>
      <c r="J63" s="137"/>
      <c r="K63" s="137">
        <f>'将来負担比率（分子）の構造'!L$44</f>
        <v>444</v>
      </c>
      <c r="L63" s="137"/>
      <c r="M63" s="137"/>
      <c r="N63" s="137">
        <f>'将来負担比率（分子）の構造'!M$44</f>
        <v>369</v>
      </c>
      <c r="O63" s="137"/>
      <c r="P63" s="137"/>
    </row>
    <row r="64" spans="1:16" x14ac:dyDescent="0.15">
      <c r="A64" s="137" t="s">
        <v>27</v>
      </c>
      <c r="B64" s="137">
        <f>'将来負担比率（分子）の構造'!I$43</f>
        <v>4714</v>
      </c>
      <c r="C64" s="137"/>
      <c r="D64" s="137"/>
      <c r="E64" s="137">
        <f>'将来負担比率（分子）の構造'!J$43</f>
        <v>4376</v>
      </c>
      <c r="F64" s="137"/>
      <c r="G64" s="137"/>
      <c r="H64" s="137">
        <f>'将来負担比率（分子）の構造'!K$43</f>
        <v>4125</v>
      </c>
      <c r="I64" s="137"/>
      <c r="J64" s="137"/>
      <c r="K64" s="137">
        <f>'将来負担比率（分子）の構造'!L$43</f>
        <v>3839</v>
      </c>
      <c r="L64" s="137"/>
      <c r="M64" s="137"/>
      <c r="N64" s="137">
        <f>'将来負担比率（分子）の構造'!M$43</f>
        <v>3594</v>
      </c>
      <c r="O64" s="137"/>
      <c r="P64" s="137"/>
    </row>
    <row r="65" spans="1:16" x14ac:dyDescent="0.15">
      <c r="A65" s="137" t="s">
        <v>26</v>
      </c>
      <c r="B65" s="137">
        <f>'将来負担比率（分子）の構造'!I$42</f>
        <v>1523</v>
      </c>
      <c r="C65" s="137"/>
      <c r="D65" s="137"/>
      <c r="E65" s="137">
        <f>'将来負担比率（分子）の構造'!J$42</f>
        <v>1344</v>
      </c>
      <c r="F65" s="137"/>
      <c r="G65" s="137"/>
      <c r="H65" s="137">
        <f>'将来負担比率（分子）の構造'!K$42</f>
        <v>1174</v>
      </c>
      <c r="I65" s="137"/>
      <c r="J65" s="137"/>
      <c r="K65" s="137">
        <f>'将来負担比率（分子）の構造'!L$42</f>
        <v>709</v>
      </c>
      <c r="L65" s="137"/>
      <c r="M65" s="137"/>
      <c r="N65" s="137">
        <f>'将来負担比率（分子）の構造'!M$42</f>
        <v>562</v>
      </c>
      <c r="O65" s="137"/>
      <c r="P65" s="137"/>
    </row>
    <row r="66" spans="1:16" x14ac:dyDescent="0.15">
      <c r="A66" s="137" t="s">
        <v>25</v>
      </c>
      <c r="B66" s="137">
        <f>'将来負担比率（分子）の構造'!I$41</f>
        <v>7802</v>
      </c>
      <c r="C66" s="137"/>
      <c r="D66" s="137"/>
      <c r="E66" s="137">
        <f>'将来負担比率（分子）の構造'!J$41</f>
        <v>8293</v>
      </c>
      <c r="F66" s="137"/>
      <c r="G66" s="137"/>
      <c r="H66" s="137">
        <f>'将来負担比率（分子）の構造'!K$41</f>
        <v>8105</v>
      </c>
      <c r="I66" s="137"/>
      <c r="J66" s="137"/>
      <c r="K66" s="137">
        <f>'将来負担比率（分子）の構造'!L$41</f>
        <v>7963</v>
      </c>
      <c r="L66" s="137"/>
      <c r="M66" s="137"/>
      <c r="N66" s="137">
        <f>'将来負担比率（分子）の構造'!M$41</f>
        <v>7740</v>
      </c>
      <c r="O66" s="137"/>
      <c r="P66" s="137"/>
    </row>
    <row r="67" spans="1:16" x14ac:dyDescent="0.15">
      <c r="A67" s="137" t="s">
        <v>63</v>
      </c>
      <c r="B67" s="137" t="e">
        <f>NA()</f>
        <v>#N/A</v>
      </c>
      <c r="C67" s="137">
        <f>IF(ISNUMBER('将来負担比率（分子）の構造'!I$53), IF('将来負担比率（分子）の構造'!I$53 &lt; 0, 0, '将来負担比率（分子）の構造'!I$53), NA())</f>
        <v>1845</v>
      </c>
      <c r="D67" s="137" t="e">
        <f>NA()</f>
        <v>#N/A</v>
      </c>
      <c r="E67" s="137" t="e">
        <f>NA()</f>
        <v>#N/A</v>
      </c>
      <c r="F67" s="137">
        <f>IF(ISNUMBER('将来負担比率（分子）の構造'!J$53), IF('将来負担比率（分子）の構造'!J$53 &lt; 0, 0, '将来負担比率（分子）の構造'!J$53), NA())</f>
        <v>1743</v>
      </c>
      <c r="G67" s="137" t="e">
        <f>NA()</f>
        <v>#N/A</v>
      </c>
      <c r="H67" s="137" t="e">
        <f>NA()</f>
        <v>#N/A</v>
      </c>
      <c r="I67" s="137">
        <f>IF(ISNUMBER('将来負担比率（分子）の構造'!K$53), IF('将来負担比率（分子）の構造'!K$53 &lt; 0, 0, '将来負担比率（分子）の構造'!K$53), NA())</f>
        <v>1018</v>
      </c>
      <c r="J67" s="137" t="e">
        <f>NA()</f>
        <v>#N/A</v>
      </c>
      <c r="K67" s="137" t="e">
        <f>NA()</f>
        <v>#N/A</v>
      </c>
      <c r="L67" s="137">
        <f>IF(ISNUMBER('将来負担比率（分子）の構造'!L$53), IF('将来負担比率（分子）の構造'!L$53 &lt; 0, 0, '将来負担比率（分子）の構造'!L$53), NA())</f>
        <v>775</v>
      </c>
      <c r="M67" s="137" t="e">
        <f>NA()</f>
        <v>#N/A</v>
      </c>
      <c r="N67" s="137" t="e">
        <f>NA()</f>
        <v>#N/A</v>
      </c>
      <c r="O67" s="137">
        <f>IF(ISNUMBER('将来負担比率（分子）の構造'!M$53), IF('将来負担比率（分子）の構造'!M$53 &lt; 0, 0, '将来負担比率（分子）の構造'!M$53), NA())</f>
        <v>207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x14ac:dyDescent="0.15">
      <c r="B43" s="250"/>
      <c r="C43" s="246"/>
      <c r="D43" s="246"/>
      <c r="E43" s="246"/>
      <c r="F43" s="246"/>
      <c r="G43" s="1221" t="s">
        <v>564</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30"/>
      <c r="H50" s="1231"/>
      <c r="I50" s="1231"/>
      <c r="J50" s="1232"/>
      <c r="K50" s="356" t="s">
        <v>525</v>
      </c>
      <c r="L50" s="356" t="s">
        <v>526</v>
      </c>
      <c r="M50" s="356" t="s">
        <v>527</v>
      </c>
      <c r="N50" s="356" t="s">
        <v>528</v>
      </c>
      <c r="O50" s="356" t="s">
        <v>529</v>
      </c>
    </row>
    <row r="51" spans="1:17" x14ac:dyDescent="0.15">
      <c r="B51" s="250"/>
      <c r="C51" s="246"/>
      <c r="D51" s="246"/>
      <c r="E51" s="246"/>
      <c r="F51" s="246"/>
      <c r="G51" s="1233" t="s">
        <v>558</v>
      </c>
      <c r="H51" s="1234"/>
      <c r="I51" s="1239" t="s">
        <v>559</v>
      </c>
      <c r="J51" s="1239"/>
      <c r="K51" s="1241"/>
      <c r="L51" s="1241"/>
      <c r="M51" s="1241"/>
      <c r="N51" s="1242">
        <v>24.5</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565</v>
      </c>
      <c r="J53" s="1243"/>
      <c r="K53" s="1250"/>
      <c r="L53" s="1250"/>
      <c r="M53" s="1250"/>
      <c r="N53" s="1252">
        <v>41</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560</v>
      </c>
      <c r="H55" s="1245"/>
      <c r="I55" s="1243" t="s">
        <v>559</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565</v>
      </c>
      <c r="J57" s="1253"/>
      <c r="K57" s="1250"/>
      <c r="L57" s="1250"/>
      <c r="M57" s="1250"/>
      <c r="N57" s="1252">
        <v>55.3</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21" t="s">
        <v>566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30"/>
      <c r="H72" s="1231"/>
      <c r="I72" s="1231"/>
      <c r="J72" s="1232"/>
      <c r="K72" s="356" t="s">
        <v>525</v>
      </c>
      <c r="L72" s="356" t="s">
        <v>526</v>
      </c>
      <c r="M72" s="356" t="s">
        <v>527</v>
      </c>
      <c r="N72" s="356" t="s">
        <v>528</v>
      </c>
      <c r="O72" s="356" t="s">
        <v>529</v>
      </c>
    </row>
    <row r="73" spans="2:30" x14ac:dyDescent="0.15">
      <c r="B73" s="250"/>
      <c r="C73" s="246"/>
      <c r="D73" s="246"/>
      <c r="E73" s="246"/>
      <c r="F73" s="246"/>
      <c r="G73" s="1233" t="s">
        <v>558</v>
      </c>
      <c r="H73" s="1234"/>
      <c r="I73" s="1239" t="s">
        <v>559</v>
      </c>
      <c r="J73" s="1239"/>
      <c r="K73" s="1254">
        <v>55.8</v>
      </c>
      <c r="L73" s="1254">
        <v>54.1</v>
      </c>
      <c r="M73" s="1242">
        <v>32.799999999999997</v>
      </c>
      <c r="N73" s="1242">
        <v>24.5</v>
      </c>
      <c r="O73" s="1242">
        <v>6.7</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563</v>
      </c>
      <c r="J75" s="1243"/>
      <c r="K75" s="1252">
        <v>19.7</v>
      </c>
      <c r="L75" s="1252">
        <v>20.2</v>
      </c>
      <c r="M75" s="1252">
        <v>21.3</v>
      </c>
      <c r="N75" s="1252">
        <v>22</v>
      </c>
      <c r="O75" s="1252">
        <v>22.2</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560</v>
      </c>
      <c r="H77" s="1245"/>
      <c r="I77" s="1243" t="s">
        <v>559</v>
      </c>
      <c r="J77" s="1243"/>
      <c r="K77" s="1254">
        <v>5.7</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563</v>
      </c>
      <c r="J79" s="1253"/>
      <c r="K79" s="1256">
        <v>10.8</v>
      </c>
      <c r="L79" s="1256">
        <v>9.8000000000000007</v>
      </c>
      <c r="M79" s="1256">
        <v>9.1</v>
      </c>
      <c r="N79" s="1256">
        <v>8.6</v>
      </c>
      <c r="O79" s="1256">
        <v>8.5</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s="245" customFormat="1" ht="13.5" hidden="1" customHeight="1" x14ac:dyDescent="0.15"/>
    <row r="162" s="245" customFormat="1" ht="13.5" hidden="1" customHeight="1" x14ac:dyDescent="0.15"/>
    <row r="163" s="245" customFormat="1" ht="13.5" hidden="1" customHeight="1" x14ac:dyDescent="0.15"/>
    <row r="164" s="245" customFormat="1" ht="13.5" hidden="1" customHeight="1" x14ac:dyDescent="0.15"/>
    <row r="165" s="245" customFormat="1" ht="13.5" hidden="1" customHeight="1" x14ac:dyDescent="0.15"/>
    <row r="166" s="245" customFormat="1" ht="13.5" hidden="1" customHeight="1" x14ac:dyDescent="0.15"/>
    <row r="167" s="245" customFormat="1" ht="13.5" hidden="1" customHeight="1" x14ac:dyDescent="0.15"/>
    <row r="168" s="245" customFormat="1" ht="13.5" hidden="1" customHeight="1" x14ac:dyDescent="0.15"/>
    <row r="169" s="245" customFormat="1" ht="13.5" hidden="1" customHeight="1" x14ac:dyDescent="0.15"/>
    <row r="170" s="245" customFormat="1" ht="13.5" hidden="1" customHeight="1" x14ac:dyDescent="0.15"/>
    <row r="171" s="245" customFormat="1" ht="13.5" hidden="1" customHeight="1" x14ac:dyDescent="0.15"/>
    <row r="172" s="245" customFormat="1" ht="13.5" hidden="1" customHeight="1" x14ac:dyDescent="0.15"/>
    <row r="173" s="245" customFormat="1" ht="13.5" hidden="1" customHeight="1" x14ac:dyDescent="0.15"/>
    <row r="174" s="245" customFormat="1" ht="13.5" hidden="1" customHeight="1" x14ac:dyDescent="0.15"/>
    <row r="175" s="245" customFormat="1" ht="13.5" hidden="1" customHeight="1" x14ac:dyDescent="0.15"/>
    <row r="176" s="245" customFormat="1" ht="13.5" hidden="1" customHeight="1" x14ac:dyDescent="0.15"/>
    <row r="177" s="245" customFormat="1" ht="13.5" hidden="1" customHeight="1" x14ac:dyDescent="0.15"/>
    <row r="178" s="245" customFormat="1" ht="13.5" hidden="1" customHeight="1" x14ac:dyDescent="0.15"/>
    <row r="179" s="245" customFormat="1" ht="13.5" hidden="1" customHeight="1" x14ac:dyDescent="0.15"/>
    <row r="180" s="245" customFormat="1" ht="13.5" hidden="1" customHeight="1" x14ac:dyDescent="0.15"/>
    <row r="181" s="245" customFormat="1" ht="13.5" hidden="1" customHeight="1" x14ac:dyDescent="0.15"/>
    <row r="182" s="245" customFormat="1" ht="13.5" hidden="1" customHeight="1" x14ac:dyDescent="0.15"/>
    <row r="183" s="245" customFormat="1" ht="13.5" hidden="1" customHeight="1" x14ac:dyDescent="0.15"/>
    <row r="184" s="245" customFormat="1" ht="13.5" hidden="1" customHeight="1" x14ac:dyDescent="0.15"/>
    <row r="185" s="245" customFormat="1" ht="13.5" hidden="1" customHeight="1" x14ac:dyDescent="0.15"/>
    <row r="186" s="245" customFormat="1" ht="13.5" hidden="1" customHeight="1" x14ac:dyDescent="0.15"/>
    <row r="187" s="245" customFormat="1" ht="13.5" hidden="1" customHeight="1" x14ac:dyDescent="0.15"/>
    <row r="188" s="245" customFormat="1" ht="13.5" hidden="1" customHeight="1" x14ac:dyDescent="0.15"/>
    <row r="189" s="245" customFormat="1" ht="13.5" hidden="1" customHeight="1" x14ac:dyDescent="0.15"/>
    <row r="190" s="245" customFormat="1" ht="13.5" hidden="1" customHeight="1" x14ac:dyDescent="0.15"/>
    <row r="191" s="245" customFormat="1" ht="13.5" hidden="1" customHeight="1" x14ac:dyDescent="0.15"/>
  </sheetData>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x14ac:dyDescent="0.15"/>
    <row r="2" spans="2:34" s="243" customFormat="1" x14ac:dyDescent="0.15">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x14ac:dyDescent="0.15">
      <c r="B3" s="244"/>
      <c r="T3" s="244"/>
    </row>
    <row r="4" spans="2:34" s="243" customFormat="1" x14ac:dyDescent="0.15">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x14ac:dyDescent="0.15">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x14ac:dyDescent="0.15">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x14ac:dyDescent="0.15">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x14ac:dyDescent="0.15">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x14ac:dyDescent="0.15">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x14ac:dyDescent="0.15">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x14ac:dyDescent="0.15">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x14ac:dyDescent="0.15">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x14ac:dyDescent="0.15">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x14ac:dyDescent="0.15">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x14ac:dyDescent="0.15">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x14ac:dyDescent="0.15">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x14ac:dyDescent="0.15">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x14ac:dyDescent="0.15">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x14ac:dyDescent="0.15">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x14ac:dyDescent="0.15">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x14ac:dyDescent="0.15">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x14ac:dyDescent="0.15">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x14ac:dyDescent="0.15">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x14ac:dyDescent="0.15">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x14ac:dyDescent="0.15">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x14ac:dyDescent="0.15">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x14ac:dyDescent="0.15">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x14ac:dyDescent="0.15">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x14ac:dyDescent="0.15">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x14ac:dyDescent="0.15">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x14ac:dyDescent="0.15">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x14ac:dyDescent="0.15">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x14ac:dyDescent="0.15">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x14ac:dyDescent="0.15">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x14ac:dyDescent="0.15">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x14ac:dyDescent="0.15">
      <c r="B36" s="244"/>
      <c r="C36" s="244"/>
      <c r="D36" s="244"/>
      <c r="E36" s="244"/>
      <c r="F36" s="244"/>
      <c r="G36" s="244"/>
      <c r="I36" s="244"/>
      <c r="L36" s="244"/>
      <c r="N36" s="244"/>
      <c r="O36" s="244"/>
      <c r="P36" s="244"/>
      <c r="Q36" s="244"/>
      <c r="R36" s="244"/>
      <c r="S36" s="244"/>
      <c r="T36" s="244"/>
      <c r="U36" s="244"/>
      <c r="V36" s="244"/>
      <c r="W36" s="244"/>
      <c r="X36" s="244"/>
    </row>
    <row r="37" spans="2:34" s="243" customFormat="1" x14ac:dyDescent="0.15">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x14ac:dyDescent="0.15">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x14ac:dyDescent="0.15">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x14ac:dyDescent="0.15">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x14ac:dyDescent="0.15">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x14ac:dyDescent="0.15">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x14ac:dyDescent="0.15">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x14ac:dyDescent="0.15">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x14ac:dyDescent="0.15">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x14ac:dyDescent="0.15">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x14ac:dyDescent="0.15">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x14ac:dyDescent="0.15">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x14ac:dyDescent="0.15">
      <c r="AB49" s="244"/>
      <c r="AC49" s="244"/>
      <c r="AD49" s="244"/>
      <c r="AE49" s="244"/>
      <c r="AF49" s="244"/>
      <c r="AG49" s="244"/>
      <c r="AH49" s="244"/>
    </row>
    <row r="50" spans="28:34" s="243" customFormat="1" x14ac:dyDescent="0.15">
      <c r="AB50" s="244"/>
      <c r="AC50" s="244"/>
      <c r="AD50" s="244"/>
    </row>
    <row r="51" spans="28:34" s="243" customFormat="1" x14ac:dyDescent="0.15">
      <c r="AB51" s="244"/>
    </row>
    <row r="52" spans="28:34" s="243" customFormat="1" x14ac:dyDescent="0.15">
      <c r="AB52" s="244"/>
      <c r="AC52" s="244"/>
      <c r="AD52" s="244"/>
      <c r="AE52" s="244"/>
      <c r="AF52" s="244"/>
      <c r="AG52" s="244"/>
      <c r="AH52" s="244"/>
    </row>
    <row r="53" spans="28:34" s="243" customFormat="1" x14ac:dyDescent="0.15">
      <c r="AB53" s="244"/>
      <c r="AC53" s="244"/>
      <c r="AD53" s="244"/>
      <c r="AE53" s="244"/>
    </row>
    <row r="54" spans="28:34" s="243" customFormat="1" x14ac:dyDescent="0.15">
      <c r="AB54" s="244"/>
      <c r="AC54" s="244"/>
      <c r="AD54" s="244"/>
      <c r="AE54" s="244"/>
      <c r="AF54" s="244"/>
      <c r="AG54" s="244"/>
    </row>
    <row r="55" spans="28:34" s="243" customFormat="1" x14ac:dyDescent="0.15">
      <c r="AB55" s="244"/>
      <c r="AC55" s="244"/>
      <c r="AD55" s="244"/>
      <c r="AE55" s="244"/>
      <c r="AF55" s="244"/>
      <c r="AG55" s="244"/>
      <c r="AH55" s="244"/>
    </row>
    <row r="56" spans="28:34" s="243" customFormat="1" x14ac:dyDescent="0.15"/>
    <row r="57" spans="28:34" s="243" customFormat="1" x14ac:dyDescent="0.15">
      <c r="AB57" s="244"/>
      <c r="AC57" s="244"/>
      <c r="AD57" s="244"/>
      <c r="AE57" s="244"/>
      <c r="AF57" s="244"/>
      <c r="AG57" s="244"/>
    </row>
    <row r="58" spans="28:34" s="243" customFormat="1" x14ac:dyDescent="0.15">
      <c r="AB58" s="244"/>
      <c r="AC58" s="244"/>
      <c r="AD58" s="244"/>
      <c r="AE58" s="244"/>
      <c r="AF58" s="244"/>
      <c r="AG58" s="244"/>
    </row>
    <row r="59" spans="28:34" s="243" customFormat="1" x14ac:dyDescent="0.15">
      <c r="AB59" s="244"/>
      <c r="AC59" s="244"/>
      <c r="AD59" s="244"/>
      <c r="AE59" s="244"/>
      <c r="AF59" s="244"/>
      <c r="AG59" s="244"/>
      <c r="AH59" s="244"/>
    </row>
    <row r="60" spans="28:34" s="243" customFormat="1" x14ac:dyDescent="0.15">
      <c r="AB60" s="244"/>
      <c r="AC60" s="244"/>
      <c r="AD60" s="244"/>
      <c r="AE60" s="244"/>
      <c r="AF60" s="244"/>
      <c r="AG60" s="244"/>
      <c r="AH60" s="244"/>
    </row>
    <row r="61" spans="28:34" s="243" customFormat="1" x14ac:dyDescent="0.15">
      <c r="AB61" s="244"/>
      <c r="AC61" s="244"/>
      <c r="AD61" s="244"/>
      <c r="AE61" s="244"/>
      <c r="AF61" s="244"/>
      <c r="AG61" s="244"/>
      <c r="AH61" s="244"/>
    </row>
    <row r="62" spans="28:34" s="243" customFormat="1" x14ac:dyDescent="0.15">
      <c r="AB62" s="244"/>
      <c r="AC62" s="244"/>
      <c r="AD62" s="244"/>
      <c r="AE62" s="244"/>
      <c r="AF62" s="244"/>
      <c r="AG62" s="244"/>
      <c r="AH62" s="244"/>
    </row>
    <row r="63" spans="28:34" s="243" customFormat="1" x14ac:dyDescent="0.15">
      <c r="AB63" s="244"/>
      <c r="AC63" s="244"/>
      <c r="AD63" s="244"/>
      <c r="AE63" s="244"/>
      <c r="AF63" s="244"/>
      <c r="AG63" s="244"/>
    </row>
    <row r="64" spans="28:34" s="243" customFormat="1" x14ac:dyDescent="0.15">
      <c r="AB64" s="244"/>
      <c r="AC64" s="244"/>
      <c r="AD64" s="244"/>
      <c r="AE64" s="244"/>
      <c r="AF64" s="244"/>
    </row>
    <row r="65" spans="28:34" s="243" customFormat="1" x14ac:dyDescent="0.15">
      <c r="AB65" s="244"/>
      <c r="AC65" s="244"/>
      <c r="AD65" s="244"/>
      <c r="AE65" s="244"/>
      <c r="AF65" s="244"/>
      <c r="AG65" s="244"/>
      <c r="AH65" s="244"/>
    </row>
    <row r="66" spans="28:34" s="243" customFormat="1" x14ac:dyDescent="0.15">
      <c r="AB66" s="244"/>
      <c r="AC66" s="244"/>
      <c r="AD66" s="244"/>
      <c r="AE66" s="244"/>
      <c r="AF66" s="244"/>
      <c r="AG66" s="244"/>
      <c r="AH66" s="244"/>
    </row>
    <row r="67" spans="28:34" s="243" customFormat="1" x14ac:dyDescent="0.15">
      <c r="AB67" s="244"/>
      <c r="AC67" s="244"/>
      <c r="AD67" s="244"/>
      <c r="AE67" s="244"/>
      <c r="AF67" s="244"/>
      <c r="AG67" s="244"/>
      <c r="AH67" s="244"/>
    </row>
    <row r="68" spans="28:34" s="243" customFormat="1" x14ac:dyDescent="0.15"/>
    <row r="69" spans="28:34" s="243" customFormat="1" x14ac:dyDescent="0.15">
      <c r="AB69" s="244"/>
      <c r="AC69" s="244"/>
      <c r="AD69" s="244"/>
      <c r="AE69" s="244"/>
    </row>
    <row r="70" spans="28:34" s="243" customFormat="1" x14ac:dyDescent="0.15">
      <c r="AB70" s="244"/>
      <c r="AC70" s="244"/>
      <c r="AD70" s="244"/>
      <c r="AE70" s="244"/>
      <c r="AF70" s="244"/>
      <c r="AG70" s="244"/>
      <c r="AH70" s="244"/>
    </row>
    <row r="71" spans="28:34" s="243" customFormat="1" x14ac:dyDescent="0.15">
      <c r="AB71" s="244"/>
      <c r="AC71" s="244"/>
      <c r="AD71" s="244"/>
      <c r="AE71" s="244"/>
      <c r="AF71" s="244"/>
      <c r="AG71" s="244"/>
      <c r="AH71" s="244"/>
    </row>
    <row r="72" spans="28:34" s="243" customFormat="1" x14ac:dyDescent="0.15">
      <c r="AB72" s="244"/>
      <c r="AC72" s="244"/>
      <c r="AD72" s="244"/>
      <c r="AE72" s="244"/>
      <c r="AF72" s="244"/>
      <c r="AG72" s="244"/>
      <c r="AH72" s="244"/>
    </row>
    <row r="73" spans="28:34" s="243" customFormat="1" x14ac:dyDescent="0.15">
      <c r="AB73" s="244"/>
      <c r="AC73" s="244"/>
      <c r="AD73" s="244"/>
      <c r="AE73" s="244"/>
      <c r="AF73" s="244"/>
      <c r="AG73" s="244"/>
      <c r="AH73" s="244"/>
    </row>
    <row r="74" spans="28:34" s="243" customFormat="1" x14ac:dyDescent="0.15">
      <c r="AB74" s="244"/>
      <c r="AC74" s="244"/>
      <c r="AD74" s="244"/>
      <c r="AE74" s="244"/>
      <c r="AF74" s="244"/>
      <c r="AG74" s="244"/>
      <c r="AH74" s="244"/>
    </row>
    <row r="75" spans="28:34" s="243" customFormat="1" x14ac:dyDescent="0.15">
      <c r="AB75" s="244"/>
      <c r="AC75" s="244"/>
      <c r="AD75" s="244"/>
      <c r="AE75" s="244"/>
      <c r="AF75" s="244"/>
      <c r="AG75" s="244"/>
    </row>
    <row r="76" spans="28:34" s="243" customFormat="1" x14ac:dyDescent="0.15">
      <c r="AB76" s="244"/>
      <c r="AC76" s="244"/>
      <c r="AD76" s="244"/>
      <c r="AE76" s="244"/>
    </row>
    <row r="77" spans="28:34" s="243" customFormat="1" x14ac:dyDescent="0.15">
      <c r="AB77" s="244"/>
      <c r="AC77" s="244"/>
      <c r="AD77" s="244"/>
      <c r="AE77" s="244"/>
      <c r="AF77" s="244"/>
    </row>
    <row r="78" spans="28:34" s="243" customFormat="1" x14ac:dyDescent="0.15">
      <c r="AB78" s="244"/>
      <c r="AC78" s="244"/>
      <c r="AD78" s="244"/>
      <c r="AE78" s="244"/>
      <c r="AF78" s="244"/>
      <c r="AG78" s="244"/>
      <c r="AH78" s="244"/>
    </row>
    <row r="79" spans="28:34" s="243" customFormat="1" x14ac:dyDescent="0.15">
      <c r="AB79" s="244"/>
      <c r="AC79" s="244"/>
      <c r="AD79" s="244"/>
      <c r="AE79" s="244"/>
      <c r="AF79" s="244"/>
      <c r="AG79" s="244"/>
      <c r="AH79" s="244"/>
    </row>
    <row r="80" spans="28:34" s="243" customFormat="1" x14ac:dyDescent="0.15">
      <c r="AB80" s="244"/>
      <c r="AC80" s="244"/>
      <c r="AD80" s="244"/>
      <c r="AE80" s="244"/>
      <c r="AF80" s="244"/>
      <c r="AG80" s="244"/>
      <c r="AH80" s="244"/>
    </row>
    <row r="81" spans="25:34" s="243" customFormat="1" x14ac:dyDescent="0.15">
      <c r="Y81" s="244"/>
      <c r="Z81" s="244"/>
      <c r="AA81" s="244"/>
      <c r="AB81" s="244"/>
      <c r="AC81" s="244"/>
      <c r="AD81" s="244"/>
      <c r="AE81" s="244"/>
      <c r="AF81" s="244"/>
      <c r="AG81" s="244"/>
      <c r="AH81" s="244"/>
    </row>
    <row r="82" spans="25:34" s="243" customFormat="1" x14ac:dyDescent="0.15">
      <c r="Z82" s="244"/>
      <c r="AA82" s="244"/>
      <c r="AB82" s="244"/>
      <c r="AC82" s="244"/>
      <c r="AD82" s="244"/>
      <c r="AE82" s="244"/>
      <c r="AF82" s="244"/>
      <c r="AG82" s="244"/>
      <c r="AH82" s="244"/>
    </row>
    <row r="83" spans="25:34" s="243" customFormat="1" x14ac:dyDescent="0.15"/>
    <row r="84" spans="25:34" s="243" customFormat="1" x14ac:dyDescent="0.15">
      <c r="Y84" s="244"/>
      <c r="Z84" s="244"/>
      <c r="AA84" s="244"/>
      <c r="AB84" s="244"/>
      <c r="AC84" s="244"/>
      <c r="AD84" s="244"/>
      <c r="AE84" s="244"/>
      <c r="AF84" s="244"/>
      <c r="AG84" s="244"/>
      <c r="AH84" s="244"/>
    </row>
    <row r="85" spans="25:34" s="243" customFormat="1" x14ac:dyDescent="0.15">
      <c r="Y85" s="244"/>
      <c r="Z85" s="244"/>
      <c r="AA85" s="244"/>
      <c r="AB85" s="244"/>
      <c r="AC85" s="244"/>
      <c r="AD85" s="244"/>
      <c r="AE85" s="244"/>
      <c r="AF85" s="244"/>
      <c r="AG85" s="244"/>
      <c r="AH85" s="244"/>
    </row>
    <row r="86" spans="25:34" s="243" customFormat="1" x14ac:dyDescent="0.15">
      <c r="Y86" s="244"/>
      <c r="Z86" s="244"/>
      <c r="AA86" s="244"/>
      <c r="AB86" s="244"/>
      <c r="AC86" s="244"/>
      <c r="AD86" s="244"/>
      <c r="AE86" s="244"/>
      <c r="AF86" s="244"/>
      <c r="AG86" s="244"/>
      <c r="AH86" s="244"/>
    </row>
    <row r="87" spans="25:34" s="243" customFormat="1" x14ac:dyDescent="0.15">
      <c r="Y87" s="244"/>
      <c r="Z87" s="244"/>
      <c r="AA87" s="244"/>
      <c r="AB87" s="244"/>
      <c r="AC87" s="244"/>
      <c r="AD87" s="244"/>
      <c r="AE87" s="244"/>
      <c r="AF87" s="244"/>
      <c r="AG87" s="244"/>
      <c r="AH87" s="244"/>
    </row>
    <row r="88" spans="25:34" s="243" customFormat="1" x14ac:dyDescent="0.15">
      <c r="Y88" s="244"/>
      <c r="Z88" s="244"/>
      <c r="AA88" s="244"/>
      <c r="AB88" s="244"/>
      <c r="AC88" s="244"/>
      <c r="AD88" s="244"/>
      <c r="AE88" s="244"/>
      <c r="AF88" s="244"/>
      <c r="AG88" s="244"/>
    </row>
    <row r="89" spans="25:34" s="243" customFormat="1" x14ac:dyDescent="0.15">
      <c r="Y89" s="244"/>
      <c r="Z89" s="244"/>
      <c r="AA89" s="244"/>
      <c r="AB89" s="244"/>
      <c r="AC89" s="244"/>
      <c r="AD89" s="244"/>
      <c r="AE89" s="244"/>
      <c r="AF89" s="244"/>
      <c r="AG89" s="244"/>
      <c r="AH89" s="244"/>
    </row>
    <row r="90" spans="25:34" s="243" customFormat="1" x14ac:dyDescent="0.15">
      <c r="Y90" s="244"/>
      <c r="Z90" s="244"/>
      <c r="AA90" s="244"/>
      <c r="AB90" s="244"/>
      <c r="AC90" s="244"/>
      <c r="AD90" s="244"/>
      <c r="AE90" s="244"/>
      <c r="AF90" s="244"/>
      <c r="AG90" s="244"/>
      <c r="AH90" s="244"/>
    </row>
    <row r="91" spans="25:34" s="243" customFormat="1" x14ac:dyDescent="0.15">
      <c r="Y91" s="244"/>
      <c r="Z91" s="244"/>
      <c r="AA91" s="244"/>
      <c r="AB91" s="244"/>
      <c r="AC91" s="244"/>
      <c r="AD91" s="244"/>
      <c r="AE91" s="244"/>
      <c r="AF91" s="244"/>
      <c r="AG91" s="244"/>
      <c r="AH91" s="244"/>
    </row>
    <row r="92" spans="25:34" s="243" customFormat="1" ht="13.5" customHeight="1" x14ac:dyDescent="0.15">
      <c r="Y92" s="244"/>
      <c r="Z92" s="244"/>
      <c r="AA92" s="244"/>
      <c r="AB92" s="244"/>
      <c r="AC92" s="244"/>
      <c r="AD92" s="244"/>
      <c r="AE92" s="244"/>
      <c r="AF92" s="244"/>
      <c r="AG92" s="244"/>
      <c r="AH92" s="244"/>
    </row>
    <row r="93" spans="25:34" s="243" customFormat="1" ht="13.5" customHeight="1" x14ac:dyDescent="0.15">
      <c r="Y93" s="244"/>
      <c r="Z93" s="244"/>
      <c r="AA93" s="244"/>
      <c r="AB93" s="244"/>
      <c r="AC93" s="244"/>
      <c r="AD93" s="244"/>
      <c r="AE93" s="244"/>
      <c r="AF93" s="244"/>
      <c r="AG93" s="244"/>
      <c r="AH93" s="244"/>
    </row>
    <row r="94" spans="25:34" s="243" customFormat="1" ht="13.5" customHeight="1" x14ac:dyDescent="0.15">
      <c r="Y94" s="244"/>
      <c r="Z94" s="244"/>
      <c r="AA94" s="244"/>
      <c r="AB94" s="244"/>
      <c r="AC94" s="244"/>
      <c r="AD94" s="244"/>
      <c r="AE94" s="244"/>
    </row>
    <row r="95" spans="25:34" s="243" customFormat="1" ht="13.5" customHeight="1" x14ac:dyDescent="0.15">
      <c r="Y95" s="244"/>
      <c r="Z95" s="244"/>
      <c r="AA95" s="244"/>
      <c r="AB95" s="244"/>
      <c r="AC95" s="244"/>
      <c r="AD95" s="244"/>
      <c r="AE95" s="244"/>
      <c r="AF95" s="244"/>
      <c r="AG95" s="244"/>
    </row>
    <row r="96" spans="25:34" s="243" customFormat="1" ht="13.5" customHeight="1" x14ac:dyDescent="0.15">
      <c r="Y96" s="244"/>
      <c r="Z96" s="244"/>
      <c r="AA96" s="244"/>
      <c r="AB96" s="244"/>
      <c r="AC96" s="244"/>
      <c r="AD96" s="244"/>
      <c r="AE96" s="244"/>
      <c r="AF96" s="244"/>
      <c r="AG96" s="244"/>
      <c r="AH96" s="244"/>
    </row>
    <row r="97" spans="33:34" s="243" customFormat="1" ht="13.5" customHeight="1" x14ac:dyDescent="0.15">
      <c r="AG97" s="244"/>
      <c r="AH97" s="244"/>
    </row>
    <row r="98" spans="33:34" s="243" customFormat="1" ht="13.5" customHeight="1" x14ac:dyDescent="0.15">
      <c r="AG98" s="244"/>
      <c r="AH98" s="244"/>
    </row>
    <row r="99" spans="33:34" s="243" customFormat="1" ht="13.5" customHeight="1" x14ac:dyDescent="0.15">
      <c r="AG99" s="244"/>
      <c r="AH99" s="244"/>
    </row>
    <row r="100" spans="33:34" s="243" customFormat="1" ht="13.5" customHeight="1" x14ac:dyDescent="0.15">
      <c r="AG100" s="244"/>
      <c r="AH100" s="244"/>
    </row>
    <row r="101" spans="33:34" s="243" customFormat="1" ht="13.5" customHeight="1" x14ac:dyDescent="0.15">
      <c r="AG101" s="244"/>
    </row>
    <row r="102" spans="33:34" s="243" customFormat="1" ht="13.5" customHeight="1" x14ac:dyDescent="0.15">
      <c r="AG102" s="244"/>
      <c r="AH102" s="244"/>
    </row>
    <row r="103" spans="33:34" s="243" customFormat="1" ht="13.5" customHeight="1" x14ac:dyDescent="0.15">
      <c r="AG103" s="244"/>
      <c r="AH103" s="244"/>
    </row>
    <row r="104" spans="33:34" s="243" customFormat="1" ht="13.5" customHeight="1" x14ac:dyDescent="0.15"/>
    <row r="105" spans="33:34" s="243" customFormat="1" ht="13.5" customHeight="1" x14ac:dyDescent="0.15">
      <c r="AG105" s="244"/>
      <c r="AH105" s="244"/>
    </row>
    <row r="106" spans="33:34" s="243" customFormat="1" ht="13.5" customHeight="1" x14ac:dyDescent="0.15">
      <c r="AG106" s="244"/>
      <c r="AH106" s="244"/>
    </row>
    <row r="107" spans="33:34" s="243" customFormat="1" ht="13.5" customHeight="1" x14ac:dyDescent="0.15">
      <c r="AG107" s="244"/>
      <c r="AH107" s="244"/>
    </row>
    <row r="108" spans="33:34" s="243" customFormat="1" ht="13.5" customHeight="1" x14ac:dyDescent="0.15">
      <c r="AG108" s="244"/>
      <c r="AH108" s="244"/>
    </row>
    <row r="109" spans="33:34" s="243" customFormat="1" ht="13.5" customHeight="1" x14ac:dyDescent="0.15">
      <c r="AG109" s="244"/>
      <c r="AH109" s="244"/>
    </row>
    <row r="110" spans="33:34" s="243" customFormat="1" ht="13.5" customHeight="1" x14ac:dyDescent="0.15">
      <c r="AG110" s="244"/>
      <c r="AH110" s="244"/>
    </row>
    <row r="111" spans="33:34" s="243" customFormat="1" ht="13.5" customHeight="1" x14ac:dyDescent="0.15">
      <c r="AG111" s="244"/>
      <c r="AH111" s="244"/>
    </row>
    <row r="112" spans="33:34" s="243" customFormat="1" ht="13.5" customHeight="1" x14ac:dyDescent="0.15">
      <c r="AG112" s="244"/>
      <c r="AH112" s="244"/>
    </row>
    <row r="113" spans="34:34" s="243" customFormat="1" ht="13.5" customHeight="1" x14ac:dyDescent="0.15">
      <c r="AH113" s="244"/>
    </row>
    <row r="114" spans="34:34" s="243" customFormat="1" ht="13.5" customHeight="1" x14ac:dyDescent="0.15">
      <c r="AH114" s="244"/>
    </row>
    <row r="115" spans="34:34" s="243" customFormat="1" ht="13.5" customHeight="1" x14ac:dyDescent="0.15">
      <c r="AH115" s="244"/>
    </row>
    <row r="116" spans="34:34" s="243" customFormat="1" ht="13.5" customHeight="1" x14ac:dyDescent="0.15"/>
    <row r="117" spans="34:34" s="243" customFormat="1" ht="13.5" customHeight="1" x14ac:dyDescent="0.15">
      <c r="AH117" s="244"/>
    </row>
    <row r="118" spans="34:34" s="243" customFormat="1" ht="13.5" customHeight="1" x14ac:dyDescent="0.15">
      <c r="AH118" s="244"/>
    </row>
    <row r="119" spans="34:34" s="243" customFormat="1" ht="13.5" customHeight="1" x14ac:dyDescent="0.15">
      <c r="AH119" s="244"/>
    </row>
    <row r="120" spans="34:34" s="243" customFormat="1" ht="13.5" customHeight="1" x14ac:dyDescent="0.15"/>
    <row r="121" spans="34:34" s="243" customFormat="1" ht="13.5" customHeight="1" x14ac:dyDescent="0.15"/>
    <row r="122" spans="34:34" s="243" customFormat="1" ht="13.5" customHeight="1" x14ac:dyDescent="0.15">
      <c r="AH122" s="244"/>
    </row>
    <row r="123" spans="34:34" s="243" customFormat="1" ht="13.5" customHeight="1" x14ac:dyDescent="0.15">
      <c r="AH123" s="244"/>
    </row>
    <row r="124" spans="34:34" s="243" customFormat="1" ht="13.5" customHeight="1" x14ac:dyDescent="0.15">
      <c r="AH124" s="244"/>
    </row>
    <row r="125" spans="34:34" s="243" customFormat="1" ht="13.5" customHeight="1" x14ac:dyDescent="0.15">
      <c r="AH125" s="244"/>
    </row>
    <row r="126" spans="34:34" s="243" customFormat="1" ht="13.5" hidden="1" customHeight="1" x14ac:dyDescent="0.15">
      <c r="AH126" s="244"/>
    </row>
    <row r="127" spans="34:34" s="243" customFormat="1" ht="13.5" hidden="1" customHeight="1" x14ac:dyDescent="0.15">
      <c r="AH127" s="244"/>
    </row>
    <row r="128" spans="34:34" s="243" customFormat="1" ht="13.5" hidden="1" customHeight="1" x14ac:dyDescent="0.15">
      <c r="AH128" s="244"/>
    </row>
    <row r="129" s="243" customFormat="1" ht="13.5" hidden="1" customHeight="1" x14ac:dyDescent="0.15"/>
    <row r="130" s="243" customFormat="1" ht="13.5" hidden="1" customHeight="1" x14ac:dyDescent="0.15"/>
    <row r="131" s="243" customFormat="1" ht="13.5" hidden="1" customHeight="1" x14ac:dyDescent="0.15"/>
    <row r="132" s="243" customFormat="1" ht="13.5" hidden="1" customHeight="1" x14ac:dyDescent="0.15"/>
    <row r="133" s="243" customFormat="1" ht="13.5" hidden="1" customHeight="1" x14ac:dyDescent="0.15"/>
    <row r="134" s="243" customFormat="1" ht="13.5" hidden="1" customHeight="1" x14ac:dyDescent="0.15"/>
    <row r="135" s="243" customFormat="1" ht="13.5" hidden="1" customHeight="1" x14ac:dyDescent="0.15"/>
  </sheetData>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x14ac:dyDescent="0.15"/>
    <row r="2" spans="2:34" s="243" customFormat="1" x14ac:dyDescent="0.15">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x14ac:dyDescent="0.15">
      <c r="B3" s="244"/>
      <c r="T3" s="244"/>
    </row>
    <row r="4" spans="2:34" s="243" customFormat="1" x14ac:dyDescent="0.15">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x14ac:dyDescent="0.15">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x14ac:dyDescent="0.15">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x14ac:dyDescent="0.15">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x14ac:dyDescent="0.15">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x14ac:dyDescent="0.15">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x14ac:dyDescent="0.15">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x14ac:dyDescent="0.15">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x14ac:dyDescent="0.15">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x14ac:dyDescent="0.15">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x14ac:dyDescent="0.15">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x14ac:dyDescent="0.15">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x14ac:dyDescent="0.15">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x14ac:dyDescent="0.15">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x14ac:dyDescent="0.15">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x14ac:dyDescent="0.15">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x14ac:dyDescent="0.15">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x14ac:dyDescent="0.15">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x14ac:dyDescent="0.15">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x14ac:dyDescent="0.15">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x14ac:dyDescent="0.15">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x14ac:dyDescent="0.15">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x14ac:dyDescent="0.15">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x14ac:dyDescent="0.15">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x14ac:dyDescent="0.15">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x14ac:dyDescent="0.15">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x14ac:dyDescent="0.15">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x14ac:dyDescent="0.15">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x14ac:dyDescent="0.15">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x14ac:dyDescent="0.15">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x14ac:dyDescent="0.15">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x14ac:dyDescent="0.15">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x14ac:dyDescent="0.15">
      <c r="B36" s="244"/>
      <c r="C36" s="244"/>
      <c r="D36" s="244"/>
      <c r="E36" s="244"/>
      <c r="F36" s="244"/>
      <c r="G36" s="244"/>
      <c r="I36" s="244"/>
      <c r="L36" s="244"/>
      <c r="N36" s="244"/>
      <c r="O36" s="244"/>
      <c r="P36" s="244"/>
      <c r="Q36" s="244"/>
      <c r="R36" s="244"/>
      <c r="S36" s="244"/>
      <c r="T36" s="244"/>
      <c r="U36" s="244"/>
      <c r="V36" s="244"/>
      <c r="W36" s="244"/>
      <c r="X36" s="244"/>
    </row>
    <row r="37" spans="2:34" s="243" customFormat="1" x14ac:dyDescent="0.15">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x14ac:dyDescent="0.15">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x14ac:dyDescent="0.15">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x14ac:dyDescent="0.15">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x14ac:dyDescent="0.15">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x14ac:dyDescent="0.15">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x14ac:dyDescent="0.15">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x14ac:dyDescent="0.15">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x14ac:dyDescent="0.15">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x14ac:dyDescent="0.15">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x14ac:dyDescent="0.15">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x14ac:dyDescent="0.15">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x14ac:dyDescent="0.15">
      <c r="AB49" s="244"/>
      <c r="AC49" s="244"/>
      <c r="AD49" s="244"/>
      <c r="AE49" s="244"/>
      <c r="AF49" s="244"/>
      <c r="AG49" s="244"/>
      <c r="AH49" s="244"/>
    </row>
    <row r="50" spans="28:34" s="243" customFormat="1" x14ac:dyDescent="0.15">
      <c r="AB50" s="244"/>
      <c r="AC50" s="244"/>
      <c r="AD50" s="244"/>
    </row>
    <row r="51" spans="28:34" s="243" customFormat="1" x14ac:dyDescent="0.15">
      <c r="AB51" s="244"/>
    </row>
    <row r="52" spans="28:34" s="243" customFormat="1" x14ac:dyDescent="0.15">
      <c r="AB52" s="244"/>
      <c r="AC52" s="244"/>
      <c r="AD52" s="244"/>
      <c r="AE52" s="244"/>
      <c r="AF52" s="244"/>
      <c r="AG52" s="244"/>
      <c r="AH52" s="244"/>
    </row>
    <row r="53" spans="28:34" s="243" customFormat="1" x14ac:dyDescent="0.15">
      <c r="AB53" s="244"/>
      <c r="AC53" s="244"/>
      <c r="AD53" s="244"/>
      <c r="AE53" s="244"/>
    </row>
    <row r="54" spans="28:34" s="243" customFormat="1" x14ac:dyDescent="0.15">
      <c r="AB54" s="244"/>
      <c r="AC54" s="244"/>
      <c r="AD54" s="244"/>
      <c r="AE54" s="244"/>
      <c r="AF54" s="244"/>
      <c r="AG54" s="244"/>
    </row>
    <row r="55" spans="28:34" s="243" customFormat="1" x14ac:dyDescent="0.15">
      <c r="AB55" s="244"/>
      <c r="AC55" s="244"/>
      <c r="AD55" s="244"/>
      <c r="AE55" s="244"/>
      <c r="AF55" s="244"/>
      <c r="AG55" s="244"/>
      <c r="AH55" s="244"/>
    </row>
    <row r="56" spans="28:34" s="243" customFormat="1" x14ac:dyDescent="0.15"/>
    <row r="57" spans="28:34" s="243" customFormat="1" x14ac:dyDescent="0.15">
      <c r="AB57" s="244"/>
      <c r="AC57" s="244"/>
      <c r="AD57" s="244"/>
      <c r="AE57" s="244"/>
      <c r="AF57" s="244"/>
      <c r="AG57" s="244"/>
    </row>
    <row r="58" spans="28:34" s="243" customFormat="1" x14ac:dyDescent="0.15">
      <c r="AB58" s="244"/>
      <c r="AC58" s="244"/>
      <c r="AD58" s="244"/>
      <c r="AE58" s="244"/>
      <c r="AF58" s="244"/>
      <c r="AG58" s="244"/>
    </row>
    <row r="59" spans="28:34" s="243" customFormat="1" x14ac:dyDescent="0.15">
      <c r="AB59" s="244"/>
      <c r="AC59" s="244"/>
      <c r="AD59" s="244"/>
      <c r="AE59" s="244"/>
      <c r="AF59" s="244"/>
    </row>
    <row r="60" spans="28:34" s="243" customFormat="1" x14ac:dyDescent="0.15">
      <c r="AB60" s="244"/>
      <c r="AC60" s="244"/>
      <c r="AD60" s="244"/>
      <c r="AE60" s="244"/>
      <c r="AF60" s="244"/>
      <c r="AG60" s="244"/>
      <c r="AH60" s="244"/>
    </row>
    <row r="61" spans="28:34" s="243" customFormat="1" x14ac:dyDescent="0.15">
      <c r="AB61" s="244"/>
      <c r="AC61" s="244"/>
      <c r="AD61" s="244"/>
      <c r="AE61" s="244"/>
      <c r="AF61" s="244"/>
      <c r="AG61" s="244"/>
      <c r="AH61" s="244"/>
    </row>
    <row r="62" spans="28:34" s="243" customFormat="1" x14ac:dyDescent="0.15">
      <c r="AB62" s="244"/>
      <c r="AC62" s="244"/>
      <c r="AD62" s="244"/>
      <c r="AE62" s="244"/>
      <c r="AF62" s="244"/>
      <c r="AG62" s="244"/>
      <c r="AH62" s="244"/>
    </row>
    <row r="63" spans="28:34" s="243" customFormat="1" x14ac:dyDescent="0.15">
      <c r="AB63" s="244"/>
      <c r="AC63" s="244"/>
      <c r="AD63" s="244"/>
      <c r="AE63" s="244"/>
      <c r="AF63" s="244"/>
      <c r="AG63" s="244"/>
    </row>
    <row r="64" spans="28:34" s="243" customFormat="1" x14ac:dyDescent="0.15">
      <c r="AB64" s="244"/>
      <c r="AC64" s="244"/>
      <c r="AD64" s="244"/>
      <c r="AE64" s="244"/>
      <c r="AF64" s="244"/>
    </row>
    <row r="65" spans="28:34" s="243" customFormat="1" x14ac:dyDescent="0.15">
      <c r="AB65" s="244"/>
      <c r="AC65" s="244"/>
      <c r="AD65" s="244"/>
      <c r="AE65" s="244"/>
      <c r="AF65" s="244"/>
      <c r="AG65" s="244"/>
      <c r="AH65" s="244"/>
    </row>
    <row r="66" spans="28:34" s="243" customFormat="1" x14ac:dyDescent="0.15">
      <c r="AB66" s="244"/>
      <c r="AC66" s="244"/>
      <c r="AD66" s="244"/>
      <c r="AE66" s="244"/>
      <c r="AF66" s="244"/>
      <c r="AG66" s="244"/>
      <c r="AH66" s="244"/>
    </row>
    <row r="67" spans="28:34" s="243" customFormat="1" x14ac:dyDescent="0.15">
      <c r="AB67" s="244"/>
      <c r="AC67" s="244"/>
      <c r="AD67" s="244"/>
      <c r="AE67" s="244"/>
      <c r="AF67" s="244"/>
      <c r="AG67" s="244"/>
      <c r="AH67" s="244"/>
    </row>
    <row r="68" spans="28:34" s="243" customFormat="1" x14ac:dyDescent="0.15"/>
    <row r="69" spans="28:34" s="243" customFormat="1" x14ac:dyDescent="0.15">
      <c r="AB69" s="244"/>
      <c r="AC69" s="244"/>
      <c r="AD69" s="244"/>
      <c r="AE69" s="244"/>
    </row>
    <row r="70" spans="28:34" s="243" customFormat="1" x14ac:dyDescent="0.15">
      <c r="AB70" s="244"/>
      <c r="AC70" s="244"/>
      <c r="AD70" s="244"/>
      <c r="AE70" s="244"/>
      <c r="AF70" s="244"/>
      <c r="AG70" s="244"/>
      <c r="AH70" s="244"/>
    </row>
    <row r="71" spans="28:34" s="243" customFormat="1" x14ac:dyDescent="0.15">
      <c r="AB71" s="244"/>
      <c r="AC71" s="244"/>
      <c r="AD71" s="244"/>
      <c r="AE71" s="244"/>
      <c r="AF71" s="244"/>
      <c r="AG71" s="244"/>
      <c r="AH71" s="244"/>
    </row>
    <row r="72" spans="28:34" s="243" customFormat="1" x14ac:dyDescent="0.15">
      <c r="AB72" s="244"/>
      <c r="AC72" s="244"/>
      <c r="AD72" s="244"/>
      <c r="AE72" s="244"/>
      <c r="AF72" s="244"/>
      <c r="AG72" s="244"/>
      <c r="AH72" s="244"/>
    </row>
    <row r="73" spans="28:34" s="243" customFormat="1" x14ac:dyDescent="0.15">
      <c r="AB73" s="244"/>
      <c r="AC73" s="244"/>
      <c r="AD73" s="244"/>
      <c r="AE73" s="244"/>
      <c r="AF73" s="244"/>
      <c r="AG73" s="244"/>
      <c r="AH73" s="244"/>
    </row>
    <row r="74" spans="28:34" s="243" customFormat="1" x14ac:dyDescent="0.15">
      <c r="AB74" s="244"/>
      <c r="AC74" s="244"/>
      <c r="AD74" s="244"/>
      <c r="AE74" s="244"/>
      <c r="AF74" s="244"/>
      <c r="AG74" s="244"/>
      <c r="AH74" s="244"/>
    </row>
    <row r="75" spans="28:34" s="243" customFormat="1" x14ac:dyDescent="0.15">
      <c r="AB75" s="244"/>
      <c r="AC75" s="244"/>
      <c r="AD75" s="244"/>
      <c r="AE75" s="244"/>
      <c r="AF75" s="244"/>
      <c r="AG75" s="244"/>
    </row>
    <row r="76" spans="28:34" s="243" customFormat="1" x14ac:dyDescent="0.15">
      <c r="AB76" s="244"/>
      <c r="AC76" s="244"/>
      <c r="AD76" s="244"/>
      <c r="AE76" s="244"/>
    </row>
    <row r="77" spans="28:34" s="243" customFormat="1" x14ac:dyDescent="0.15">
      <c r="AB77" s="244"/>
      <c r="AC77" s="244"/>
      <c r="AD77" s="244"/>
      <c r="AE77" s="244"/>
      <c r="AF77" s="244"/>
    </row>
    <row r="78" spans="28:34" s="243" customFormat="1" x14ac:dyDescent="0.15">
      <c r="AB78" s="244"/>
      <c r="AC78" s="244"/>
      <c r="AD78" s="244"/>
      <c r="AE78" s="244"/>
      <c r="AF78" s="244"/>
      <c r="AG78" s="244"/>
      <c r="AH78" s="244"/>
    </row>
    <row r="79" spans="28:34" s="243" customFormat="1" x14ac:dyDescent="0.15">
      <c r="AB79" s="244"/>
      <c r="AC79" s="244"/>
      <c r="AD79" s="244"/>
      <c r="AE79" s="244"/>
      <c r="AF79" s="244"/>
      <c r="AG79" s="244"/>
      <c r="AH79" s="244"/>
    </row>
    <row r="80" spans="28:34" s="243" customFormat="1" x14ac:dyDescent="0.15">
      <c r="AB80" s="244"/>
      <c r="AC80" s="244"/>
      <c r="AD80" s="244"/>
      <c r="AE80" s="244"/>
      <c r="AF80" s="244"/>
      <c r="AG80" s="244"/>
      <c r="AH80" s="244"/>
    </row>
    <row r="81" spans="25:34" s="243" customFormat="1" x14ac:dyDescent="0.15">
      <c r="Y81" s="244"/>
      <c r="Z81" s="244"/>
      <c r="AA81" s="244"/>
      <c r="AB81" s="244"/>
      <c r="AC81" s="244"/>
      <c r="AD81" s="244"/>
      <c r="AE81" s="244"/>
      <c r="AF81" s="244"/>
      <c r="AG81" s="244"/>
      <c r="AH81" s="244"/>
    </row>
    <row r="82" spans="25:34" s="243" customFormat="1" x14ac:dyDescent="0.15">
      <c r="Z82" s="244"/>
      <c r="AA82" s="244"/>
      <c r="AB82" s="244"/>
      <c r="AC82" s="244"/>
      <c r="AD82" s="244"/>
      <c r="AE82" s="244"/>
      <c r="AF82" s="244"/>
      <c r="AG82" s="244"/>
      <c r="AH82" s="244"/>
    </row>
    <row r="83" spans="25:34" s="243" customFormat="1" x14ac:dyDescent="0.15"/>
    <row r="84" spans="25:34" s="243" customFormat="1" x14ac:dyDescent="0.15">
      <c r="Y84" s="244"/>
      <c r="Z84" s="244"/>
      <c r="AA84" s="244"/>
      <c r="AB84" s="244"/>
      <c r="AC84" s="244"/>
      <c r="AD84" s="244"/>
      <c r="AE84" s="244"/>
      <c r="AF84" s="244"/>
      <c r="AG84" s="244"/>
      <c r="AH84" s="244"/>
    </row>
    <row r="85" spans="25:34" s="243" customFormat="1" x14ac:dyDescent="0.15">
      <c r="Y85" s="244"/>
      <c r="Z85" s="244"/>
      <c r="AA85" s="244"/>
      <c r="AB85" s="244"/>
      <c r="AC85" s="244"/>
      <c r="AD85" s="244"/>
      <c r="AE85" s="244"/>
      <c r="AF85" s="244"/>
      <c r="AG85" s="244"/>
      <c r="AH85" s="244"/>
    </row>
    <row r="86" spans="25:34" s="243" customFormat="1" x14ac:dyDescent="0.15">
      <c r="Y86" s="244"/>
      <c r="Z86" s="244"/>
      <c r="AA86" s="244"/>
      <c r="AB86" s="244"/>
      <c r="AC86" s="244"/>
      <c r="AD86" s="244"/>
      <c r="AE86" s="244"/>
      <c r="AF86" s="244"/>
      <c r="AG86" s="244"/>
      <c r="AH86" s="244"/>
    </row>
    <row r="87" spans="25:34" s="243" customFormat="1" x14ac:dyDescent="0.15">
      <c r="Y87" s="244"/>
      <c r="Z87" s="244"/>
      <c r="AA87" s="244"/>
      <c r="AB87" s="244"/>
      <c r="AC87" s="244"/>
      <c r="AD87" s="244"/>
      <c r="AE87" s="244"/>
      <c r="AF87" s="244"/>
      <c r="AG87" s="244"/>
      <c r="AH87" s="244"/>
    </row>
    <row r="88" spans="25:34" s="243" customFormat="1" x14ac:dyDescent="0.15">
      <c r="Y88" s="244"/>
      <c r="Z88" s="244"/>
      <c r="AA88" s="244"/>
      <c r="AB88" s="244"/>
      <c r="AC88" s="244"/>
      <c r="AD88" s="244"/>
      <c r="AE88" s="244"/>
      <c r="AF88" s="244"/>
      <c r="AG88" s="244"/>
    </row>
    <row r="89" spans="25:34" s="243" customFormat="1" x14ac:dyDescent="0.15">
      <c r="Y89" s="244"/>
      <c r="Z89" s="244"/>
      <c r="AA89" s="244"/>
      <c r="AB89" s="244"/>
      <c r="AC89" s="244"/>
      <c r="AD89" s="244"/>
      <c r="AE89" s="244"/>
      <c r="AF89" s="244"/>
      <c r="AG89" s="244"/>
      <c r="AH89" s="244"/>
    </row>
    <row r="90" spans="25:34" s="243" customFormat="1" x14ac:dyDescent="0.15">
      <c r="Y90" s="244"/>
      <c r="Z90" s="244"/>
      <c r="AA90" s="244"/>
      <c r="AB90" s="244"/>
      <c r="AC90" s="244"/>
      <c r="AD90" s="244"/>
      <c r="AE90" s="244"/>
      <c r="AF90" s="244"/>
      <c r="AG90" s="244"/>
      <c r="AH90" s="244"/>
    </row>
    <row r="91" spans="25:34" s="243" customFormat="1" x14ac:dyDescent="0.15">
      <c r="Y91" s="244"/>
      <c r="Z91" s="244"/>
      <c r="AA91" s="244"/>
      <c r="AB91" s="244"/>
      <c r="AC91" s="244"/>
      <c r="AD91" s="244"/>
      <c r="AE91" s="244"/>
      <c r="AF91" s="244"/>
      <c r="AG91" s="244"/>
      <c r="AH91" s="244"/>
    </row>
    <row r="92" spans="25:34" s="243" customFormat="1" ht="13.5" customHeight="1" x14ac:dyDescent="0.15">
      <c r="Y92" s="244"/>
      <c r="Z92" s="244"/>
      <c r="AA92" s="244"/>
      <c r="AB92" s="244"/>
      <c r="AC92" s="244"/>
      <c r="AD92" s="244"/>
      <c r="AE92" s="244"/>
      <c r="AF92" s="244"/>
      <c r="AG92" s="244"/>
      <c r="AH92" s="244"/>
    </row>
    <row r="93" spans="25:34" s="243" customFormat="1" ht="13.5" customHeight="1" x14ac:dyDescent="0.15">
      <c r="Y93" s="244"/>
      <c r="Z93" s="244"/>
      <c r="AA93" s="244"/>
      <c r="AB93" s="244"/>
      <c r="AC93" s="244"/>
      <c r="AD93" s="244"/>
      <c r="AE93" s="244"/>
      <c r="AF93" s="244"/>
      <c r="AG93" s="244"/>
      <c r="AH93" s="244"/>
    </row>
    <row r="94" spans="25:34" s="243" customFormat="1" ht="13.5" customHeight="1" x14ac:dyDescent="0.15">
      <c r="Y94" s="244"/>
      <c r="Z94" s="244"/>
      <c r="AA94" s="244"/>
      <c r="AB94" s="244"/>
      <c r="AC94" s="244"/>
      <c r="AD94" s="244"/>
      <c r="AE94" s="244"/>
    </row>
    <row r="95" spans="25:34" s="243" customFormat="1" ht="13.5" customHeight="1" x14ac:dyDescent="0.15">
      <c r="Y95" s="244"/>
      <c r="Z95" s="244"/>
      <c r="AA95" s="244"/>
      <c r="AB95" s="244"/>
      <c r="AC95" s="244"/>
      <c r="AD95" s="244"/>
      <c r="AE95" s="244"/>
      <c r="AF95" s="244"/>
      <c r="AG95" s="244"/>
    </row>
    <row r="96" spans="25:34" s="243" customFormat="1" ht="13.5" customHeight="1" x14ac:dyDescent="0.15">
      <c r="Y96" s="244"/>
      <c r="Z96" s="244"/>
      <c r="AA96" s="244"/>
      <c r="AB96" s="244"/>
      <c r="AC96" s="244"/>
      <c r="AD96" s="244"/>
      <c r="AE96" s="244"/>
      <c r="AF96" s="244"/>
      <c r="AG96" s="244"/>
      <c r="AH96" s="244"/>
    </row>
    <row r="97" spans="33:34" s="243" customFormat="1" ht="13.5" customHeight="1" x14ac:dyDescent="0.15">
      <c r="AG97" s="244"/>
      <c r="AH97" s="244"/>
    </row>
    <row r="98" spans="33:34" s="243" customFormat="1" ht="13.5" customHeight="1" x14ac:dyDescent="0.15">
      <c r="AG98" s="244"/>
      <c r="AH98" s="244"/>
    </row>
    <row r="99" spans="33:34" s="243" customFormat="1" ht="13.5" customHeight="1" x14ac:dyDescent="0.15">
      <c r="AG99" s="244"/>
      <c r="AH99" s="244"/>
    </row>
    <row r="100" spans="33:34" s="243" customFormat="1" ht="13.5" customHeight="1" x14ac:dyDescent="0.15">
      <c r="AG100" s="244"/>
      <c r="AH100" s="244"/>
    </row>
    <row r="101" spans="33:34" s="243" customFormat="1" ht="13.5" customHeight="1" x14ac:dyDescent="0.15">
      <c r="AG101" s="244"/>
    </row>
    <row r="102" spans="33:34" s="243" customFormat="1" ht="13.5" customHeight="1" x14ac:dyDescent="0.15">
      <c r="AG102" s="244"/>
      <c r="AH102" s="244"/>
    </row>
    <row r="103" spans="33:34" s="243" customFormat="1" ht="13.5" customHeight="1" x14ac:dyDescent="0.15">
      <c r="AG103" s="244"/>
      <c r="AH103" s="244"/>
    </row>
    <row r="104" spans="33:34" s="243" customFormat="1" ht="13.5" customHeight="1" x14ac:dyDescent="0.15"/>
    <row r="105" spans="33:34" s="243" customFormat="1" ht="13.5" customHeight="1" x14ac:dyDescent="0.15">
      <c r="AG105" s="244"/>
      <c r="AH105" s="244"/>
    </row>
    <row r="106" spans="33:34" s="243" customFormat="1" ht="13.5" customHeight="1" x14ac:dyDescent="0.15">
      <c r="AG106" s="244"/>
      <c r="AH106" s="244"/>
    </row>
    <row r="107" spans="33:34" s="243" customFormat="1" ht="13.5" customHeight="1" x14ac:dyDescent="0.15">
      <c r="AG107" s="244"/>
      <c r="AH107" s="244"/>
    </row>
    <row r="108" spans="33:34" s="243" customFormat="1" ht="13.5" customHeight="1" x14ac:dyDescent="0.15">
      <c r="AG108" s="244"/>
      <c r="AH108" s="244"/>
    </row>
    <row r="109" spans="33:34" s="243" customFormat="1" ht="13.5" customHeight="1" x14ac:dyDescent="0.15">
      <c r="AG109" s="244"/>
      <c r="AH109" s="244"/>
    </row>
    <row r="110" spans="33:34" s="243" customFormat="1" ht="13.5" customHeight="1" x14ac:dyDescent="0.15">
      <c r="AG110" s="244"/>
      <c r="AH110" s="244"/>
    </row>
    <row r="111" spans="33:34" s="243" customFormat="1" ht="13.5" customHeight="1" x14ac:dyDescent="0.15">
      <c r="AG111" s="244"/>
      <c r="AH111" s="244"/>
    </row>
    <row r="112" spans="33:34" s="243" customFormat="1" ht="13.5" customHeight="1" x14ac:dyDescent="0.15">
      <c r="AG112" s="244"/>
      <c r="AH112" s="244"/>
    </row>
    <row r="113" spans="34:34" s="243" customFormat="1" ht="13.5" customHeight="1" x14ac:dyDescent="0.15">
      <c r="AH113" s="244"/>
    </row>
    <row r="114" spans="34:34" s="243" customFormat="1" ht="13.5" customHeight="1" x14ac:dyDescent="0.15">
      <c r="AH114" s="244"/>
    </row>
    <row r="115" spans="34:34" s="243" customFormat="1" ht="13.5" customHeight="1" x14ac:dyDescent="0.15">
      <c r="AH115" s="244"/>
    </row>
    <row r="116" spans="34:34" s="243" customFormat="1" ht="13.5" customHeight="1" x14ac:dyDescent="0.15"/>
    <row r="117" spans="34:34" s="243" customFormat="1" ht="13.5" customHeight="1" x14ac:dyDescent="0.15">
      <c r="AH117" s="244"/>
    </row>
    <row r="118" spans="34:34" s="243" customFormat="1" ht="13.5" customHeight="1" x14ac:dyDescent="0.15">
      <c r="AH118" s="244"/>
    </row>
    <row r="119" spans="34:34" s="243" customFormat="1" ht="13.5" customHeight="1" x14ac:dyDescent="0.15">
      <c r="AH119" s="244"/>
    </row>
    <row r="120" spans="34:34" s="243" customFormat="1" ht="13.5" customHeight="1" x14ac:dyDescent="0.15"/>
    <row r="121" spans="34:34" s="243" customFormat="1" ht="13.5" customHeight="1" x14ac:dyDescent="0.15"/>
    <row r="122" spans="34:34" s="243" customFormat="1" ht="13.5" customHeight="1" x14ac:dyDescent="0.15">
      <c r="AH122" s="244"/>
    </row>
    <row r="123" spans="34:34" s="243" customFormat="1" ht="13.5" customHeight="1" x14ac:dyDescent="0.15">
      <c r="AH123" s="244"/>
    </row>
    <row r="124" spans="34:34" s="243" customFormat="1" ht="13.5" customHeight="1" x14ac:dyDescent="0.15">
      <c r="AH124" s="244"/>
    </row>
    <row r="125" spans="34:34" s="243" customFormat="1" ht="13.5" customHeight="1" x14ac:dyDescent="0.15">
      <c r="AH125" s="244"/>
    </row>
    <row r="126" spans="34:34" s="243" customFormat="1" ht="13.5" hidden="1" customHeight="1" x14ac:dyDescent="0.15">
      <c r="AH126" s="244"/>
    </row>
    <row r="127" spans="34:34" s="243" customFormat="1" ht="13.5" hidden="1" customHeight="1" x14ac:dyDescent="0.15">
      <c r="AH127" s="244"/>
    </row>
    <row r="128" spans="34:34" s="243" customFormat="1" ht="13.5" hidden="1" customHeight="1" x14ac:dyDescent="0.15">
      <c r="AH128" s="244"/>
    </row>
    <row r="129" s="243" customFormat="1" ht="13.5" hidden="1" customHeight="1" x14ac:dyDescent="0.15"/>
    <row r="130" s="243" customFormat="1" ht="13.5" hidden="1" customHeight="1" x14ac:dyDescent="0.15"/>
    <row r="131" s="243" customFormat="1" ht="13.5" hidden="1" customHeight="1" x14ac:dyDescent="0.15"/>
    <row r="132" s="243" customFormat="1" ht="13.5" hidden="1" customHeight="1" x14ac:dyDescent="0.15"/>
    <row r="133" s="243" customFormat="1" ht="13.5" hidden="1" customHeight="1" x14ac:dyDescent="0.15"/>
    <row r="134" s="243" customFormat="1" ht="13.5" hidden="1" customHeight="1" x14ac:dyDescent="0.15"/>
    <row r="135" s="243" customFormat="1" ht="13.5" hidden="1" customHeight="1" x14ac:dyDescent="0.15"/>
  </sheetData>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2613724</v>
      </c>
      <c r="S5" s="615"/>
      <c r="T5" s="615"/>
      <c r="U5" s="615"/>
      <c r="V5" s="615"/>
      <c r="W5" s="615"/>
      <c r="X5" s="615"/>
      <c r="Y5" s="616"/>
      <c r="Z5" s="617">
        <v>37.1</v>
      </c>
      <c r="AA5" s="617"/>
      <c r="AB5" s="617"/>
      <c r="AC5" s="617"/>
      <c r="AD5" s="618">
        <v>2613724</v>
      </c>
      <c r="AE5" s="618"/>
      <c r="AF5" s="618"/>
      <c r="AG5" s="618"/>
      <c r="AH5" s="618"/>
      <c r="AI5" s="618"/>
      <c r="AJ5" s="618"/>
      <c r="AK5" s="618"/>
      <c r="AL5" s="619">
        <v>78.7</v>
      </c>
      <c r="AM5" s="620"/>
      <c r="AN5" s="620"/>
      <c r="AO5" s="621"/>
      <c r="AP5" s="611" t="s">
        <v>210</v>
      </c>
      <c r="AQ5" s="612"/>
      <c r="AR5" s="612"/>
      <c r="AS5" s="612"/>
      <c r="AT5" s="612"/>
      <c r="AU5" s="612"/>
      <c r="AV5" s="612"/>
      <c r="AW5" s="612"/>
      <c r="AX5" s="612"/>
      <c r="AY5" s="612"/>
      <c r="AZ5" s="612"/>
      <c r="BA5" s="612"/>
      <c r="BB5" s="612"/>
      <c r="BC5" s="612"/>
      <c r="BD5" s="612"/>
      <c r="BE5" s="612"/>
      <c r="BF5" s="613"/>
      <c r="BG5" s="625">
        <v>2613724</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40784</v>
      </c>
      <c r="S6" s="626"/>
      <c r="T6" s="626"/>
      <c r="U6" s="626"/>
      <c r="V6" s="626"/>
      <c r="W6" s="626"/>
      <c r="X6" s="626"/>
      <c r="Y6" s="627"/>
      <c r="Z6" s="628">
        <v>0.6</v>
      </c>
      <c r="AA6" s="628"/>
      <c r="AB6" s="628"/>
      <c r="AC6" s="628"/>
      <c r="AD6" s="629">
        <v>40784</v>
      </c>
      <c r="AE6" s="629"/>
      <c r="AF6" s="629"/>
      <c r="AG6" s="629"/>
      <c r="AH6" s="629"/>
      <c r="AI6" s="629"/>
      <c r="AJ6" s="629"/>
      <c r="AK6" s="629"/>
      <c r="AL6" s="630">
        <v>1.2</v>
      </c>
      <c r="AM6" s="631"/>
      <c r="AN6" s="631"/>
      <c r="AO6" s="632"/>
      <c r="AP6" s="622" t="s">
        <v>216</v>
      </c>
      <c r="AQ6" s="623"/>
      <c r="AR6" s="623"/>
      <c r="AS6" s="623"/>
      <c r="AT6" s="623"/>
      <c r="AU6" s="623"/>
      <c r="AV6" s="623"/>
      <c r="AW6" s="623"/>
      <c r="AX6" s="623"/>
      <c r="AY6" s="623"/>
      <c r="AZ6" s="623"/>
      <c r="BA6" s="623"/>
      <c r="BB6" s="623"/>
      <c r="BC6" s="623"/>
      <c r="BD6" s="623"/>
      <c r="BE6" s="623"/>
      <c r="BF6" s="624"/>
      <c r="BG6" s="625">
        <v>2613724</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88044</v>
      </c>
      <c r="CS6" s="626"/>
      <c r="CT6" s="626"/>
      <c r="CU6" s="626"/>
      <c r="CV6" s="626"/>
      <c r="CW6" s="626"/>
      <c r="CX6" s="626"/>
      <c r="CY6" s="627"/>
      <c r="CZ6" s="628">
        <v>1.3</v>
      </c>
      <c r="DA6" s="628"/>
      <c r="DB6" s="628"/>
      <c r="DC6" s="628"/>
      <c r="DD6" s="634" t="s">
        <v>211</v>
      </c>
      <c r="DE6" s="626"/>
      <c r="DF6" s="626"/>
      <c r="DG6" s="626"/>
      <c r="DH6" s="626"/>
      <c r="DI6" s="626"/>
      <c r="DJ6" s="626"/>
      <c r="DK6" s="626"/>
      <c r="DL6" s="626"/>
      <c r="DM6" s="626"/>
      <c r="DN6" s="626"/>
      <c r="DO6" s="626"/>
      <c r="DP6" s="627"/>
      <c r="DQ6" s="634">
        <v>88044</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715</v>
      </c>
      <c r="S7" s="626"/>
      <c r="T7" s="626"/>
      <c r="U7" s="626"/>
      <c r="V7" s="626"/>
      <c r="W7" s="626"/>
      <c r="X7" s="626"/>
      <c r="Y7" s="627"/>
      <c r="Z7" s="628">
        <v>0</v>
      </c>
      <c r="AA7" s="628"/>
      <c r="AB7" s="628"/>
      <c r="AC7" s="628"/>
      <c r="AD7" s="629">
        <v>715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380199</v>
      </c>
      <c r="BH7" s="626"/>
      <c r="BI7" s="626"/>
      <c r="BJ7" s="626"/>
      <c r="BK7" s="626"/>
      <c r="BL7" s="626"/>
      <c r="BM7" s="626"/>
      <c r="BN7" s="627"/>
      <c r="BO7" s="628">
        <v>14.5</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1133620</v>
      </c>
      <c r="CS7" s="626"/>
      <c r="CT7" s="626"/>
      <c r="CU7" s="626"/>
      <c r="CV7" s="626"/>
      <c r="CW7" s="626"/>
      <c r="CX7" s="626"/>
      <c r="CY7" s="627"/>
      <c r="CZ7" s="628">
        <v>16.3</v>
      </c>
      <c r="DA7" s="628"/>
      <c r="DB7" s="628"/>
      <c r="DC7" s="628"/>
      <c r="DD7" s="634">
        <v>1528</v>
      </c>
      <c r="DE7" s="626"/>
      <c r="DF7" s="626"/>
      <c r="DG7" s="626"/>
      <c r="DH7" s="626"/>
      <c r="DI7" s="626"/>
      <c r="DJ7" s="626"/>
      <c r="DK7" s="626"/>
      <c r="DL7" s="626"/>
      <c r="DM7" s="626"/>
      <c r="DN7" s="626"/>
      <c r="DO7" s="626"/>
      <c r="DP7" s="627"/>
      <c r="DQ7" s="634">
        <v>1020639</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901</v>
      </c>
      <c r="S8" s="626"/>
      <c r="T8" s="626"/>
      <c r="U8" s="626"/>
      <c r="V8" s="626"/>
      <c r="W8" s="626"/>
      <c r="X8" s="626"/>
      <c r="Y8" s="627"/>
      <c r="Z8" s="628">
        <v>0</v>
      </c>
      <c r="AA8" s="628"/>
      <c r="AB8" s="628"/>
      <c r="AC8" s="628"/>
      <c r="AD8" s="629">
        <v>901</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10459</v>
      </c>
      <c r="BH8" s="626"/>
      <c r="BI8" s="626"/>
      <c r="BJ8" s="626"/>
      <c r="BK8" s="626"/>
      <c r="BL8" s="626"/>
      <c r="BM8" s="626"/>
      <c r="BN8" s="627"/>
      <c r="BO8" s="628">
        <v>0.4</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1124422</v>
      </c>
      <c r="CS8" s="626"/>
      <c r="CT8" s="626"/>
      <c r="CU8" s="626"/>
      <c r="CV8" s="626"/>
      <c r="CW8" s="626"/>
      <c r="CX8" s="626"/>
      <c r="CY8" s="627"/>
      <c r="CZ8" s="628">
        <v>16.2</v>
      </c>
      <c r="DA8" s="628"/>
      <c r="DB8" s="628"/>
      <c r="DC8" s="628"/>
      <c r="DD8" s="634" t="s">
        <v>211</v>
      </c>
      <c r="DE8" s="626"/>
      <c r="DF8" s="626"/>
      <c r="DG8" s="626"/>
      <c r="DH8" s="626"/>
      <c r="DI8" s="626"/>
      <c r="DJ8" s="626"/>
      <c r="DK8" s="626"/>
      <c r="DL8" s="626"/>
      <c r="DM8" s="626"/>
      <c r="DN8" s="626"/>
      <c r="DO8" s="626"/>
      <c r="DP8" s="627"/>
      <c r="DQ8" s="634">
        <v>647779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457</v>
      </c>
      <c r="S9" s="626"/>
      <c r="T9" s="626"/>
      <c r="U9" s="626"/>
      <c r="V9" s="626"/>
      <c r="W9" s="626"/>
      <c r="X9" s="626"/>
      <c r="Y9" s="627"/>
      <c r="Z9" s="628">
        <v>0</v>
      </c>
      <c r="AA9" s="628"/>
      <c r="AB9" s="628"/>
      <c r="AC9" s="628"/>
      <c r="AD9" s="629">
        <v>457</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211625</v>
      </c>
      <c r="BH9" s="626"/>
      <c r="BI9" s="626"/>
      <c r="BJ9" s="626"/>
      <c r="BK9" s="626"/>
      <c r="BL9" s="626"/>
      <c r="BM9" s="626"/>
      <c r="BN9" s="627"/>
      <c r="BO9" s="628">
        <v>8.1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797549</v>
      </c>
      <c r="CS9" s="626"/>
      <c r="CT9" s="626"/>
      <c r="CU9" s="626"/>
      <c r="CV9" s="626"/>
      <c r="CW9" s="626"/>
      <c r="CX9" s="626"/>
      <c r="CY9" s="627"/>
      <c r="CZ9" s="628">
        <v>11.5</v>
      </c>
      <c r="DA9" s="628"/>
      <c r="DB9" s="628"/>
      <c r="DC9" s="628"/>
      <c r="DD9" s="634">
        <v>5442</v>
      </c>
      <c r="DE9" s="626"/>
      <c r="DF9" s="626"/>
      <c r="DG9" s="626"/>
      <c r="DH9" s="626"/>
      <c r="DI9" s="626"/>
      <c r="DJ9" s="626"/>
      <c r="DK9" s="626"/>
      <c r="DL9" s="626"/>
      <c r="DM9" s="626"/>
      <c r="DN9" s="626"/>
      <c r="DO9" s="626"/>
      <c r="DP9" s="627"/>
      <c r="DQ9" s="634">
        <v>672353</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110298</v>
      </c>
      <c r="S10" s="626"/>
      <c r="T10" s="626"/>
      <c r="U10" s="626"/>
      <c r="V10" s="626"/>
      <c r="W10" s="626"/>
      <c r="X10" s="626"/>
      <c r="Y10" s="627"/>
      <c r="Z10" s="628">
        <v>1.6</v>
      </c>
      <c r="AA10" s="628"/>
      <c r="AB10" s="628"/>
      <c r="AC10" s="628"/>
      <c r="AD10" s="629">
        <v>110298</v>
      </c>
      <c r="AE10" s="629"/>
      <c r="AF10" s="629"/>
      <c r="AG10" s="629"/>
      <c r="AH10" s="629"/>
      <c r="AI10" s="629"/>
      <c r="AJ10" s="629"/>
      <c r="AK10" s="629"/>
      <c r="AL10" s="630">
        <v>3.3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29465</v>
      </c>
      <c r="BH10" s="626"/>
      <c r="BI10" s="626"/>
      <c r="BJ10" s="626"/>
      <c r="BK10" s="626"/>
      <c r="BL10" s="626"/>
      <c r="BM10" s="626"/>
      <c r="BN10" s="627"/>
      <c r="BO10" s="628">
        <v>1.1000000000000001</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128650</v>
      </c>
      <c r="BH11" s="626"/>
      <c r="BI11" s="626"/>
      <c r="BJ11" s="626"/>
      <c r="BK11" s="626"/>
      <c r="BL11" s="626"/>
      <c r="BM11" s="626"/>
      <c r="BN11" s="627"/>
      <c r="BO11" s="628">
        <v>4.9000000000000004</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1145383</v>
      </c>
      <c r="CS11" s="626"/>
      <c r="CT11" s="626"/>
      <c r="CU11" s="626"/>
      <c r="CV11" s="626"/>
      <c r="CW11" s="626"/>
      <c r="CX11" s="626"/>
      <c r="CY11" s="627"/>
      <c r="CZ11" s="628">
        <v>16.5</v>
      </c>
      <c r="DA11" s="628"/>
      <c r="DB11" s="628"/>
      <c r="DC11" s="628"/>
      <c r="DD11" s="634">
        <v>769778</v>
      </c>
      <c r="DE11" s="626"/>
      <c r="DF11" s="626"/>
      <c r="DG11" s="626"/>
      <c r="DH11" s="626"/>
      <c r="DI11" s="626"/>
      <c r="DJ11" s="626"/>
      <c r="DK11" s="626"/>
      <c r="DL11" s="626"/>
      <c r="DM11" s="626"/>
      <c r="DN11" s="626"/>
      <c r="DO11" s="626"/>
      <c r="DP11" s="627"/>
      <c r="DQ11" s="634">
        <v>476185</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2177324</v>
      </c>
      <c r="BH12" s="626"/>
      <c r="BI12" s="626"/>
      <c r="BJ12" s="626"/>
      <c r="BK12" s="626"/>
      <c r="BL12" s="626"/>
      <c r="BM12" s="626"/>
      <c r="BN12" s="627"/>
      <c r="BO12" s="628">
        <v>83.3</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52990</v>
      </c>
      <c r="CS12" s="626"/>
      <c r="CT12" s="626"/>
      <c r="CU12" s="626"/>
      <c r="CV12" s="626"/>
      <c r="CW12" s="626"/>
      <c r="CX12" s="626"/>
      <c r="CY12" s="627"/>
      <c r="CZ12" s="628">
        <v>0.8</v>
      </c>
      <c r="DA12" s="628"/>
      <c r="DB12" s="628"/>
      <c r="DC12" s="628"/>
      <c r="DD12" s="634">
        <v>886</v>
      </c>
      <c r="DE12" s="626"/>
      <c r="DF12" s="626"/>
      <c r="DG12" s="626"/>
      <c r="DH12" s="626"/>
      <c r="DI12" s="626"/>
      <c r="DJ12" s="626"/>
      <c r="DK12" s="626"/>
      <c r="DL12" s="626"/>
      <c r="DM12" s="626"/>
      <c r="DN12" s="626"/>
      <c r="DO12" s="626"/>
      <c r="DP12" s="627"/>
      <c r="DQ12" s="634">
        <v>41294</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7832</v>
      </c>
      <c r="S13" s="626"/>
      <c r="T13" s="626"/>
      <c r="U13" s="626"/>
      <c r="V13" s="626"/>
      <c r="W13" s="626"/>
      <c r="X13" s="626"/>
      <c r="Y13" s="627"/>
      <c r="Z13" s="628">
        <v>0.1</v>
      </c>
      <c r="AA13" s="628"/>
      <c r="AB13" s="628"/>
      <c r="AC13" s="628"/>
      <c r="AD13" s="629">
        <v>7832</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2169074</v>
      </c>
      <c r="BH13" s="626"/>
      <c r="BI13" s="626"/>
      <c r="BJ13" s="626"/>
      <c r="BK13" s="626"/>
      <c r="BL13" s="626"/>
      <c r="BM13" s="626"/>
      <c r="BN13" s="627"/>
      <c r="BO13" s="628">
        <v>83</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364515</v>
      </c>
      <c r="CS13" s="626"/>
      <c r="CT13" s="626"/>
      <c r="CU13" s="626"/>
      <c r="CV13" s="626"/>
      <c r="CW13" s="626"/>
      <c r="CX13" s="626"/>
      <c r="CY13" s="627"/>
      <c r="CZ13" s="628">
        <v>5.2</v>
      </c>
      <c r="DA13" s="628"/>
      <c r="DB13" s="628"/>
      <c r="DC13" s="628"/>
      <c r="DD13" s="634">
        <v>152460</v>
      </c>
      <c r="DE13" s="626"/>
      <c r="DF13" s="626"/>
      <c r="DG13" s="626"/>
      <c r="DH13" s="626"/>
      <c r="DI13" s="626"/>
      <c r="DJ13" s="626"/>
      <c r="DK13" s="626"/>
      <c r="DL13" s="626"/>
      <c r="DM13" s="626"/>
      <c r="DN13" s="626"/>
      <c r="DO13" s="626"/>
      <c r="DP13" s="627"/>
      <c r="DQ13" s="634">
        <v>170205</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17112</v>
      </c>
      <c r="BH14" s="626"/>
      <c r="BI14" s="626"/>
      <c r="BJ14" s="626"/>
      <c r="BK14" s="626"/>
      <c r="BL14" s="626"/>
      <c r="BM14" s="626"/>
      <c r="BN14" s="627"/>
      <c r="BO14" s="628">
        <v>0.7</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521684</v>
      </c>
      <c r="CS14" s="626"/>
      <c r="CT14" s="626"/>
      <c r="CU14" s="626"/>
      <c r="CV14" s="626"/>
      <c r="CW14" s="626"/>
      <c r="CX14" s="626"/>
      <c r="CY14" s="627"/>
      <c r="CZ14" s="628">
        <v>7.5</v>
      </c>
      <c r="DA14" s="628"/>
      <c r="DB14" s="628"/>
      <c r="DC14" s="628"/>
      <c r="DD14" s="634">
        <v>34814</v>
      </c>
      <c r="DE14" s="626"/>
      <c r="DF14" s="626"/>
      <c r="DG14" s="626"/>
      <c r="DH14" s="626"/>
      <c r="DI14" s="626"/>
      <c r="DJ14" s="626"/>
      <c r="DK14" s="626"/>
      <c r="DL14" s="626"/>
      <c r="DM14" s="626"/>
      <c r="DN14" s="626"/>
      <c r="DO14" s="626"/>
      <c r="DP14" s="627"/>
      <c r="DQ14" s="634">
        <v>239308</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856</v>
      </c>
      <c r="S15" s="626"/>
      <c r="T15" s="626"/>
      <c r="U15" s="626"/>
      <c r="V15" s="626"/>
      <c r="W15" s="626"/>
      <c r="X15" s="626"/>
      <c r="Y15" s="627"/>
      <c r="Z15" s="628">
        <v>0</v>
      </c>
      <c r="AA15" s="628"/>
      <c r="AB15" s="628"/>
      <c r="AC15" s="628"/>
      <c r="AD15" s="629">
        <v>856</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33617</v>
      </c>
      <c r="BH15" s="626"/>
      <c r="BI15" s="626"/>
      <c r="BJ15" s="626"/>
      <c r="BK15" s="626"/>
      <c r="BL15" s="626"/>
      <c r="BM15" s="626"/>
      <c r="BN15" s="627"/>
      <c r="BO15" s="628">
        <v>1.3</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790872</v>
      </c>
      <c r="CS15" s="626"/>
      <c r="CT15" s="626"/>
      <c r="CU15" s="626"/>
      <c r="CV15" s="626"/>
      <c r="CW15" s="626"/>
      <c r="CX15" s="626"/>
      <c r="CY15" s="627"/>
      <c r="CZ15" s="628">
        <v>11.4</v>
      </c>
      <c r="DA15" s="628"/>
      <c r="DB15" s="628"/>
      <c r="DC15" s="628"/>
      <c r="DD15" s="634">
        <v>129164</v>
      </c>
      <c r="DE15" s="626"/>
      <c r="DF15" s="626"/>
      <c r="DG15" s="626"/>
      <c r="DH15" s="626"/>
      <c r="DI15" s="626"/>
      <c r="DJ15" s="626"/>
      <c r="DK15" s="626"/>
      <c r="DL15" s="626"/>
      <c r="DM15" s="626"/>
      <c r="DN15" s="626"/>
      <c r="DO15" s="626"/>
      <c r="DP15" s="627"/>
      <c r="DQ15" s="634">
        <v>529342</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737232</v>
      </c>
      <c r="S16" s="626"/>
      <c r="T16" s="626"/>
      <c r="U16" s="626"/>
      <c r="V16" s="626"/>
      <c r="W16" s="626"/>
      <c r="X16" s="626"/>
      <c r="Y16" s="627"/>
      <c r="Z16" s="628">
        <v>10.5</v>
      </c>
      <c r="AA16" s="628"/>
      <c r="AB16" s="628"/>
      <c r="AC16" s="628"/>
      <c r="AD16" s="629">
        <v>527371</v>
      </c>
      <c r="AE16" s="629"/>
      <c r="AF16" s="629"/>
      <c r="AG16" s="629"/>
      <c r="AH16" s="629"/>
      <c r="AI16" s="629"/>
      <c r="AJ16" s="629"/>
      <c r="AK16" s="629"/>
      <c r="AL16" s="630">
        <v>15.9</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5472</v>
      </c>
      <c r="BH16" s="626"/>
      <c r="BI16" s="626"/>
      <c r="BJ16" s="626"/>
      <c r="BK16" s="626"/>
      <c r="BL16" s="626"/>
      <c r="BM16" s="626"/>
      <c r="BN16" s="627"/>
      <c r="BO16" s="628">
        <v>0.2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8543</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8543</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527371</v>
      </c>
      <c r="S17" s="626"/>
      <c r="T17" s="626"/>
      <c r="U17" s="626"/>
      <c r="V17" s="626"/>
      <c r="W17" s="626"/>
      <c r="X17" s="626"/>
      <c r="Y17" s="627"/>
      <c r="Z17" s="628">
        <v>7.5</v>
      </c>
      <c r="AA17" s="628"/>
      <c r="AB17" s="628"/>
      <c r="AC17" s="628"/>
      <c r="AD17" s="629">
        <v>527371</v>
      </c>
      <c r="AE17" s="629"/>
      <c r="AF17" s="629"/>
      <c r="AG17" s="629"/>
      <c r="AH17" s="629"/>
      <c r="AI17" s="629"/>
      <c r="AJ17" s="629"/>
      <c r="AK17" s="629"/>
      <c r="AL17" s="630">
        <v>15.9</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915816</v>
      </c>
      <c r="CS17" s="626"/>
      <c r="CT17" s="626"/>
      <c r="CU17" s="626"/>
      <c r="CV17" s="626"/>
      <c r="CW17" s="626"/>
      <c r="CX17" s="626"/>
      <c r="CY17" s="627"/>
      <c r="CZ17" s="628">
        <v>13.2</v>
      </c>
      <c r="DA17" s="628"/>
      <c r="DB17" s="628"/>
      <c r="DC17" s="628"/>
      <c r="DD17" s="634" t="s">
        <v>112</v>
      </c>
      <c r="DE17" s="626"/>
      <c r="DF17" s="626"/>
      <c r="DG17" s="626"/>
      <c r="DH17" s="626"/>
      <c r="DI17" s="626"/>
      <c r="DJ17" s="626"/>
      <c r="DK17" s="626"/>
      <c r="DL17" s="626"/>
      <c r="DM17" s="626"/>
      <c r="DN17" s="626"/>
      <c r="DO17" s="626"/>
      <c r="DP17" s="627"/>
      <c r="DQ17" s="634">
        <v>901045</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186111</v>
      </c>
      <c r="S18" s="626"/>
      <c r="T18" s="626"/>
      <c r="U18" s="626"/>
      <c r="V18" s="626"/>
      <c r="W18" s="626"/>
      <c r="X18" s="626"/>
      <c r="Y18" s="627"/>
      <c r="Z18" s="628">
        <v>2.6</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v>23750</v>
      </c>
      <c r="S19" s="626"/>
      <c r="T19" s="626"/>
      <c r="U19" s="626"/>
      <c r="V19" s="626"/>
      <c r="W19" s="626"/>
      <c r="X19" s="626"/>
      <c r="Y19" s="627"/>
      <c r="Z19" s="628">
        <v>0.3</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3512799</v>
      </c>
      <c r="S20" s="626"/>
      <c r="T20" s="626"/>
      <c r="U20" s="626"/>
      <c r="V20" s="626"/>
      <c r="W20" s="626"/>
      <c r="X20" s="626"/>
      <c r="Y20" s="627"/>
      <c r="Z20" s="628">
        <v>49.9</v>
      </c>
      <c r="AA20" s="628"/>
      <c r="AB20" s="628"/>
      <c r="AC20" s="628"/>
      <c r="AD20" s="629">
        <v>3302938</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6943438</v>
      </c>
      <c r="CS20" s="626"/>
      <c r="CT20" s="626"/>
      <c r="CU20" s="626"/>
      <c r="CV20" s="626"/>
      <c r="CW20" s="626"/>
      <c r="CX20" s="626"/>
      <c r="CY20" s="627"/>
      <c r="CZ20" s="628">
        <v>100</v>
      </c>
      <c r="DA20" s="628"/>
      <c r="DB20" s="628"/>
      <c r="DC20" s="628"/>
      <c r="DD20" s="634">
        <v>1094072</v>
      </c>
      <c r="DE20" s="626"/>
      <c r="DF20" s="626"/>
      <c r="DG20" s="626"/>
      <c r="DH20" s="626"/>
      <c r="DI20" s="626"/>
      <c r="DJ20" s="626"/>
      <c r="DK20" s="626"/>
      <c r="DL20" s="626"/>
      <c r="DM20" s="626"/>
      <c r="DN20" s="626"/>
      <c r="DO20" s="626"/>
      <c r="DP20" s="627"/>
      <c r="DQ20" s="634">
        <v>4794737</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492</v>
      </c>
      <c r="S21" s="626"/>
      <c r="T21" s="626"/>
      <c r="U21" s="626"/>
      <c r="V21" s="626"/>
      <c r="W21" s="626"/>
      <c r="X21" s="626"/>
      <c r="Y21" s="627"/>
      <c r="Z21" s="628">
        <v>0</v>
      </c>
      <c r="AA21" s="628"/>
      <c r="AB21" s="628"/>
      <c r="AC21" s="628"/>
      <c r="AD21" s="629">
        <v>492</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1533</v>
      </c>
      <c r="S22" s="626"/>
      <c r="T22" s="626"/>
      <c r="U22" s="626"/>
      <c r="V22" s="626"/>
      <c r="W22" s="626"/>
      <c r="X22" s="626"/>
      <c r="Y22" s="627"/>
      <c r="Z22" s="628">
        <v>0</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51544</v>
      </c>
      <c r="S23" s="626"/>
      <c r="T23" s="626"/>
      <c r="U23" s="626"/>
      <c r="V23" s="626"/>
      <c r="W23" s="626"/>
      <c r="X23" s="626"/>
      <c r="Y23" s="627"/>
      <c r="Z23" s="628">
        <v>0.7</v>
      </c>
      <c r="AA23" s="628"/>
      <c r="AB23" s="628"/>
      <c r="AC23" s="628"/>
      <c r="AD23" s="629" t="s">
        <v>112</v>
      </c>
      <c r="AE23" s="629"/>
      <c r="AF23" s="629"/>
      <c r="AG23" s="629"/>
      <c r="AH23" s="629"/>
      <c r="AI23" s="629"/>
      <c r="AJ23" s="629"/>
      <c r="AK23" s="629"/>
      <c r="AL23" s="630" t="s">
        <v>112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13092</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2254107</v>
      </c>
      <c r="CS24" s="615"/>
      <c r="CT24" s="615"/>
      <c r="CU24" s="615"/>
      <c r="CV24" s="615"/>
      <c r="CW24" s="615"/>
      <c r="CX24" s="615"/>
      <c r="CY24" s="616"/>
      <c r="CZ24" s="652">
        <v>32.5</v>
      </c>
      <c r="DA24" s="653"/>
      <c r="DB24" s="653"/>
      <c r="DC24" s="654"/>
      <c r="DD24" s="651">
        <v>1756634</v>
      </c>
      <c r="DE24" s="615"/>
      <c r="DF24" s="615"/>
      <c r="DG24" s="615"/>
      <c r="DH24" s="615"/>
      <c r="DI24" s="615"/>
      <c r="DJ24" s="615"/>
      <c r="DK24" s="616"/>
      <c r="DL24" s="651">
        <v>1703034</v>
      </c>
      <c r="DM24" s="615"/>
      <c r="DN24" s="615"/>
      <c r="DO24" s="615"/>
      <c r="DP24" s="615"/>
      <c r="DQ24" s="615"/>
      <c r="DR24" s="615"/>
      <c r="DS24" s="615"/>
      <c r="DT24" s="615"/>
      <c r="DU24" s="615"/>
      <c r="DV24" s="616"/>
      <c r="DW24" s="619">
        <v>45.4</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876999</v>
      </c>
      <c r="S25" s="626"/>
      <c r="T25" s="626"/>
      <c r="U25" s="626"/>
      <c r="V25" s="626"/>
      <c r="W25" s="626"/>
      <c r="X25" s="626"/>
      <c r="Y25" s="627"/>
      <c r="Z25" s="628">
        <v>12.5</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841442</v>
      </c>
      <c r="CS25" s="657"/>
      <c r="CT25" s="657"/>
      <c r="CU25" s="657"/>
      <c r="CV25" s="657"/>
      <c r="CW25" s="657"/>
      <c r="CX25" s="657"/>
      <c r="CY25" s="658"/>
      <c r="CZ25" s="659">
        <v>12.1</v>
      </c>
      <c r="DA25" s="660"/>
      <c r="DB25" s="660"/>
      <c r="DC25" s="661"/>
      <c r="DD25" s="634">
        <v>722461</v>
      </c>
      <c r="DE25" s="657"/>
      <c r="DF25" s="657"/>
      <c r="DG25" s="657"/>
      <c r="DH25" s="657"/>
      <c r="DI25" s="657"/>
      <c r="DJ25" s="657"/>
      <c r="DK25" s="658"/>
      <c r="DL25" s="634">
        <v>695293</v>
      </c>
      <c r="DM25" s="657"/>
      <c r="DN25" s="657"/>
      <c r="DO25" s="657"/>
      <c r="DP25" s="657"/>
      <c r="DQ25" s="657"/>
      <c r="DR25" s="657"/>
      <c r="DS25" s="657"/>
      <c r="DT25" s="657"/>
      <c r="DU25" s="657"/>
      <c r="DV25" s="658"/>
      <c r="DW25" s="630">
        <v>18.600000000000001</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v>16197</v>
      </c>
      <c r="S26" s="626"/>
      <c r="T26" s="626"/>
      <c r="U26" s="626"/>
      <c r="V26" s="626"/>
      <c r="W26" s="626"/>
      <c r="X26" s="626"/>
      <c r="Y26" s="627"/>
      <c r="Z26" s="628">
        <v>0.2</v>
      </c>
      <c r="AA26" s="628"/>
      <c r="AB26" s="628"/>
      <c r="AC26" s="628"/>
      <c r="AD26" s="629">
        <v>16197</v>
      </c>
      <c r="AE26" s="629"/>
      <c r="AF26" s="629"/>
      <c r="AG26" s="629"/>
      <c r="AH26" s="629"/>
      <c r="AI26" s="629"/>
      <c r="AJ26" s="629"/>
      <c r="AK26" s="629"/>
      <c r="AL26" s="630">
        <v>0.5</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525179</v>
      </c>
      <c r="CS26" s="626"/>
      <c r="CT26" s="626"/>
      <c r="CU26" s="626"/>
      <c r="CV26" s="626"/>
      <c r="CW26" s="626"/>
      <c r="CX26" s="626"/>
      <c r="CY26" s="627"/>
      <c r="CZ26" s="659">
        <v>7.6</v>
      </c>
      <c r="DA26" s="660"/>
      <c r="DB26" s="660"/>
      <c r="DC26" s="661"/>
      <c r="DD26" s="634">
        <v>417033</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939390</v>
      </c>
      <c r="S27" s="626"/>
      <c r="T27" s="626"/>
      <c r="U27" s="626"/>
      <c r="V27" s="626"/>
      <c r="W27" s="626"/>
      <c r="X27" s="626"/>
      <c r="Y27" s="627"/>
      <c r="Z27" s="628">
        <v>13.3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2613724</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496849</v>
      </c>
      <c r="CS27" s="657"/>
      <c r="CT27" s="657"/>
      <c r="CU27" s="657"/>
      <c r="CV27" s="657"/>
      <c r="CW27" s="657"/>
      <c r="CX27" s="657"/>
      <c r="CY27" s="658"/>
      <c r="CZ27" s="659">
        <v>7.2</v>
      </c>
      <c r="DA27" s="660"/>
      <c r="DB27" s="660"/>
      <c r="DC27" s="661"/>
      <c r="DD27" s="634">
        <v>133128</v>
      </c>
      <c r="DE27" s="657"/>
      <c r="DF27" s="657"/>
      <c r="DG27" s="657"/>
      <c r="DH27" s="657"/>
      <c r="DI27" s="657"/>
      <c r="DJ27" s="657"/>
      <c r="DK27" s="658"/>
      <c r="DL27" s="634">
        <v>106696</v>
      </c>
      <c r="DM27" s="657"/>
      <c r="DN27" s="657"/>
      <c r="DO27" s="657"/>
      <c r="DP27" s="657"/>
      <c r="DQ27" s="657"/>
      <c r="DR27" s="657"/>
      <c r="DS27" s="657"/>
      <c r="DT27" s="657"/>
      <c r="DU27" s="657"/>
      <c r="DV27" s="658"/>
      <c r="DW27" s="630">
        <v>2.8</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75844</v>
      </c>
      <c r="S28" s="626"/>
      <c r="T28" s="626"/>
      <c r="U28" s="626"/>
      <c r="V28" s="626"/>
      <c r="W28" s="626"/>
      <c r="X28" s="626"/>
      <c r="Y28" s="627"/>
      <c r="Z28" s="628">
        <v>1.1000000000000001</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915816</v>
      </c>
      <c r="CS28" s="626"/>
      <c r="CT28" s="626"/>
      <c r="CU28" s="626"/>
      <c r="CV28" s="626"/>
      <c r="CW28" s="626"/>
      <c r="CX28" s="626"/>
      <c r="CY28" s="627"/>
      <c r="CZ28" s="659">
        <v>13.2</v>
      </c>
      <c r="DA28" s="660"/>
      <c r="DB28" s="660"/>
      <c r="DC28" s="661"/>
      <c r="DD28" s="634">
        <v>901045</v>
      </c>
      <c r="DE28" s="626"/>
      <c r="DF28" s="626"/>
      <c r="DG28" s="626"/>
      <c r="DH28" s="626"/>
      <c r="DI28" s="626"/>
      <c r="DJ28" s="626"/>
      <c r="DK28" s="627"/>
      <c r="DL28" s="634">
        <v>901045</v>
      </c>
      <c r="DM28" s="626"/>
      <c r="DN28" s="626"/>
      <c r="DO28" s="626"/>
      <c r="DP28" s="626"/>
      <c r="DQ28" s="626"/>
      <c r="DR28" s="626"/>
      <c r="DS28" s="626"/>
      <c r="DT28" s="626"/>
      <c r="DU28" s="626"/>
      <c r="DV28" s="627"/>
      <c r="DW28" s="630">
        <v>24</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40066</v>
      </c>
      <c r="S29" s="626"/>
      <c r="T29" s="626"/>
      <c r="U29" s="626"/>
      <c r="V29" s="626"/>
      <c r="W29" s="626"/>
      <c r="X29" s="626"/>
      <c r="Y29" s="627"/>
      <c r="Z29" s="628">
        <v>0.6</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914489</v>
      </c>
      <c r="CS29" s="657"/>
      <c r="CT29" s="657"/>
      <c r="CU29" s="657"/>
      <c r="CV29" s="657"/>
      <c r="CW29" s="657"/>
      <c r="CX29" s="657"/>
      <c r="CY29" s="658"/>
      <c r="CZ29" s="659">
        <v>13.2</v>
      </c>
      <c r="DA29" s="660"/>
      <c r="DB29" s="660"/>
      <c r="DC29" s="661"/>
      <c r="DD29" s="634">
        <v>899718</v>
      </c>
      <c r="DE29" s="657"/>
      <c r="DF29" s="657"/>
      <c r="DG29" s="657"/>
      <c r="DH29" s="657"/>
      <c r="DI29" s="657"/>
      <c r="DJ29" s="657"/>
      <c r="DK29" s="658"/>
      <c r="DL29" s="634">
        <v>899718</v>
      </c>
      <c r="DM29" s="657"/>
      <c r="DN29" s="657"/>
      <c r="DO29" s="657"/>
      <c r="DP29" s="657"/>
      <c r="DQ29" s="657"/>
      <c r="DR29" s="657"/>
      <c r="DS29" s="657"/>
      <c r="DT29" s="657"/>
      <c r="DU29" s="657"/>
      <c r="DV29" s="658"/>
      <c r="DW29" s="630">
        <v>24</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807607</v>
      </c>
      <c r="S30" s="626"/>
      <c r="T30" s="626"/>
      <c r="U30" s="626"/>
      <c r="V30" s="626"/>
      <c r="W30" s="626"/>
      <c r="X30" s="626"/>
      <c r="Y30" s="627"/>
      <c r="Z30" s="628">
        <v>11.5</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99.5</v>
      </c>
      <c r="BH30" s="684"/>
      <c r="BI30" s="684"/>
      <c r="BJ30" s="684"/>
      <c r="BK30" s="684"/>
      <c r="BL30" s="684"/>
      <c r="BM30" s="620">
        <v>96.8</v>
      </c>
      <c r="BN30" s="684"/>
      <c r="BO30" s="684"/>
      <c r="BP30" s="684"/>
      <c r="BQ30" s="685"/>
      <c r="BR30" s="683">
        <v>99.5</v>
      </c>
      <c r="BS30" s="684"/>
      <c r="BT30" s="684"/>
      <c r="BU30" s="684"/>
      <c r="BV30" s="684"/>
      <c r="BW30" s="684"/>
      <c r="BX30" s="620">
        <v>96.9</v>
      </c>
      <c r="BY30" s="684"/>
      <c r="BZ30" s="684"/>
      <c r="CA30" s="684"/>
      <c r="CB30" s="685"/>
      <c r="CD30" s="688"/>
      <c r="CE30" s="689"/>
      <c r="CF30" s="639" t="s">
        <v>293</v>
      </c>
      <c r="CG30" s="640"/>
      <c r="CH30" s="640"/>
      <c r="CI30" s="640"/>
      <c r="CJ30" s="640"/>
      <c r="CK30" s="640"/>
      <c r="CL30" s="640"/>
      <c r="CM30" s="640"/>
      <c r="CN30" s="640"/>
      <c r="CO30" s="640"/>
      <c r="CP30" s="640"/>
      <c r="CQ30" s="641"/>
      <c r="CR30" s="625">
        <v>837643</v>
      </c>
      <c r="CS30" s="626"/>
      <c r="CT30" s="626"/>
      <c r="CU30" s="626"/>
      <c r="CV30" s="626"/>
      <c r="CW30" s="626"/>
      <c r="CX30" s="626"/>
      <c r="CY30" s="627"/>
      <c r="CZ30" s="659">
        <v>12.1</v>
      </c>
      <c r="DA30" s="660"/>
      <c r="DB30" s="660"/>
      <c r="DC30" s="661"/>
      <c r="DD30" s="634">
        <v>822872</v>
      </c>
      <c r="DE30" s="626"/>
      <c r="DF30" s="626"/>
      <c r="DG30" s="626"/>
      <c r="DH30" s="626"/>
      <c r="DI30" s="626"/>
      <c r="DJ30" s="626"/>
      <c r="DK30" s="627"/>
      <c r="DL30" s="634">
        <v>822872</v>
      </c>
      <c r="DM30" s="626"/>
      <c r="DN30" s="626"/>
      <c r="DO30" s="626"/>
      <c r="DP30" s="626"/>
      <c r="DQ30" s="626"/>
      <c r="DR30" s="626"/>
      <c r="DS30" s="626"/>
      <c r="DT30" s="626"/>
      <c r="DU30" s="626"/>
      <c r="DV30" s="627"/>
      <c r="DW30" s="630">
        <v>22</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7730</v>
      </c>
      <c r="S31" s="626"/>
      <c r="T31" s="626"/>
      <c r="U31" s="626"/>
      <c r="V31" s="626"/>
      <c r="W31" s="626"/>
      <c r="X31" s="626"/>
      <c r="Y31" s="627"/>
      <c r="Z31" s="628">
        <v>0.1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94.2</v>
      </c>
      <c r="BN31" s="681"/>
      <c r="BO31" s="681"/>
      <c r="BP31" s="681"/>
      <c r="BQ31" s="682"/>
      <c r="BR31" s="680">
        <v>98.6</v>
      </c>
      <c r="BS31" s="657"/>
      <c r="BT31" s="657"/>
      <c r="BU31" s="657"/>
      <c r="BV31" s="657"/>
      <c r="BW31" s="657"/>
      <c r="BX31" s="631">
        <v>94.1</v>
      </c>
      <c r="BY31" s="681"/>
      <c r="BZ31" s="681"/>
      <c r="CA31" s="681"/>
      <c r="CB31" s="682"/>
      <c r="CD31" s="688"/>
      <c r="CE31" s="689"/>
      <c r="CF31" s="639" t="s">
        <v>297</v>
      </c>
      <c r="CG31" s="640"/>
      <c r="CH31" s="640"/>
      <c r="CI31" s="640"/>
      <c r="CJ31" s="640"/>
      <c r="CK31" s="640"/>
      <c r="CL31" s="640"/>
      <c r="CM31" s="640"/>
      <c r="CN31" s="640"/>
      <c r="CO31" s="640"/>
      <c r="CP31" s="640"/>
      <c r="CQ31" s="641"/>
      <c r="CR31" s="625">
        <v>76846</v>
      </c>
      <c r="CS31" s="657"/>
      <c r="CT31" s="657"/>
      <c r="CU31" s="657"/>
      <c r="CV31" s="657"/>
      <c r="CW31" s="657"/>
      <c r="CX31" s="657"/>
      <c r="CY31" s="658"/>
      <c r="CZ31" s="659">
        <v>1.1000000000000001</v>
      </c>
      <c r="DA31" s="660"/>
      <c r="DB31" s="660"/>
      <c r="DC31" s="661"/>
      <c r="DD31" s="634">
        <v>76846</v>
      </c>
      <c r="DE31" s="657"/>
      <c r="DF31" s="657"/>
      <c r="DG31" s="657"/>
      <c r="DH31" s="657"/>
      <c r="DI31" s="657"/>
      <c r="DJ31" s="657"/>
      <c r="DK31" s="658"/>
      <c r="DL31" s="634">
        <v>76846</v>
      </c>
      <c r="DM31" s="657"/>
      <c r="DN31" s="657"/>
      <c r="DO31" s="657"/>
      <c r="DP31" s="657"/>
      <c r="DQ31" s="657"/>
      <c r="DR31" s="657"/>
      <c r="DS31" s="657"/>
      <c r="DT31" s="657"/>
      <c r="DU31" s="657"/>
      <c r="DV31" s="658"/>
      <c r="DW31" s="630">
        <v>2.1</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85093</v>
      </c>
      <c r="S32" s="626"/>
      <c r="T32" s="626"/>
      <c r="U32" s="626"/>
      <c r="V32" s="626"/>
      <c r="W32" s="626"/>
      <c r="X32" s="626"/>
      <c r="Y32" s="627"/>
      <c r="Z32" s="628">
        <v>1.2</v>
      </c>
      <c r="AA32" s="628"/>
      <c r="AB32" s="628"/>
      <c r="AC32" s="628"/>
      <c r="AD32" s="629">
        <v>3</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99.6</v>
      </c>
      <c r="BH32" s="693"/>
      <c r="BI32" s="693"/>
      <c r="BJ32" s="693"/>
      <c r="BK32" s="693"/>
      <c r="BL32" s="693"/>
      <c r="BM32" s="694">
        <v>97.2</v>
      </c>
      <c r="BN32" s="693"/>
      <c r="BO32" s="693"/>
      <c r="BP32" s="693"/>
      <c r="BQ32" s="695"/>
      <c r="BR32" s="692">
        <v>99.6</v>
      </c>
      <c r="BS32" s="693"/>
      <c r="BT32" s="693"/>
      <c r="BU32" s="693"/>
      <c r="BV32" s="693"/>
      <c r="BW32" s="693"/>
      <c r="BX32" s="694">
        <v>97.5</v>
      </c>
      <c r="BY32" s="693"/>
      <c r="BZ32" s="693"/>
      <c r="CA32" s="693"/>
      <c r="CB32" s="695"/>
      <c r="CD32" s="690"/>
      <c r="CE32" s="691"/>
      <c r="CF32" s="639" t="s">
        <v>300</v>
      </c>
      <c r="CG32" s="640"/>
      <c r="CH32" s="640"/>
      <c r="CI32" s="640"/>
      <c r="CJ32" s="640"/>
      <c r="CK32" s="640"/>
      <c r="CL32" s="640"/>
      <c r="CM32" s="640"/>
      <c r="CN32" s="640"/>
      <c r="CO32" s="640"/>
      <c r="CP32" s="640"/>
      <c r="CQ32" s="641"/>
      <c r="CR32" s="625">
        <v>1327</v>
      </c>
      <c r="CS32" s="626"/>
      <c r="CT32" s="626"/>
      <c r="CU32" s="626"/>
      <c r="CV32" s="626"/>
      <c r="CW32" s="626"/>
      <c r="CX32" s="626"/>
      <c r="CY32" s="627"/>
      <c r="CZ32" s="659">
        <v>0</v>
      </c>
      <c r="DA32" s="660"/>
      <c r="DB32" s="660"/>
      <c r="DC32" s="661"/>
      <c r="DD32" s="634">
        <v>1327</v>
      </c>
      <c r="DE32" s="626"/>
      <c r="DF32" s="626"/>
      <c r="DG32" s="626"/>
      <c r="DH32" s="626"/>
      <c r="DI32" s="626"/>
      <c r="DJ32" s="626"/>
      <c r="DK32" s="627"/>
      <c r="DL32" s="634">
        <v>1327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615255</v>
      </c>
      <c r="S33" s="626"/>
      <c r="T33" s="626"/>
      <c r="U33" s="626"/>
      <c r="V33" s="626"/>
      <c r="W33" s="626"/>
      <c r="X33" s="626"/>
      <c r="Y33" s="627"/>
      <c r="Z33" s="628">
        <v>8.6999999999999993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3586716</v>
      </c>
      <c r="CS33" s="657"/>
      <c r="CT33" s="657"/>
      <c r="CU33" s="657"/>
      <c r="CV33" s="657"/>
      <c r="CW33" s="657"/>
      <c r="CX33" s="657"/>
      <c r="CY33" s="658"/>
      <c r="CZ33" s="659">
        <v>51.7</v>
      </c>
      <c r="DA33" s="660"/>
      <c r="DB33" s="660"/>
      <c r="DC33" s="661"/>
      <c r="DD33" s="634">
        <v>2649424</v>
      </c>
      <c r="DE33" s="657"/>
      <c r="DF33" s="657"/>
      <c r="DG33" s="657"/>
      <c r="DH33" s="657"/>
      <c r="DI33" s="657"/>
      <c r="DJ33" s="657"/>
      <c r="DK33" s="658"/>
      <c r="DL33" s="634">
        <v>1362533</v>
      </c>
      <c r="DM33" s="657"/>
      <c r="DN33" s="657"/>
      <c r="DO33" s="657"/>
      <c r="DP33" s="657"/>
      <c r="DQ33" s="657"/>
      <c r="DR33" s="657"/>
      <c r="DS33" s="657"/>
      <c r="DT33" s="657"/>
      <c r="DU33" s="657"/>
      <c r="DV33" s="658"/>
      <c r="DW33" s="630">
        <v>36.4</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v>2600</v>
      </c>
      <c r="S34" s="626"/>
      <c r="T34" s="626"/>
      <c r="U34" s="626"/>
      <c r="V34" s="626"/>
      <c r="W34" s="626"/>
      <c r="X34" s="626"/>
      <c r="Y34" s="627"/>
      <c r="Z34" s="628">
        <v>0</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1080294</v>
      </c>
      <c r="CS34" s="626"/>
      <c r="CT34" s="626"/>
      <c r="CU34" s="626"/>
      <c r="CV34" s="626"/>
      <c r="CW34" s="626"/>
      <c r="CX34" s="626"/>
      <c r="CY34" s="627"/>
      <c r="CZ34" s="659">
        <v>15.6</v>
      </c>
      <c r="DA34" s="660"/>
      <c r="DB34" s="660"/>
      <c r="DC34" s="661"/>
      <c r="DD34" s="634">
        <v>696234</v>
      </c>
      <c r="DE34" s="626"/>
      <c r="DF34" s="626"/>
      <c r="DG34" s="626"/>
      <c r="DH34" s="626"/>
      <c r="DI34" s="626"/>
      <c r="DJ34" s="626"/>
      <c r="DK34" s="627"/>
      <c r="DL34" s="634">
        <v>303224</v>
      </c>
      <c r="DM34" s="626"/>
      <c r="DN34" s="626"/>
      <c r="DO34" s="626"/>
      <c r="DP34" s="626"/>
      <c r="DQ34" s="626"/>
      <c r="DR34" s="626"/>
      <c r="DS34" s="626"/>
      <c r="DT34" s="626"/>
      <c r="DU34" s="626"/>
      <c r="DV34" s="627"/>
      <c r="DW34" s="630">
        <v>8.1</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424855</v>
      </c>
      <c r="S35" s="626"/>
      <c r="T35" s="626"/>
      <c r="U35" s="626"/>
      <c r="V35" s="626"/>
      <c r="W35" s="626"/>
      <c r="X35" s="626"/>
      <c r="Y35" s="627"/>
      <c r="Z35" s="628">
        <v>6</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854432</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24626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114938</v>
      </c>
      <c r="CS35" s="657"/>
      <c r="CT35" s="657"/>
      <c r="CU35" s="657"/>
      <c r="CV35" s="657"/>
      <c r="CW35" s="657"/>
      <c r="CX35" s="657"/>
      <c r="CY35" s="658"/>
      <c r="CZ35" s="659">
        <v>1.7</v>
      </c>
      <c r="DA35" s="660"/>
      <c r="DB35" s="660"/>
      <c r="DC35" s="661"/>
      <c r="DD35" s="634">
        <v>36682</v>
      </c>
      <c r="DE35" s="657"/>
      <c r="DF35" s="657"/>
      <c r="DG35" s="657"/>
      <c r="DH35" s="657"/>
      <c r="DI35" s="657"/>
      <c r="DJ35" s="657"/>
      <c r="DK35" s="658"/>
      <c r="DL35" s="634">
        <v>14231</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7043641</v>
      </c>
      <c r="S36" s="698"/>
      <c r="T36" s="698"/>
      <c r="U36" s="698"/>
      <c r="V36" s="698"/>
      <c r="W36" s="698"/>
      <c r="X36" s="698"/>
      <c r="Y36" s="699"/>
      <c r="Z36" s="700">
        <v>100</v>
      </c>
      <c r="AA36" s="700"/>
      <c r="AB36" s="700"/>
      <c r="AC36" s="700"/>
      <c r="AD36" s="701">
        <v>3319630</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249458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8783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1370767</v>
      </c>
      <c r="CS36" s="626"/>
      <c r="CT36" s="626"/>
      <c r="CU36" s="626"/>
      <c r="CV36" s="626"/>
      <c r="CW36" s="626"/>
      <c r="CX36" s="626"/>
      <c r="CY36" s="627"/>
      <c r="CZ36" s="659">
        <v>19.7</v>
      </c>
      <c r="DA36" s="660"/>
      <c r="DB36" s="660"/>
      <c r="DC36" s="661"/>
      <c r="DD36" s="634">
        <v>1062652</v>
      </c>
      <c r="DE36" s="626"/>
      <c r="DF36" s="626"/>
      <c r="DG36" s="626"/>
      <c r="DH36" s="626"/>
      <c r="DI36" s="626"/>
      <c r="DJ36" s="626"/>
      <c r="DK36" s="627"/>
      <c r="DL36" s="634">
        <v>693287</v>
      </c>
      <c r="DM36" s="626"/>
      <c r="DN36" s="626"/>
      <c r="DO36" s="626"/>
      <c r="DP36" s="626"/>
      <c r="DQ36" s="626"/>
      <c r="DR36" s="626"/>
      <c r="DS36" s="626"/>
      <c r="DT36" s="626"/>
      <c r="DU36" s="626"/>
      <c r="DV36" s="627"/>
      <c r="DW36" s="630">
        <v>18.5</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172768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1085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666335</v>
      </c>
      <c r="CS37" s="657"/>
      <c r="CT37" s="657"/>
      <c r="CU37" s="657"/>
      <c r="CV37" s="657"/>
      <c r="CW37" s="657"/>
      <c r="CX37" s="657"/>
      <c r="CY37" s="658"/>
      <c r="CZ37" s="659">
        <v>9.6</v>
      </c>
      <c r="DA37" s="660"/>
      <c r="DB37" s="660"/>
      <c r="DC37" s="661"/>
      <c r="DD37" s="634">
        <v>404696</v>
      </c>
      <c r="DE37" s="657"/>
      <c r="DF37" s="657"/>
      <c r="DG37" s="657"/>
      <c r="DH37" s="657"/>
      <c r="DI37" s="657"/>
      <c r="DJ37" s="657"/>
      <c r="DK37" s="658"/>
      <c r="DL37" s="634">
        <v>403370</v>
      </c>
      <c r="DM37" s="657"/>
      <c r="DN37" s="657"/>
      <c r="DO37" s="657"/>
      <c r="DP37" s="657"/>
      <c r="DQ37" s="657"/>
      <c r="DR37" s="657"/>
      <c r="DS37" s="657"/>
      <c r="DT37" s="657"/>
      <c r="DU37" s="657"/>
      <c r="DV37" s="658"/>
      <c r="DW37" s="630">
        <v>10.8</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97182</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2046</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507792</v>
      </c>
      <c r="CS38" s="626"/>
      <c r="CT38" s="626"/>
      <c r="CU38" s="626"/>
      <c r="CV38" s="626"/>
      <c r="CW38" s="626"/>
      <c r="CX38" s="626"/>
      <c r="CY38" s="627"/>
      <c r="CZ38" s="659">
        <v>7.3</v>
      </c>
      <c r="DA38" s="660"/>
      <c r="DB38" s="660"/>
      <c r="DC38" s="661"/>
      <c r="DD38" s="634">
        <v>451404</v>
      </c>
      <c r="DE38" s="626"/>
      <c r="DF38" s="626"/>
      <c r="DG38" s="626"/>
      <c r="DH38" s="626"/>
      <c r="DI38" s="626"/>
      <c r="DJ38" s="626"/>
      <c r="DK38" s="627"/>
      <c r="DL38" s="634">
        <v>351791</v>
      </c>
      <c r="DM38" s="626"/>
      <c r="DN38" s="626"/>
      <c r="DO38" s="626"/>
      <c r="DP38" s="626"/>
      <c r="DQ38" s="626"/>
      <c r="DR38" s="626"/>
      <c r="DS38" s="626"/>
      <c r="DT38" s="626"/>
      <c r="DU38" s="626"/>
      <c r="DV38" s="627"/>
      <c r="DW38" s="630">
        <v>9.4</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119</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493135</v>
      </c>
      <c r="CS39" s="657"/>
      <c r="CT39" s="657"/>
      <c r="CU39" s="657"/>
      <c r="CV39" s="657"/>
      <c r="CW39" s="657"/>
      <c r="CX39" s="657"/>
      <c r="CY39" s="658"/>
      <c r="CZ39" s="659">
        <v>7.1</v>
      </c>
      <c r="DA39" s="660"/>
      <c r="DB39" s="660"/>
      <c r="DC39" s="661"/>
      <c r="DD39" s="634">
        <v>402152</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96772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149</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19790</v>
      </c>
      <c r="CS40" s="626"/>
      <c r="CT40" s="626"/>
      <c r="CU40" s="626"/>
      <c r="CV40" s="626"/>
      <c r="CW40" s="626"/>
      <c r="CX40" s="626"/>
      <c r="CY40" s="627"/>
      <c r="CZ40" s="659">
        <v>0.3</v>
      </c>
      <c r="DA40" s="660"/>
      <c r="DB40" s="660"/>
      <c r="DC40" s="661"/>
      <c r="DD40" s="634">
        <v>300</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238252</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281</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1102615</v>
      </c>
      <c r="CS42" s="626"/>
      <c r="CT42" s="626"/>
      <c r="CU42" s="626"/>
      <c r="CV42" s="626"/>
      <c r="CW42" s="626"/>
      <c r="CX42" s="626"/>
      <c r="CY42" s="627"/>
      <c r="CZ42" s="659">
        <v>15.9</v>
      </c>
      <c r="DA42" s="708"/>
      <c r="DB42" s="708"/>
      <c r="DC42" s="709"/>
      <c r="DD42" s="634">
        <v>388679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84382</v>
      </c>
      <c r="CS43" s="657"/>
      <c r="CT43" s="657"/>
      <c r="CU43" s="657"/>
      <c r="CV43" s="657"/>
      <c r="CW43" s="657"/>
      <c r="CX43" s="657"/>
      <c r="CY43" s="658"/>
      <c r="CZ43" s="659">
        <v>1.2</v>
      </c>
      <c r="DA43" s="660"/>
      <c r="DB43" s="660"/>
      <c r="DC43" s="661"/>
      <c r="DD43" s="634">
        <v>84382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1094072</v>
      </c>
      <c r="CS44" s="626"/>
      <c r="CT44" s="626"/>
      <c r="CU44" s="626"/>
      <c r="CV44" s="626"/>
      <c r="CW44" s="626"/>
      <c r="CX44" s="626"/>
      <c r="CY44" s="627"/>
      <c r="CZ44" s="659">
        <v>15.8</v>
      </c>
      <c r="DA44" s="708"/>
      <c r="DB44" s="708"/>
      <c r="DC44" s="709"/>
      <c r="DD44" s="634">
        <v>380136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530072</v>
      </c>
      <c r="CS45" s="657"/>
      <c r="CT45" s="657"/>
      <c r="CU45" s="657"/>
      <c r="CV45" s="657"/>
      <c r="CW45" s="657"/>
      <c r="CX45" s="657"/>
      <c r="CY45" s="658"/>
      <c r="CZ45" s="659">
        <v>7.6</v>
      </c>
      <c r="DA45" s="660"/>
      <c r="DB45" s="660"/>
      <c r="DC45" s="661"/>
      <c r="DD45" s="634">
        <v>15190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493200</v>
      </c>
      <c r="CS46" s="626"/>
      <c r="CT46" s="626"/>
      <c r="CU46" s="626"/>
      <c r="CV46" s="626"/>
      <c r="CW46" s="626"/>
      <c r="CX46" s="626"/>
      <c r="CY46" s="627"/>
      <c r="CZ46" s="659">
        <v>7.1</v>
      </c>
      <c r="DA46" s="708"/>
      <c r="DB46" s="708"/>
      <c r="DC46" s="709"/>
      <c r="DD46" s="634">
        <v>330046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8543</v>
      </c>
      <c r="CS47" s="657"/>
      <c r="CT47" s="657"/>
      <c r="CU47" s="657"/>
      <c r="CV47" s="657"/>
      <c r="CW47" s="657"/>
      <c r="CX47" s="657"/>
      <c r="CY47" s="658"/>
      <c r="CZ47" s="659">
        <v>0.1</v>
      </c>
      <c r="DA47" s="660"/>
      <c r="DB47" s="660"/>
      <c r="DC47" s="661"/>
      <c r="DD47" s="634">
        <v>8543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6943438</v>
      </c>
      <c r="CS49" s="693"/>
      <c r="CT49" s="693"/>
      <c r="CU49" s="693"/>
      <c r="CV49" s="693"/>
      <c r="CW49" s="693"/>
      <c r="CX49" s="693"/>
      <c r="CY49" s="720"/>
      <c r="CZ49" s="721">
        <v>100</v>
      </c>
      <c r="DA49" s="722"/>
      <c r="DB49" s="722"/>
      <c r="DC49" s="723"/>
      <c r="DD49" s="724">
        <v>4794737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7044</v>
      </c>
      <c r="R7" s="755"/>
      <c r="S7" s="755"/>
      <c r="T7" s="755"/>
      <c r="U7" s="755"/>
      <c r="V7" s="755">
        <v>6943</v>
      </c>
      <c r="W7" s="755"/>
      <c r="X7" s="755"/>
      <c r="Y7" s="755"/>
      <c r="Z7" s="755"/>
      <c r="AA7" s="755">
        <v>100</v>
      </c>
      <c r="AB7" s="755"/>
      <c r="AC7" s="755"/>
      <c r="AD7" s="755"/>
      <c r="AE7" s="756"/>
      <c r="AF7" s="757">
        <v>100</v>
      </c>
      <c r="AG7" s="758"/>
      <c r="AH7" s="758"/>
      <c r="AI7" s="758"/>
      <c r="AJ7" s="759"/>
      <c r="AK7" s="794" t="s">
        <v>543</v>
      </c>
      <c r="AL7" s="795"/>
      <c r="AM7" s="795"/>
      <c r="AN7" s="795"/>
      <c r="AO7" s="795"/>
      <c r="AP7" s="795">
        <v>7740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542</v>
      </c>
      <c r="BT7" s="799"/>
      <c r="BU7" s="799"/>
      <c r="BV7" s="799"/>
      <c r="BW7" s="799"/>
      <c r="BX7" s="799"/>
      <c r="BY7" s="799"/>
      <c r="BZ7" s="799"/>
      <c r="CA7" s="799"/>
      <c r="CB7" s="799"/>
      <c r="CC7" s="799"/>
      <c r="CD7" s="799"/>
      <c r="CE7" s="799"/>
      <c r="CF7" s="799"/>
      <c r="CG7" s="800"/>
      <c r="CH7" s="791">
        <v>21</v>
      </c>
      <c r="CI7" s="792"/>
      <c r="CJ7" s="792"/>
      <c r="CK7" s="792"/>
      <c r="CL7" s="793"/>
      <c r="CM7" s="791">
        <v>175</v>
      </c>
      <c r="CN7" s="792"/>
      <c r="CO7" s="792"/>
      <c r="CP7" s="792"/>
      <c r="CQ7" s="793"/>
      <c r="CR7" s="791">
        <v>10</v>
      </c>
      <c r="CS7" s="792"/>
      <c r="CT7" s="792"/>
      <c r="CU7" s="792"/>
      <c r="CV7" s="793"/>
      <c r="CW7" s="791" t="s">
        <v>543</v>
      </c>
      <c r="CX7" s="792"/>
      <c r="CY7" s="792"/>
      <c r="CZ7" s="792"/>
      <c r="DA7" s="793"/>
      <c r="DB7" s="791" t="s">
        <v>543</v>
      </c>
      <c r="DC7" s="792"/>
      <c r="DD7" s="792"/>
      <c r="DE7" s="792"/>
      <c r="DF7" s="793"/>
      <c r="DG7" s="791" t="s">
        <v>543</v>
      </c>
      <c r="DH7" s="792"/>
      <c r="DI7" s="792"/>
      <c r="DJ7" s="792"/>
      <c r="DK7" s="793"/>
      <c r="DL7" s="791" t="s">
        <v>543</v>
      </c>
      <c r="DM7" s="792"/>
      <c r="DN7" s="792"/>
      <c r="DO7" s="792"/>
      <c r="DP7" s="793"/>
      <c r="DQ7" s="791" t="s">
        <v>543</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7044</v>
      </c>
      <c r="R23" s="814"/>
      <c r="S23" s="814"/>
      <c r="T23" s="814"/>
      <c r="U23" s="814"/>
      <c r="V23" s="814">
        <v>6943</v>
      </c>
      <c r="W23" s="814"/>
      <c r="X23" s="814"/>
      <c r="Y23" s="814"/>
      <c r="Z23" s="814"/>
      <c r="AA23" s="814">
        <v>100</v>
      </c>
      <c r="AB23" s="814"/>
      <c r="AC23" s="814"/>
      <c r="AD23" s="814"/>
      <c r="AE23" s="815"/>
      <c r="AF23" s="816">
        <v>100</v>
      </c>
      <c r="AG23" s="814"/>
      <c r="AH23" s="814"/>
      <c r="AI23" s="814"/>
      <c r="AJ23" s="817"/>
      <c r="AK23" s="818"/>
      <c r="AL23" s="819"/>
      <c r="AM23" s="819"/>
      <c r="AN23" s="819"/>
      <c r="AO23" s="819"/>
      <c r="AP23" s="814">
        <v>7740</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1084</v>
      </c>
      <c r="R28" s="843"/>
      <c r="S28" s="843"/>
      <c r="T28" s="843"/>
      <c r="U28" s="843"/>
      <c r="V28" s="843">
        <v>1059</v>
      </c>
      <c r="W28" s="843"/>
      <c r="X28" s="843"/>
      <c r="Y28" s="843"/>
      <c r="Z28" s="843"/>
      <c r="AA28" s="843">
        <v>25</v>
      </c>
      <c r="AB28" s="843"/>
      <c r="AC28" s="843"/>
      <c r="AD28" s="843"/>
      <c r="AE28" s="844"/>
      <c r="AF28" s="845">
        <v>25</v>
      </c>
      <c r="AG28" s="843"/>
      <c r="AH28" s="843"/>
      <c r="AI28" s="843"/>
      <c r="AJ28" s="846"/>
      <c r="AK28" s="847">
        <v>80</v>
      </c>
      <c r="AL28" s="838"/>
      <c r="AM28" s="838"/>
      <c r="AN28" s="838"/>
      <c r="AO28" s="838"/>
      <c r="AP28" s="838" t="s">
        <v>543</v>
      </c>
      <c r="AQ28" s="838"/>
      <c r="AR28" s="838"/>
      <c r="AS28" s="838"/>
      <c r="AT28" s="838"/>
      <c r="AU28" s="838" t="s">
        <v>543</v>
      </c>
      <c r="AV28" s="838"/>
      <c r="AW28" s="838"/>
      <c r="AX28" s="838"/>
      <c r="AY28" s="838"/>
      <c r="AZ28" s="839" t="s">
        <v>552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814</v>
      </c>
      <c r="R29" s="779"/>
      <c r="S29" s="779"/>
      <c r="T29" s="779"/>
      <c r="U29" s="779"/>
      <c r="V29" s="779">
        <v>810</v>
      </c>
      <c r="W29" s="779"/>
      <c r="X29" s="779"/>
      <c r="Y29" s="779"/>
      <c r="Z29" s="779"/>
      <c r="AA29" s="779">
        <v>4</v>
      </c>
      <c r="AB29" s="779"/>
      <c r="AC29" s="779"/>
      <c r="AD29" s="779"/>
      <c r="AE29" s="780"/>
      <c r="AF29" s="781">
        <v>4</v>
      </c>
      <c r="AG29" s="782"/>
      <c r="AH29" s="782"/>
      <c r="AI29" s="782"/>
      <c r="AJ29" s="783"/>
      <c r="AK29" s="850">
        <v>123</v>
      </c>
      <c r="AL29" s="851"/>
      <c r="AM29" s="851"/>
      <c r="AN29" s="851"/>
      <c r="AO29" s="851"/>
      <c r="AP29" s="851" t="s">
        <v>543</v>
      </c>
      <c r="AQ29" s="851"/>
      <c r="AR29" s="851"/>
      <c r="AS29" s="851"/>
      <c r="AT29" s="851"/>
      <c r="AU29" s="851" t="s">
        <v>544</v>
      </c>
      <c r="AV29" s="851"/>
      <c r="AW29" s="851"/>
      <c r="AX29" s="851"/>
      <c r="AY29" s="851"/>
      <c r="AZ29" s="852" t="s">
        <v>543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57</v>
      </c>
      <c r="R30" s="779"/>
      <c r="S30" s="779"/>
      <c r="T30" s="779"/>
      <c r="U30" s="779"/>
      <c r="V30" s="779">
        <v>56</v>
      </c>
      <c r="W30" s="779"/>
      <c r="X30" s="779"/>
      <c r="Y30" s="779"/>
      <c r="Z30" s="779"/>
      <c r="AA30" s="779">
        <v>1</v>
      </c>
      <c r="AB30" s="779"/>
      <c r="AC30" s="779"/>
      <c r="AD30" s="779"/>
      <c r="AE30" s="780"/>
      <c r="AF30" s="781">
        <v>1</v>
      </c>
      <c r="AG30" s="782"/>
      <c r="AH30" s="782"/>
      <c r="AI30" s="782"/>
      <c r="AJ30" s="783"/>
      <c r="AK30" s="850">
        <v>24</v>
      </c>
      <c r="AL30" s="851"/>
      <c r="AM30" s="851"/>
      <c r="AN30" s="851"/>
      <c r="AO30" s="851"/>
      <c r="AP30" s="851" t="s">
        <v>544</v>
      </c>
      <c r="AQ30" s="851"/>
      <c r="AR30" s="851"/>
      <c r="AS30" s="851"/>
      <c r="AT30" s="851"/>
      <c r="AU30" s="851" t="s">
        <v>543</v>
      </c>
      <c r="AV30" s="851"/>
      <c r="AW30" s="851"/>
      <c r="AX30" s="851"/>
      <c r="AY30" s="851"/>
      <c r="AZ30" s="852" t="s">
        <v>543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285</v>
      </c>
      <c r="R31" s="779"/>
      <c r="S31" s="779"/>
      <c r="T31" s="779"/>
      <c r="U31" s="779"/>
      <c r="V31" s="779">
        <v>266</v>
      </c>
      <c r="W31" s="779"/>
      <c r="X31" s="779"/>
      <c r="Y31" s="779"/>
      <c r="Z31" s="779"/>
      <c r="AA31" s="779">
        <v>18</v>
      </c>
      <c r="AB31" s="779"/>
      <c r="AC31" s="779"/>
      <c r="AD31" s="779"/>
      <c r="AE31" s="780"/>
      <c r="AF31" s="781">
        <v>118</v>
      </c>
      <c r="AG31" s="782"/>
      <c r="AH31" s="782"/>
      <c r="AI31" s="782"/>
      <c r="AJ31" s="783"/>
      <c r="AK31" s="850">
        <v>126</v>
      </c>
      <c r="AL31" s="851"/>
      <c r="AM31" s="851"/>
      <c r="AN31" s="851"/>
      <c r="AO31" s="851"/>
      <c r="AP31" s="851">
        <v>2075</v>
      </c>
      <c r="AQ31" s="851"/>
      <c r="AR31" s="851"/>
      <c r="AS31" s="851"/>
      <c r="AT31" s="851"/>
      <c r="AU31" s="851">
        <v>1564</v>
      </c>
      <c r="AV31" s="851"/>
      <c r="AW31" s="851"/>
      <c r="AX31" s="851"/>
      <c r="AY31" s="851"/>
      <c r="AZ31" s="852" t="s">
        <v>543</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264</v>
      </c>
      <c r="R32" s="779"/>
      <c r="S32" s="779"/>
      <c r="T32" s="779"/>
      <c r="U32" s="779"/>
      <c r="V32" s="779">
        <v>264</v>
      </c>
      <c r="W32" s="779"/>
      <c r="X32" s="779"/>
      <c r="Y32" s="779"/>
      <c r="Z32" s="779"/>
      <c r="AA32" s="779" t="s">
        <v>543</v>
      </c>
      <c r="AB32" s="779"/>
      <c r="AC32" s="779"/>
      <c r="AD32" s="779"/>
      <c r="AE32" s="780"/>
      <c r="AF32" s="781" t="s">
        <v>112</v>
      </c>
      <c r="AG32" s="782"/>
      <c r="AH32" s="782"/>
      <c r="AI32" s="782"/>
      <c r="AJ32" s="783"/>
      <c r="AK32" s="850">
        <v>173</v>
      </c>
      <c r="AL32" s="851"/>
      <c r="AM32" s="851"/>
      <c r="AN32" s="851"/>
      <c r="AO32" s="851"/>
      <c r="AP32" s="851">
        <v>2098</v>
      </c>
      <c r="AQ32" s="851"/>
      <c r="AR32" s="851"/>
      <c r="AS32" s="851"/>
      <c r="AT32" s="851"/>
      <c r="AU32" s="851">
        <v>2029</v>
      </c>
      <c r="AV32" s="851"/>
      <c r="AW32" s="851"/>
      <c r="AX32" s="851"/>
      <c r="AY32" s="851"/>
      <c r="AZ32" s="852" t="s">
        <v>543</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147</v>
      </c>
      <c r="AG63" s="862"/>
      <c r="AH63" s="862"/>
      <c r="AI63" s="862"/>
      <c r="AJ63" s="863"/>
      <c r="AK63" s="864"/>
      <c r="AL63" s="859"/>
      <c r="AM63" s="859"/>
      <c r="AN63" s="859"/>
      <c r="AO63" s="859"/>
      <c r="AP63" s="862">
        <v>4173</v>
      </c>
      <c r="AQ63" s="862"/>
      <c r="AR63" s="862"/>
      <c r="AS63" s="862"/>
      <c r="AT63" s="862"/>
      <c r="AU63" s="862">
        <v>3593</v>
      </c>
      <c r="AV63" s="862"/>
      <c r="AW63" s="862"/>
      <c r="AX63" s="862"/>
      <c r="AY63" s="862"/>
      <c r="AZ63" s="866"/>
      <c r="BA63" s="866"/>
      <c r="BB63" s="866"/>
      <c r="BC63" s="866"/>
      <c r="BD63" s="866"/>
      <c r="BE63" s="867"/>
      <c r="BF63" s="867"/>
      <c r="BG63" s="867"/>
      <c r="BH63" s="867"/>
      <c r="BI63" s="868"/>
      <c r="BJ63" s="869" t="s">
        <v>389</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392</v>
      </c>
      <c r="R66" s="738"/>
      <c r="S66" s="738"/>
      <c r="T66" s="738"/>
      <c r="U66" s="739"/>
      <c r="V66" s="737" t="s">
        <v>393</v>
      </c>
      <c r="W66" s="738"/>
      <c r="X66" s="738"/>
      <c r="Y66" s="738"/>
      <c r="Z66" s="739"/>
      <c r="AA66" s="737" t="s">
        <v>394</v>
      </c>
      <c r="AB66" s="738"/>
      <c r="AC66" s="738"/>
      <c r="AD66" s="738"/>
      <c r="AE66" s="739"/>
      <c r="AF66" s="872" t="s">
        <v>395</v>
      </c>
      <c r="AG66" s="833"/>
      <c r="AH66" s="833"/>
      <c r="AI66" s="833"/>
      <c r="AJ66" s="873"/>
      <c r="AK66" s="737" t="s">
        <v>396</v>
      </c>
      <c r="AL66" s="761"/>
      <c r="AM66" s="761"/>
      <c r="AN66" s="761"/>
      <c r="AO66" s="762"/>
      <c r="AP66" s="737" t="s">
        <v>397</v>
      </c>
      <c r="AQ66" s="738"/>
      <c r="AR66" s="738"/>
      <c r="AS66" s="738"/>
      <c r="AT66" s="739"/>
      <c r="AU66" s="737" t="s">
        <v>398</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545</v>
      </c>
      <c r="C68" s="890"/>
      <c r="D68" s="890"/>
      <c r="E68" s="890"/>
      <c r="F68" s="890"/>
      <c r="G68" s="890"/>
      <c r="H68" s="890"/>
      <c r="I68" s="890"/>
      <c r="J68" s="890"/>
      <c r="K68" s="890"/>
      <c r="L68" s="890"/>
      <c r="M68" s="890"/>
      <c r="N68" s="890"/>
      <c r="O68" s="890"/>
      <c r="P68" s="891"/>
      <c r="Q68" s="892">
        <v>12255</v>
      </c>
      <c r="R68" s="886"/>
      <c r="S68" s="886"/>
      <c r="T68" s="886"/>
      <c r="U68" s="886"/>
      <c r="V68" s="886">
        <v>11765</v>
      </c>
      <c r="W68" s="886"/>
      <c r="X68" s="886"/>
      <c r="Y68" s="886"/>
      <c r="Z68" s="886"/>
      <c r="AA68" s="886">
        <v>490</v>
      </c>
      <c r="AB68" s="886"/>
      <c r="AC68" s="886"/>
      <c r="AD68" s="886"/>
      <c r="AE68" s="886"/>
      <c r="AF68" s="886">
        <v>449</v>
      </c>
      <c r="AG68" s="886"/>
      <c r="AH68" s="886"/>
      <c r="AI68" s="886"/>
      <c r="AJ68" s="886"/>
      <c r="AK68" s="886">
        <v>2597</v>
      </c>
      <c r="AL68" s="886"/>
      <c r="AM68" s="886"/>
      <c r="AN68" s="886"/>
      <c r="AO68" s="886"/>
      <c r="AP68" s="886">
        <v>6522</v>
      </c>
      <c r="AQ68" s="886"/>
      <c r="AR68" s="886"/>
      <c r="AS68" s="886"/>
      <c r="AT68" s="886"/>
      <c r="AU68" s="886">
        <v>37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546</v>
      </c>
      <c r="C69" s="894"/>
      <c r="D69" s="894"/>
      <c r="E69" s="894"/>
      <c r="F69" s="894"/>
      <c r="G69" s="894"/>
      <c r="H69" s="894"/>
      <c r="I69" s="894"/>
      <c r="J69" s="894"/>
      <c r="K69" s="894"/>
      <c r="L69" s="894"/>
      <c r="M69" s="894"/>
      <c r="N69" s="894"/>
      <c r="O69" s="894"/>
      <c r="P69" s="895"/>
      <c r="Q69" s="896">
        <v>5947</v>
      </c>
      <c r="R69" s="851"/>
      <c r="S69" s="851"/>
      <c r="T69" s="851"/>
      <c r="U69" s="851"/>
      <c r="V69" s="851">
        <v>5922</v>
      </c>
      <c r="W69" s="851"/>
      <c r="X69" s="851"/>
      <c r="Y69" s="851"/>
      <c r="Z69" s="851"/>
      <c r="AA69" s="851">
        <v>25</v>
      </c>
      <c r="AB69" s="851"/>
      <c r="AC69" s="851"/>
      <c r="AD69" s="851"/>
      <c r="AE69" s="851"/>
      <c r="AF69" s="851">
        <v>25</v>
      </c>
      <c r="AG69" s="851"/>
      <c r="AH69" s="851"/>
      <c r="AI69" s="851"/>
      <c r="AJ69" s="851"/>
      <c r="AK69" s="851">
        <v>12</v>
      </c>
      <c r="AL69" s="851"/>
      <c r="AM69" s="851"/>
      <c r="AN69" s="851"/>
      <c r="AO69" s="851"/>
      <c r="AP69" s="851">
        <v>3736</v>
      </c>
      <c r="AQ69" s="851"/>
      <c r="AR69" s="851"/>
      <c r="AS69" s="851"/>
      <c r="AT69" s="851"/>
      <c r="AU69" s="851">
        <v>332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547</v>
      </c>
      <c r="C70" s="894"/>
      <c r="D70" s="894"/>
      <c r="E70" s="894"/>
      <c r="F70" s="894"/>
      <c r="G70" s="894"/>
      <c r="H70" s="894"/>
      <c r="I70" s="894"/>
      <c r="J70" s="894"/>
      <c r="K70" s="894"/>
      <c r="L70" s="894"/>
      <c r="M70" s="894"/>
      <c r="N70" s="894"/>
      <c r="O70" s="894"/>
      <c r="P70" s="895"/>
      <c r="Q70" s="896">
        <v>504</v>
      </c>
      <c r="R70" s="851"/>
      <c r="S70" s="851"/>
      <c r="T70" s="851"/>
      <c r="U70" s="851"/>
      <c r="V70" s="851">
        <v>472</v>
      </c>
      <c r="W70" s="851"/>
      <c r="X70" s="851"/>
      <c r="Y70" s="851"/>
      <c r="Z70" s="851"/>
      <c r="AA70" s="851">
        <v>33</v>
      </c>
      <c r="AB70" s="851"/>
      <c r="AC70" s="851"/>
      <c r="AD70" s="851"/>
      <c r="AE70" s="851"/>
      <c r="AF70" s="851">
        <v>33</v>
      </c>
      <c r="AG70" s="851"/>
      <c r="AH70" s="851"/>
      <c r="AI70" s="851"/>
      <c r="AJ70" s="851"/>
      <c r="AK70" s="851">
        <v>20</v>
      </c>
      <c r="AL70" s="851"/>
      <c r="AM70" s="851"/>
      <c r="AN70" s="851"/>
      <c r="AO70" s="851"/>
      <c r="AP70" s="851" t="s">
        <v>543</v>
      </c>
      <c r="AQ70" s="851"/>
      <c r="AR70" s="851"/>
      <c r="AS70" s="851"/>
      <c r="AT70" s="851"/>
      <c r="AU70" s="851" t="s">
        <v>543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548</v>
      </c>
      <c r="C71" s="894"/>
      <c r="D71" s="894"/>
      <c r="E71" s="894"/>
      <c r="F71" s="894"/>
      <c r="G71" s="894"/>
      <c r="H71" s="894"/>
      <c r="I71" s="894"/>
      <c r="J71" s="894"/>
      <c r="K71" s="894"/>
      <c r="L71" s="894"/>
      <c r="M71" s="894"/>
      <c r="N71" s="894"/>
      <c r="O71" s="894"/>
      <c r="P71" s="895"/>
      <c r="Q71" s="896">
        <v>162336</v>
      </c>
      <c r="R71" s="851"/>
      <c r="S71" s="851"/>
      <c r="T71" s="851"/>
      <c r="U71" s="851"/>
      <c r="V71" s="851">
        <v>158133</v>
      </c>
      <c r="W71" s="851"/>
      <c r="X71" s="851"/>
      <c r="Y71" s="851"/>
      <c r="Z71" s="851"/>
      <c r="AA71" s="851">
        <v>4203</v>
      </c>
      <c r="AB71" s="851"/>
      <c r="AC71" s="851"/>
      <c r="AD71" s="851"/>
      <c r="AE71" s="851"/>
      <c r="AF71" s="851">
        <v>4199</v>
      </c>
      <c r="AG71" s="851"/>
      <c r="AH71" s="851"/>
      <c r="AI71" s="851"/>
      <c r="AJ71" s="851"/>
      <c r="AK71" s="851">
        <v>2277</v>
      </c>
      <c r="AL71" s="851"/>
      <c r="AM71" s="851"/>
      <c r="AN71" s="851"/>
      <c r="AO71" s="851"/>
      <c r="AP71" s="851" t="s">
        <v>543</v>
      </c>
      <c r="AQ71" s="851"/>
      <c r="AR71" s="851"/>
      <c r="AS71" s="851"/>
      <c r="AT71" s="851"/>
      <c r="AU71" s="851" t="s">
        <v>543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549</v>
      </c>
      <c r="C72" s="894"/>
      <c r="D72" s="894"/>
      <c r="E72" s="894"/>
      <c r="F72" s="894"/>
      <c r="G72" s="894"/>
      <c r="H72" s="894"/>
      <c r="I72" s="894"/>
      <c r="J72" s="894"/>
      <c r="K72" s="894"/>
      <c r="L72" s="894"/>
      <c r="M72" s="894"/>
      <c r="N72" s="894"/>
      <c r="O72" s="894"/>
      <c r="P72" s="895"/>
      <c r="Q72" s="896">
        <v>11886</v>
      </c>
      <c r="R72" s="851"/>
      <c r="S72" s="851"/>
      <c r="T72" s="851"/>
      <c r="U72" s="851"/>
      <c r="V72" s="851">
        <v>10002</v>
      </c>
      <c r="W72" s="851"/>
      <c r="X72" s="851"/>
      <c r="Y72" s="851"/>
      <c r="Z72" s="851"/>
      <c r="AA72" s="851">
        <v>1884</v>
      </c>
      <c r="AB72" s="851"/>
      <c r="AC72" s="851"/>
      <c r="AD72" s="851"/>
      <c r="AE72" s="851"/>
      <c r="AF72" s="851">
        <v>1884</v>
      </c>
      <c r="AG72" s="851"/>
      <c r="AH72" s="851"/>
      <c r="AI72" s="851"/>
      <c r="AJ72" s="851"/>
      <c r="AK72" s="851" t="s">
        <v>543</v>
      </c>
      <c r="AL72" s="851"/>
      <c r="AM72" s="851"/>
      <c r="AN72" s="851"/>
      <c r="AO72" s="851"/>
      <c r="AP72" s="851" t="s">
        <v>543</v>
      </c>
      <c r="AQ72" s="851"/>
      <c r="AR72" s="851"/>
      <c r="AS72" s="851"/>
      <c r="AT72" s="851"/>
      <c r="AU72" s="851" t="s">
        <v>543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550</v>
      </c>
      <c r="C73" s="894"/>
      <c r="D73" s="894"/>
      <c r="E73" s="894"/>
      <c r="F73" s="894"/>
      <c r="G73" s="894"/>
      <c r="H73" s="894"/>
      <c r="I73" s="894"/>
      <c r="J73" s="894"/>
      <c r="K73" s="894"/>
      <c r="L73" s="894"/>
      <c r="M73" s="894"/>
      <c r="N73" s="894"/>
      <c r="O73" s="894"/>
      <c r="P73" s="895"/>
      <c r="Q73" s="896">
        <v>842</v>
      </c>
      <c r="R73" s="851"/>
      <c r="S73" s="851"/>
      <c r="T73" s="851"/>
      <c r="U73" s="851"/>
      <c r="V73" s="851">
        <v>816</v>
      </c>
      <c r="W73" s="851"/>
      <c r="X73" s="851"/>
      <c r="Y73" s="851"/>
      <c r="Z73" s="851"/>
      <c r="AA73" s="851">
        <v>26</v>
      </c>
      <c r="AB73" s="851"/>
      <c r="AC73" s="851"/>
      <c r="AD73" s="851"/>
      <c r="AE73" s="851"/>
      <c r="AF73" s="851">
        <v>26</v>
      </c>
      <c r="AG73" s="851"/>
      <c r="AH73" s="851"/>
      <c r="AI73" s="851"/>
      <c r="AJ73" s="851"/>
      <c r="AK73" s="851">
        <v>10</v>
      </c>
      <c r="AL73" s="851"/>
      <c r="AM73" s="851"/>
      <c r="AN73" s="851"/>
      <c r="AO73" s="851"/>
      <c r="AP73" s="851" t="s">
        <v>543</v>
      </c>
      <c r="AQ73" s="851"/>
      <c r="AR73" s="851"/>
      <c r="AS73" s="851"/>
      <c r="AT73" s="851"/>
      <c r="AU73" s="851" t="s">
        <v>543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551</v>
      </c>
      <c r="C74" s="894"/>
      <c r="D74" s="894"/>
      <c r="E74" s="894"/>
      <c r="F74" s="894"/>
      <c r="G74" s="894"/>
      <c r="H74" s="894"/>
      <c r="I74" s="894"/>
      <c r="J74" s="894"/>
      <c r="K74" s="894"/>
      <c r="L74" s="894"/>
      <c r="M74" s="894"/>
      <c r="N74" s="894"/>
      <c r="O74" s="894"/>
      <c r="P74" s="895"/>
      <c r="Q74" s="896">
        <v>178</v>
      </c>
      <c r="R74" s="851"/>
      <c r="S74" s="851"/>
      <c r="T74" s="851"/>
      <c r="U74" s="851"/>
      <c r="V74" s="851">
        <v>169</v>
      </c>
      <c r="W74" s="851"/>
      <c r="X74" s="851"/>
      <c r="Y74" s="851"/>
      <c r="Z74" s="851"/>
      <c r="AA74" s="851">
        <v>9</v>
      </c>
      <c r="AB74" s="851"/>
      <c r="AC74" s="851"/>
      <c r="AD74" s="851"/>
      <c r="AE74" s="851"/>
      <c r="AF74" s="851">
        <v>9</v>
      </c>
      <c r="AG74" s="851"/>
      <c r="AH74" s="851"/>
      <c r="AI74" s="851"/>
      <c r="AJ74" s="851"/>
      <c r="AK74" s="851" t="s">
        <v>552</v>
      </c>
      <c r="AL74" s="851"/>
      <c r="AM74" s="851"/>
      <c r="AN74" s="851"/>
      <c r="AO74" s="851"/>
      <c r="AP74" s="851" t="s">
        <v>543</v>
      </c>
      <c r="AQ74" s="851"/>
      <c r="AR74" s="851"/>
      <c r="AS74" s="851"/>
      <c r="AT74" s="851"/>
      <c r="AU74" s="851" t="s">
        <v>543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6625</v>
      </c>
      <c r="AG88" s="862"/>
      <c r="AH88" s="862"/>
      <c r="AI88" s="862"/>
      <c r="AJ88" s="862"/>
      <c r="AK88" s="859"/>
      <c r="AL88" s="859"/>
      <c r="AM88" s="859"/>
      <c r="AN88" s="859"/>
      <c r="AO88" s="859"/>
      <c r="AP88" s="862">
        <v>10258</v>
      </c>
      <c r="AQ88" s="862"/>
      <c r="AR88" s="862"/>
      <c r="AS88" s="862"/>
      <c r="AT88" s="862"/>
      <c r="AU88" s="862">
        <v>369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v>
      </c>
      <c r="CS102" s="870"/>
      <c r="CT102" s="870"/>
      <c r="CU102" s="870"/>
      <c r="CV102" s="913"/>
      <c r="CW102" s="912" t="s">
        <v>553</v>
      </c>
      <c r="CX102" s="870"/>
      <c r="CY102" s="870"/>
      <c r="CZ102" s="870"/>
      <c r="DA102" s="913"/>
      <c r="DB102" s="912" t="s">
        <v>553</v>
      </c>
      <c r="DC102" s="870"/>
      <c r="DD102" s="870"/>
      <c r="DE102" s="870"/>
      <c r="DF102" s="913"/>
      <c r="DG102" s="912" t="s">
        <v>553</v>
      </c>
      <c r="DH102" s="870"/>
      <c r="DI102" s="870"/>
      <c r="DJ102" s="870"/>
      <c r="DK102" s="913"/>
      <c r="DL102" s="912" t="s">
        <v>553</v>
      </c>
      <c r="DM102" s="870"/>
      <c r="DN102" s="870"/>
      <c r="DO102" s="870"/>
      <c r="DP102" s="913"/>
      <c r="DQ102" s="912" t="s">
        <v>553</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288</v>
      </c>
      <c r="AG109" s="915"/>
      <c r="AH109" s="915"/>
      <c r="AI109" s="915"/>
      <c r="AJ109" s="916"/>
      <c r="AK109" s="914" t="s">
        <v>287</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288</v>
      </c>
      <c r="BW109" s="915"/>
      <c r="BX109" s="915"/>
      <c r="BY109" s="915"/>
      <c r="BZ109" s="916"/>
      <c r="CA109" s="914" t="s">
        <v>287</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288</v>
      </c>
      <c r="DM109" s="915"/>
      <c r="DN109" s="915"/>
      <c r="DO109" s="915"/>
      <c r="DP109" s="916"/>
      <c r="DQ109" s="914" t="s">
        <v>287</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910166</v>
      </c>
      <c r="AB110" s="922"/>
      <c r="AC110" s="922"/>
      <c r="AD110" s="922"/>
      <c r="AE110" s="923"/>
      <c r="AF110" s="924">
        <v>896073</v>
      </c>
      <c r="AG110" s="922"/>
      <c r="AH110" s="922"/>
      <c r="AI110" s="922"/>
      <c r="AJ110" s="923"/>
      <c r="AK110" s="924">
        <v>914489</v>
      </c>
      <c r="AL110" s="922"/>
      <c r="AM110" s="922"/>
      <c r="AN110" s="922"/>
      <c r="AO110" s="923"/>
      <c r="AP110" s="925">
        <v>29.6</v>
      </c>
      <c r="AQ110" s="926"/>
      <c r="AR110" s="926"/>
      <c r="AS110" s="926"/>
      <c r="AT110" s="927"/>
      <c r="AU110" s="928" t="s">
        <v>61</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8105028</v>
      </c>
      <c r="BR110" s="957"/>
      <c r="BS110" s="957"/>
      <c r="BT110" s="957"/>
      <c r="BU110" s="957"/>
      <c r="BV110" s="957">
        <v>7962698</v>
      </c>
      <c r="BW110" s="957"/>
      <c r="BX110" s="957"/>
      <c r="BY110" s="957"/>
      <c r="BZ110" s="957"/>
      <c r="CA110" s="957">
        <v>7740310</v>
      </c>
      <c r="CB110" s="957"/>
      <c r="CC110" s="957"/>
      <c r="CD110" s="957"/>
      <c r="CE110" s="957"/>
      <c r="CF110" s="971">
        <v>250.8</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v>1173535</v>
      </c>
      <c r="BR111" s="950"/>
      <c r="BS111" s="950"/>
      <c r="BT111" s="950"/>
      <c r="BU111" s="950"/>
      <c r="BV111" s="950">
        <v>708519</v>
      </c>
      <c r="BW111" s="950"/>
      <c r="BX111" s="950"/>
      <c r="BY111" s="950"/>
      <c r="BZ111" s="950"/>
      <c r="CA111" s="950">
        <v>562100</v>
      </c>
      <c r="CB111" s="950"/>
      <c r="CC111" s="950"/>
      <c r="CD111" s="950"/>
      <c r="CE111" s="950"/>
      <c r="CF111" s="944">
        <v>18.2</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4125450</v>
      </c>
      <c r="BR112" s="950"/>
      <c r="BS112" s="950"/>
      <c r="BT112" s="950"/>
      <c r="BU112" s="950"/>
      <c r="BV112" s="950">
        <v>3838982</v>
      </c>
      <c r="BW112" s="950"/>
      <c r="BX112" s="950"/>
      <c r="BY112" s="950"/>
      <c r="BZ112" s="950"/>
      <c r="CA112" s="950">
        <v>3593736</v>
      </c>
      <c r="CB112" s="950"/>
      <c r="CC112" s="950"/>
      <c r="CD112" s="950"/>
      <c r="CE112" s="950"/>
      <c r="CF112" s="944">
        <v>116.4</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347226</v>
      </c>
      <c r="AB113" s="964"/>
      <c r="AC113" s="964"/>
      <c r="AD113" s="964"/>
      <c r="AE113" s="965"/>
      <c r="AF113" s="966">
        <v>320418</v>
      </c>
      <c r="AG113" s="964"/>
      <c r="AH113" s="964"/>
      <c r="AI113" s="964"/>
      <c r="AJ113" s="965"/>
      <c r="AK113" s="966">
        <v>319283</v>
      </c>
      <c r="AL113" s="964"/>
      <c r="AM113" s="964"/>
      <c r="AN113" s="964"/>
      <c r="AO113" s="965"/>
      <c r="AP113" s="967">
        <v>10.3</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501469</v>
      </c>
      <c r="BR113" s="950"/>
      <c r="BS113" s="950"/>
      <c r="BT113" s="950"/>
      <c r="BU113" s="950"/>
      <c r="BV113" s="950">
        <v>443546</v>
      </c>
      <c r="BW113" s="950"/>
      <c r="BX113" s="950"/>
      <c r="BY113" s="950"/>
      <c r="BZ113" s="950"/>
      <c r="CA113" s="950">
        <v>369238</v>
      </c>
      <c r="CB113" s="950"/>
      <c r="CC113" s="950"/>
      <c r="CD113" s="950"/>
      <c r="CE113" s="950"/>
      <c r="CF113" s="944">
        <v>12</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344215</v>
      </c>
      <c r="DH113" s="989"/>
      <c r="DI113" s="989"/>
      <c r="DJ113" s="989"/>
      <c r="DK113" s="990"/>
      <c r="DL113" s="991">
        <v>229479</v>
      </c>
      <c r="DM113" s="989"/>
      <c r="DN113" s="989"/>
      <c r="DO113" s="989"/>
      <c r="DP113" s="990"/>
      <c r="DQ113" s="991">
        <v>114740</v>
      </c>
      <c r="DR113" s="989"/>
      <c r="DS113" s="989"/>
      <c r="DT113" s="989"/>
      <c r="DU113" s="990"/>
      <c r="DV113" s="992">
        <v>3.7</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65280</v>
      </c>
      <c r="AB114" s="989"/>
      <c r="AC114" s="989"/>
      <c r="AD114" s="989"/>
      <c r="AE114" s="990"/>
      <c r="AF114" s="991">
        <v>77683</v>
      </c>
      <c r="AG114" s="989"/>
      <c r="AH114" s="989"/>
      <c r="AI114" s="989"/>
      <c r="AJ114" s="990"/>
      <c r="AK114" s="991">
        <v>76077</v>
      </c>
      <c r="AL114" s="989"/>
      <c r="AM114" s="989"/>
      <c r="AN114" s="989"/>
      <c r="AO114" s="990"/>
      <c r="AP114" s="992">
        <v>2.5</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595738</v>
      </c>
      <c r="BR114" s="950"/>
      <c r="BS114" s="950"/>
      <c r="BT114" s="950"/>
      <c r="BU114" s="950"/>
      <c r="BV114" s="950">
        <v>914262</v>
      </c>
      <c r="BW114" s="950"/>
      <c r="BX114" s="950"/>
      <c r="BY114" s="950"/>
      <c r="BZ114" s="950"/>
      <c r="CA114" s="950">
        <v>903181</v>
      </c>
      <c r="CB114" s="950"/>
      <c r="CC114" s="950"/>
      <c r="CD114" s="950"/>
      <c r="CE114" s="950"/>
      <c r="CF114" s="944">
        <v>29.3</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551</v>
      </c>
      <c r="AB115" s="964"/>
      <c r="AC115" s="964"/>
      <c r="AD115" s="964"/>
      <c r="AE115" s="965"/>
      <c r="AF115" s="966">
        <v>65088</v>
      </c>
      <c r="AG115" s="964"/>
      <c r="AH115" s="964"/>
      <c r="AI115" s="964"/>
      <c r="AJ115" s="965"/>
      <c r="AK115" s="966">
        <v>65089</v>
      </c>
      <c r="AL115" s="964"/>
      <c r="AM115" s="964"/>
      <c r="AN115" s="964"/>
      <c r="AO115" s="965"/>
      <c r="AP115" s="967">
        <v>2.1</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3914</v>
      </c>
      <c r="AB116" s="989"/>
      <c r="AC116" s="989"/>
      <c r="AD116" s="989"/>
      <c r="AE116" s="990"/>
      <c r="AF116" s="991">
        <v>2692</v>
      </c>
      <c r="AG116" s="989"/>
      <c r="AH116" s="989"/>
      <c r="AI116" s="989"/>
      <c r="AJ116" s="990"/>
      <c r="AK116" s="991">
        <v>1327</v>
      </c>
      <c r="AL116" s="989"/>
      <c r="AM116" s="989"/>
      <c r="AN116" s="989"/>
      <c r="AO116" s="990"/>
      <c r="AP116" s="992">
        <v>0</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1327137</v>
      </c>
      <c r="AB117" s="1007"/>
      <c r="AC117" s="1007"/>
      <c r="AD117" s="1007"/>
      <c r="AE117" s="1008"/>
      <c r="AF117" s="1009">
        <v>1361954</v>
      </c>
      <c r="AG117" s="1007"/>
      <c r="AH117" s="1007"/>
      <c r="AI117" s="1007"/>
      <c r="AJ117" s="1008"/>
      <c r="AK117" s="1009">
        <v>1376265</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436</v>
      </c>
      <c r="BR117" s="950"/>
      <c r="BS117" s="950"/>
      <c r="BT117" s="950"/>
      <c r="BU117" s="950"/>
      <c r="BV117" s="950" t="s">
        <v>436</v>
      </c>
      <c r="BW117" s="950"/>
      <c r="BX117" s="950"/>
      <c r="BY117" s="950"/>
      <c r="BZ117" s="950"/>
      <c r="CA117" s="950" t="s">
        <v>436</v>
      </c>
      <c r="CB117" s="950"/>
      <c r="CC117" s="950"/>
      <c r="CD117" s="950"/>
      <c r="CE117" s="950"/>
      <c r="CF117" s="944" t="s">
        <v>436</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436</v>
      </c>
      <c r="DH117" s="989"/>
      <c r="DI117" s="989"/>
      <c r="DJ117" s="989"/>
      <c r="DK117" s="990"/>
      <c r="DL117" s="991" t="s">
        <v>436</v>
      </c>
      <c r="DM117" s="989"/>
      <c r="DN117" s="989"/>
      <c r="DO117" s="989"/>
      <c r="DP117" s="990"/>
      <c r="DQ117" s="991" t="s">
        <v>436</v>
      </c>
      <c r="DR117" s="989"/>
      <c r="DS117" s="989"/>
      <c r="DT117" s="989"/>
      <c r="DU117" s="990"/>
      <c r="DV117" s="992" t="s">
        <v>436</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288</v>
      </c>
      <c r="AG118" s="915"/>
      <c r="AH118" s="915"/>
      <c r="AI118" s="915"/>
      <c r="AJ118" s="916"/>
      <c r="AK118" s="914" t="s">
        <v>287</v>
      </c>
      <c r="AL118" s="915"/>
      <c r="AM118" s="915"/>
      <c r="AN118" s="915"/>
      <c r="AO118" s="916"/>
      <c r="AP118" s="1001" t="s">
        <v>409</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436</v>
      </c>
      <c r="BR118" s="1028"/>
      <c r="BS118" s="1028"/>
      <c r="BT118" s="1028"/>
      <c r="BU118" s="1028"/>
      <c r="BV118" s="1028" t="s">
        <v>436</v>
      </c>
      <c r="BW118" s="1028"/>
      <c r="BX118" s="1028"/>
      <c r="BY118" s="1028"/>
      <c r="BZ118" s="1028"/>
      <c r="CA118" s="1028" t="s">
        <v>436</v>
      </c>
      <c r="CB118" s="1028"/>
      <c r="CC118" s="1028"/>
      <c r="CD118" s="1028"/>
      <c r="CE118" s="1028"/>
      <c r="CF118" s="944" t="s">
        <v>436</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436</v>
      </c>
      <c r="DH118" s="989"/>
      <c r="DI118" s="989"/>
      <c r="DJ118" s="989"/>
      <c r="DK118" s="990"/>
      <c r="DL118" s="991" t="s">
        <v>436</v>
      </c>
      <c r="DM118" s="989"/>
      <c r="DN118" s="989"/>
      <c r="DO118" s="989"/>
      <c r="DP118" s="990"/>
      <c r="DQ118" s="991" t="s">
        <v>436</v>
      </c>
      <c r="DR118" s="989"/>
      <c r="DS118" s="989"/>
      <c r="DT118" s="989"/>
      <c r="DU118" s="990"/>
      <c r="DV118" s="992" t="s">
        <v>436</v>
      </c>
      <c r="DW118" s="993"/>
      <c r="DX118" s="993"/>
      <c r="DY118" s="993"/>
      <c r="DZ118" s="994"/>
    </row>
    <row r="119" spans="1:130" s="199" customFormat="1" ht="26.25" customHeight="1" x14ac:dyDescent="0.15">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436</v>
      </c>
      <c r="AB119" s="922"/>
      <c r="AC119" s="922"/>
      <c r="AD119" s="922"/>
      <c r="AE119" s="923"/>
      <c r="AF119" s="924" t="s">
        <v>436</v>
      </c>
      <c r="AG119" s="922"/>
      <c r="AH119" s="922"/>
      <c r="AI119" s="922"/>
      <c r="AJ119" s="923"/>
      <c r="AK119" s="924" t="s">
        <v>436</v>
      </c>
      <c r="AL119" s="922"/>
      <c r="AM119" s="922"/>
      <c r="AN119" s="922"/>
      <c r="AO119" s="923"/>
      <c r="AP119" s="925" t="s">
        <v>436</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440</v>
      </c>
      <c r="BP119" s="1036"/>
      <c r="BQ119" s="1027">
        <v>14501220</v>
      </c>
      <c r="BR119" s="1028"/>
      <c r="BS119" s="1028"/>
      <c r="BT119" s="1028"/>
      <c r="BU119" s="1028"/>
      <c r="BV119" s="1028">
        <v>13868007</v>
      </c>
      <c r="BW119" s="1028"/>
      <c r="BX119" s="1028"/>
      <c r="BY119" s="1028"/>
      <c r="BZ119" s="1028"/>
      <c r="CA119" s="1028">
        <v>13168565</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829320</v>
      </c>
      <c r="DH119" s="1014"/>
      <c r="DI119" s="1014"/>
      <c r="DJ119" s="1014"/>
      <c r="DK119" s="1015"/>
      <c r="DL119" s="1013">
        <v>479040</v>
      </c>
      <c r="DM119" s="1014"/>
      <c r="DN119" s="1014"/>
      <c r="DO119" s="1014"/>
      <c r="DP119" s="1015"/>
      <c r="DQ119" s="1013">
        <v>447360</v>
      </c>
      <c r="DR119" s="1014"/>
      <c r="DS119" s="1014"/>
      <c r="DT119" s="1014"/>
      <c r="DU119" s="1015"/>
      <c r="DV119" s="1016">
        <v>14.5</v>
      </c>
      <c r="DW119" s="1017"/>
      <c r="DX119" s="1017"/>
      <c r="DY119" s="1017"/>
      <c r="DZ119" s="1018"/>
    </row>
    <row r="120" spans="1:130" s="199" customFormat="1" ht="26.25" customHeight="1" x14ac:dyDescent="0.15">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6111824</v>
      </c>
      <c r="BR120" s="957"/>
      <c r="BS120" s="957"/>
      <c r="BT120" s="957"/>
      <c r="BU120" s="957"/>
      <c r="BV120" s="957">
        <v>6117712</v>
      </c>
      <c r="BW120" s="957"/>
      <c r="BX120" s="957"/>
      <c r="BY120" s="957"/>
      <c r="BZ120" s="957"/>
      <c r="CA120" s="957">
        <v>6084881</v>
      </c>
      <c r="CB120" s="957"/>
      <c r="CC120" s="957"/>
      <c r="CD120" s="957"/>
      <c r="CE120" s="957"/>
      <c r="CF120" s="971">
        <v>197.2</v>
      </c>
      <c r="CG120" s="972"/>
      <c r="CH120" s="972"/>
      <c r="CI120" s="972"/>
      <c r="CJ120" s="972"/>
      <c r="CK120" s="1037" t="s">
        <v>444</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2196573</v>
      </c>
      <c r="DH120" s="957"/>
      <c r="DI120" s="957"/>
      <c r="DJ120" s="957"/>
      <c r="DK120" s="957"/>
      <c r="DL120" s="957">
        <v>2114307</v>
      </c>
      <c r="DM120" s="957"/>
      <c r="DN120" s="957"/>
      <c r="DO120" s="957"/>
      <c r="DP120" s="957"/>
      <c r="DQ120" s="957">
        <v>2029355</v>
      </c>
      <c r="DR120" s="957"/>
      <c r="DS120" s="957"/>
      <c r="DT120" s="957"/>
      <c r="DU120" s="957"/>
      <c r="DV120" s="958">
        <v>65.8</v>
      </c>
      <c r="DW120" s="958"/>
      <c r="DX120" s="958"/>
      <c r="DY120" s="958"/>
      <c r="DZ120" s="959"/>
    </row>
    <row r="121" spans="1:130" s="199" customFormat="1" ht="26.25" customHeight="1" x14ac:dyDescent="0.15">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87</v>
      </c>
      <c r="AB121" s="989"/>
      <c r="AC121" s="989"/>
      <c r="AD121" s="989"/>
      <c r="AE121" s="990"/>
      <c r="AF121" s="991">
        <v>65088</v>
      </c>
      <c r="AG121" s="989"/>
      <c r="AH121" s="989"/>
      <c r="AI121" s="989"/>
      <c r="AJ121" s="990"/>
      <c r="AK121" s="991">
        <v>65089</v>
      </c>
      <c r="AL121" s="989"/>
      <c r="AM121" s="989"/>
      <c r="AN121" s="989"/>
      <c r="AO121" s="990"/>
      <c r="AP121" s="992">
        <v>2.1</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450831</v>
      </c>
      <c r="BR121" s="950"/>
      <c r="BS121" s="950"/>
      <c r="BT121" s="950"/>
      <c r="BU121" s="950"/>
      <c r="BV121" s="950">
        <v>107002</v>
      </c>
      <c r="BW121" s="950"/>
      <c r="BX121" s="950"/>
      <c r="BY121" s="950"/>
      <c r="BZ121" s="950"/>
      <c r="CA121" s="950">
        <v>81643</v>
      </c>
      <c r="CB121" s="950"/>
      <c r="CC121" s="950"/>
      <c r="CD121" s="950"/>
      <c r="CE121" s="950"/>
      <c r="CF121" s="944">
        <v>2.6</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1928877</v>
      </c>
      <c r="DH121" s="950"/>
      <c r="DI121" s="950"/>
      <c r="DJ121" s="950"/>
      <c r="DK121" s="950"/>
      <c r="DL121" s="950">
        <v>1724675</v>
      </c>
      <c r="DM121" s="950"/>
      <c r="DN121" s="950"/>
      <c r="DO121" s="950"/>
      <c r="DP121" s="950"/>
      <c r="DQ121" s="950">
        <v>1564381</v>
      </c>
      <c r="DR121" s="950"/>
      <c r="DS121" s="950"/>
      <c r="DT121" s="950"/>
      <c r="DU121" s="950"/>
      <c r="DV121" s="951">
        <v>50.7</v>
      </c>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6920822</v>
      </c>
      <c r="BR122" s="1028"/>
      <c r="BS122" s="1028"/>
      <c r="BT122" s="1028"/>
      <c r="BU122" s="1028"/>
      <c r="BV122" s="1028">
        <v>6867850</v>
      </c>
      <c r="BW122" s="1028"/>
      <c r="BX122" s="1028"/>
      <c r="BY122" s="1028"/>
      <c r="BZ122" s="1028"/>
      <c r="CA122" s="1028">
        <v>6794700</v>
      </c>
      <c r="CB122" s="1028"/>
      <c r="CC122" s="1028"/>
      <c r="CD122" s="1028"/>
      <c r="CE122" s="1028"/>
      <c r="CF122" s="1048">
        <v>220.2</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448</v>
      </c>
      <c r="BP123" s="1036"/>
      <c r="BQ123" s="1095">
        <v>13483477</v>
      </c>
      <c r="BR123" s="1096"/>
      <c r="BS123" s="1096"/>
      <c r="BT123" s="1096"/>
      <c r="BU123" s="1096"/>
      <c r="BV123" s="1096">
        <v>13092564</v>
      </c>
      <c r="BW123" s="1096"/>
      <c r="BX123" s="1096"/>
      <c r="BY123" s="1096"/>
      <c r="BZ123" s="1096"/>
      <c r="CA123" s="1096">
        <v>12961224</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32.799999999999997</v>
      </c>
      <c r="BR124" s="1058"/>
      <c r="BS124" s="1058"/>
      <c r="BT124" s="1058"/>
      <c r="BU124" s="1058"/>
      <c r="BV124" s="1058">
        <v>24.5</v>
      </c>
      <c r="BW124" s="1058"/>
      <c r="BX124" s="1058"/>
      <c r="BY124" s="1058"/>
      <c r="BZ124" s="1058"/>
      <c r="CA124" s="1058">
        <v>6.7</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451</v>
      </c>
      <c r="CL125" s="1038"/>
      <c r="CM125" s="1038"/>
      <c r="CN125" s="1038"/>
      <c r="CO125" s="1039"/>
      <c r="CP125" s="970" t="s">
        <v>452</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464</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453</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455</v>
      </c>
      <c r="AY127" s="1063"/>
      <c r="AZ127" s="1063"/>
      <c r="BA127" s="1063"/>
      <c r="BB127" s="1063"/>
      <c r="BC127" s="1063"/>
      <c r="BD127" s="1063"/>
      <c r="BE127" s="1064"/>
      <c r="BF127" s="1065" t="s">
        <v>456</v>
      </c>
      <c r="BG127" s="1063"/>
      <c r="BH127" s="1063"/>
      <c r="BI127" s="1063"/>
      <c r="BJ127" s="1063"/>
      <c r="BK127" s="1063"/>
      <c r="BL127" s="1064"/>
      <c r="BM127" s="1065" t="s">
        <v>457</v>
      </c>
      <c r="BN127" s="1063"/>
      <c r="BO127" s="1063"/>
      <c r="BP127" s="1063"/>
      <c r="BQ127" s="1063"/>
      <c r="BR127" s="1063"/>
      <c r="BS127" s="1064"/>
      <c r="BT127" s="1065" t="s">
        <v>458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459</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460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461</v>
      </c>
      <c r="X128" s="1075"/>
      <c r="Y128" s="1075"/>
      <c r="Z128" s="1076"/>
      <c r="AA128" s="1077">
        <v>2327</v>
      </c>
      <c r="AB128" s="1078"/>
      <c r="AC128" s="1078"/>
      <c r="AD128" s="1078"/>
      <c r="AE128" s="1079"/>
      <c r="AF128" s="1080">
        <v>5874</v>
      </c>
      <c r="AG128" s="1078"/>
      <c r="AH128" s="1078"/>
      <c r="AI128" s="1078"/>
      <c r="AJ128" s="1079"/>
      <c r="AK128" s="1080">
        <v>14771</v>
      </c>
      <c r="AL128" s="1078"/>
      <c r="AM128" s="1078"/>
      <c r="AN128" s="1078"/>
      <c r="AO128" s="1079"/>
      <c r="AP128" s="1081"/>
      <c r="AQ128" s="1082"/>
      <c r="AR128" s="1082"/>
      <c r="AS128" s="1082"/>
      <c r="AT128" s="1083"/>
      <c r="AU128" s="235"/>
      <c r="AV128" s="235"/>
      <c r="AW128" s="235"/>
      <c r="AX128" s="918" t="s">
        <v>462</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463</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3745110</v>
      </c>
      <c r="AB129" s="989"/>
      <c r="AC129" s="989"/>
      <c r="AD129" s="989"/>
      <c r="AE129" s="990"/>
      <c r="AF129" s="991">
        <v>3807239</v>
      </c>
      <c r="AG129" s="989"/>
      <c r="AH129" s="989"/>
      <c r="AI129" s="989"/>
      <c r="AJ129" s="990"/>
      <c r="AK129" s="991">
        <v>3755437</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645458</v>
      </c>
      <c r="AB130" s="989"/>
      <c r="AC130" s="989"/>
      <c r="AD130" s="989"/>
      <c r="AE130" s="990"/>
      <c r="AF130" s="991">
        <v>650448</v>
      </c>
      <c r="AG130" s="989"/>
      <c r="AH130" s="989"/>
      <c r="AI130" s="989"/>
      <c r="AJ130" s="990"/>
      <c r="AK130" s="991">
        <v>669206</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22.2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3099652</v>
      </c>
      <c r="AB131" s="1014"/>
      <c r="AC131" s="1014"/>
      <c r="AD131" s="1014"/>
      <c r="AE131" s="1015"/>
      <c r="AF131" s="1013">
        <v>3156791</v>
      </c>
      <c r="AG131" s="1014"/>
      <c r="AH131" s="1014"/>
      <c r="AI131" s="1014"/>
      <c r="AJ131" s="1015"/>
      <c r="AK131" s="1013">
        <v>3086231</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v>6.7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21.917041009999998</v>
      </c>
      <c r="AB132" s="1130"/>
      <c r="AC132" s="1130"/>
      <c r="AD132" s="1130"/>
      <c r="AE132" s="1131"/>
      <c r="AF132" s="1132">
        <v>22.352826019999998</v>
      </c>
      <c r="AG132" s="1130"/>
      <c r="AH132" s="1130"/>
      <c r="AI132" s="1130"/>
      <c r="AJ132" s="1131"/>
      <c r="AK132" s="1132">
        <v>22.431503020000001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21.3</v>
      </c>
      <c r="AB133" s="1113"/>
      <c r="AC133" s="1113"/>
      <c r="AD133" s="1113"/>
      <c r="AE133" s="1114"/>
      <c r="AF133" s="1112">
        <v>22</v>
      </c>
      <c r="AG133" s="1113"/>
      <c r="AH133" s="1113"/>
      <c r="AI133" s="1113"/>
      <c r="AJ133" s="1114"/>
      <c r="AK133" s="1112">
        <v>22.2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0" t="s">
        <v>476</v>
      </c>
      <c r="L7" s="256"/>
      <c r="M7" s="257" t="s">
        <v>477</v>
      </c>
      <c r="N7" s="258"/>
    </row>
    <row r="8" spans="1:16" x14ac:dyDescent="0.15">
      <c r="A8" s="250"/>
      <c r="B8" s="246"/>
      <c r="C8" s="246"/>
      <c r="D8" s="246"/>
      <c r="E8" s="246"/>
      <c r="F8" s="246"/>
      <c r="G8" s="259"/>
      <c r="H8" s="260"/>
      <c r="I8" s="260"/>
      <c r="J8" s="261"/>
      <c r="K8" s="1151"/>
      <c r="L8" s="262" t="s">
        <v>478</v>
      </c>
      <c r="M8" s="263" t="s">
        <v>479</v>
      </c>
      <c r="N8" s="264" t="s">
        <v>480</v>
      </c>
    </row>
    <row r="9" spans="1:16" x14ac:dyDescent="0.15">
      <c r="A9" s="250"/>
      <c r="B9" s="246"/>
      <c r="C9" s="246"/>
      <c r="D9" s="246"/>
      <c r="E9" s="246"/>
      <c r="F9" s="246"/>
      <c r="G9" s="1152" t="s">
        <v>481</v>
      </c>
      <c r="H9" s="1153"/>
      <c r="I9" s="1153"/>
      <c r="J9" s="1154"/>
      <c r="K9" s="265">
        <v>841442</v>
      </c>
      <c r="L9" s="266">
        <v>124529</v>
      </c>
      <c r="M9" s="267">
        <v>134601</v>
      </c>
      <c r="N9" s="268">
        <v>-7.5</v>
      </c>
    </row>
    <row r="10" spans="1:16" x14ac:dyDescent="0.15">
      <c r="A10" s="250"/>
      <c r="B10" s="246"/>
      <c r="C10" s="246"/>
      <c r="D10" s="246"/>
      <c r="E10" s="246"/>
      <c r="F10" s="246"/>
      <c r="G10" s="1152" t="s">
        <v>482</v>
      </c>
      <c r="H10" s="1153"/>
      <c r="I10" s="1153"/>
      <c r="J10" s="1154"/>
      <c r="K10" s="269">
        <v>53822</v>
      </c>
      <c r="L10" s="270">
        <v>7965</v>
      </c>
      <c r="M10" s="271">
        <v>15652</v>
      </c>
      <c r="N10" s="272">
        <v>-49.1</v>
      </c>
    </row>
    <row r="11" spans="1:16" ht="13.5" customHeight="1" x14ac:dyDescent="0.15">
      <c r="A11" s="250"/>
      <c r="B11" s="246"/>
      <c r="C11" s="246"/>
      <c r="D11" s="246"/>
      <c r="E11" s="246"/>
      <c r="F11" s="246"/>
      <c r="G11" s="1152" t="s">
        <v>483</v>
      </c>
      <c r="H11" s="1153"/>
      <c r="I11" s="1153"/>
      <c r="J11" s="1154"/>
      <c r="K11" s="269">
        <v>390047</v>
      </c>
      <c r="L11" s="270">
        <v>57725</v>
      </c>
      <c r="M11" s="271">
        <v>22688</v>
      </c>
      <c r="N11" s="272">
        <v>154.4</v>
      </c>
    </row>
    <row r="12" spans="1:16" ht="13.5" customHeight="1" x14ac:dyDescent="0.15">
      <c r="A12" s="250"/>
      <c r="B12" s="246"/>
      <c r="C12" s="246"/>
      <c r="D12" s="246"/>
      <c r="E12" s="246"/>
      <c r="F12" s="246"/>
      <c r="G12" s="1152" t="s">
        <v>484</v>
      </c>
      <c r="H12" s="1153"/>
      <c r="I12" s="1153"/>
      <c r="J12" s="1154"/>
      <c r="K12" s="269" t="s">
        <v>485</v>
      </c>
      <c r="L12" s="270" t="s">
        <v>485</v>
      </c>
      <c r="M12" s="271">
        <v>3308</v>
      </c>
      <c r="N12" s="272" t="s">
        <v>485</v>
      </c>
    </row>
    <row r="13" spans="1:16" ht="13.5" customHeight="1" x14ac:dyDescent="0.15">
      <c r="A13" s="250"/>
      <c r="B13" s="246"/>
      <c r="C13" s="246"/>
      <c r="D13" s="246"/>
      <c r="E13" s="246"/>
      <c r="F13" s="246"/>
      <c r="G13" s="1152" t="s">
        <v>486</v>
      </c>
      <c r="H13" s="1153"/>
      <c r="I13" s="1153"/>
      <c r="J13" s="1154"/>
      <c r="K13" s="269" t="s">
        <v>485</v>
      </c>
      <c r="L13" s="270" t="s">
        <v>485</v>
      </c>
      <c r="M13" s="271">
        <v>1</v>
      </c>
      <c r="N13" s="272" t="s">
        <v>485</v>
      </c>
    </row>
    <row r="14" spans="1:16" ht="13.5" customHeight="1" x14ac:dyDescent="0.15">
      <c r="A14" s="250"/>
      <c r="B14" s="246"/>
      <c r="C14" s="246"/>
      <c r="D14" s="246"/>
      <c r="E14" s="246"/>
      <c r="F14" s="246"/>
      <c r="G14" s="1152" t="s">
        <v>487</v>
      </c>
      <c r="H14" s="1153"/>
      <c r="I14" s="1153"/>
      <c r="J14" s="1154"/>
      <c r="K14" s="269">
        <v>75300</v>
      </c>
      <c r="L14" s="270">
        <v>11144</v>
      </c>
      <c r="M14" s="271">
        <v>6215</v>
      </c>
      <c r="N14" s="272">
        <v>79.3</v>
      </c>
    </row>
    <row r="15" spans="1:16" ht="13.5" customHeight="1" x14ac:dyDescent="0.15">
      <c r="A15" s="250"/>
      <c r="B15" s="246"/>
      <c r="C15" s="246"/>
      <c r="D15" s="246"/>
      <c r="E15" s="246"/>
      <c r="F15" s="246"/>
      <c r="G15" s="1152" t="s">
        <v>488</v>
      </c>
      <c r="H15" s="1153"/>
      <c r="I15" s="1153"/>
      <c r="J15" s="1154"/>
      <c r="K15" s="269">
        <v>84382</v>
      </c>
      <c r="L15" s="270">
        <v>12488</v>
      </c>
      <c r="M15" s="271">
        <v>3213</v>
      </c>
      <c r="N15" s="272">
        <v>288.7</v>
      </c>
    </row>
    <row r="16" spans="1:16" x14ac:dyDescent="0.15">
      <c r="A16" s="250"/>
      <c r="B16" s="246"/>
      <c r="C16" s="246"/>
      <c r="D16" s="246"/>
      <c r="E16" s="246"/>
      <c r="F16" s="246"/>
      <c r="G16" s="1155" t="s">
        <v>489</v>
      </c>
      <c r="H16" s="1156"/>
      <c r="I16" s="1156"/>
      <c r="J16" s="1157"/>
      <c r="K16" s="270">
        <v>-102774</v>
      </c>
      <c r="L16" s="270">
        <v>-15210</v>
      </c>
      <c r="M16" s="271">
        <v>-15018</v>
      </c>
      <c r="N16" s="272">
        <v>1.3</v>
      </c>
    </row>
    <row r="17" spans="1:16" x14ac:dyDescent="0.15">
      <c r="A17" s="250"/>
      <c r="B17" s="246"/>
      <c r="C17" s="246"/>
      <c r="D17" s="246"/>
      <c r="E17" s="246"/>
      <c r="F17" s="246"/>
      <c r="G17" s="1155" t="s">
        <v>171</v>
      </c>
      <c r="H17" s="1156"/>
      <c r="I17" s="1156"/>
      <c r="J17" s="1157"/>
      <c r="K17" s="270">
        <v>1342219</v>
      </c>
      <c r="L17" s="270">
        <v>198641</v>
      </c>
      <c r="M17" s="271">
        <v>170662</v>
      </c>
      <c r="N17" s="272">
        <v>16.399999999999999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47" t="s">
        <v>494</v>
      </c>
      <c r="H21" s="1148"/>
      <c r="I21" s="1148"/>
      <c r="J21" s="1149"/>
      <c r="K21" s="282">
        <v>14.21</v>
      </c>
      <c r="L21" s="283">
        <v>15.35</v>
      </c>
      <c r="M21" s="284">
        <v>-1.1399999999999999</v>
      </c>
      <c r="N21" s="251"/>
      <c r="O21" s="285"/>
      <c r="P21" s="281"/>
    </row>
    <row r="22" spans="1:16" s="286" customFormat="1" x14ac:dyDescent="0.15">
      <c r="A22" s="281"/>
      <c r="B22" s="251"/>
      <c r="C22" s="251"/>
      <c r="D22" s="251"/>
      <c r="E22" s="251"/>
      <c r="F22" s="251"/>
      <c r="G22" s="1147" t="s">
        <v>495</v>
      </c>
      <c r="H22" s="1148"/>
      <c r="I22" s="1148"/>
      <c r="J22" s="1149"/>
      <c r="K22" s="287">
        <v>93.4</v>
      </c>
      <c r="L22" s="288">
        <v>96.1</v>
      </c>
      <c r="M22" s="289">
        <v>-2.7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0" t="s">
        <v>476</v>
      </c>
      <c r="L30" s="256"/>
      <c r="M30" s="257" t="s">
        <v>477</v>
      </c>
      <c r="N30" s="258"/>
    </row>
    <row r="31" spans="1:16" x14ac:dyDescent="0.15">
      <c r="A31" s="250"/>
      <c r="B31" s="246"/>
      <c r="C31" s="246"/>
      <c r="D31" s="246"/>
      <c r="E31" s="246"/>
      <c r="F31" s="246"/>
      <c r="G31" s="259"/>
      <c r="H31" s="260"/>
      <c r="I31" s="260"/>
      <c r="J31" s="261"/>
      <c r="K31" s="1151"/>
      <c r="L31" s="262" t="s">
        <v>478</v>
      </c>
      <c r="M31" s="263" t="s">
        <v>479</v>
      </c>
      <c r="N31" s="264" t="s">
        <v>480</v>
      </c>
    </row>
    <row r="32" spans="1:16" ht="27" customHeight="1" x14ac:dyDescent="0.15">
      <c r="A32" s="250"/>
      <c r="B32" s="246"/>
      <c r="C32" s="246"/>
      <c r="D32" s="246"/>
      <c r="E32" s="246"/>
      <c r="F32" s="246"/>
      <c r="G32" s="1163" t="s">
        <v>499</v>
      </c>
      <c r="H32" s="1164"/>
      <c r="I32" s="1164"/>
      <c r="J32" s="1165"/>
      <c r="K32" s="296">
        <v>914489</v>
      </c>
      <c r="L32" s="296">
        <v>135339</v>
      </c>
      <c r="M32" s="297">
        <v>102910</v>
      </c>
      <c r="N32" s="298">
        <v>31.5</v>
      </c>
    </row>
    <row r="33" spans="1:16" ht="13.5" customHeight="1" x14ac:dyDescent="0.15">
      <c r="A33" s="250"/>
      <c r="B33" s="246"/>
      <c r="C33" s="246"/>
      <c r="D33" s="246"/>
      <c r="E33" s="246"/>
      <c r="F33" s="246"/>
      <c r="G33" s="1163" t="s">
        <v>500</v>
      </c>
      <c r="H33" s="1164"/>
      <c r="I33" s="1164"/>
      <c r="J33" s="1165"/>
      <c r="K33" s="296" t="s">
        <v>485</v>
      </c>
      <c r="L33" s="296" t="s">
        <v>485</v>
      </c>
      <c r="M33" s="297">
        <v>73</v>
      </c>
      <c r="N33" s="298" t="s">
        <v>485</v>
      </c>
    </row>
    <row r="34" spans="1:16" ht="27" customHeight="1" x14ac:dyDescent="0.15">
      <c r="A34" s="250"/>
      <c r="B34" s="246"/>
      <c r="C34" s="246"/>
      <c r="D34" s="246"/>
      <c r="E34" s="246"/>
      <c r="F34" s="246"/>
      <c r="G34" s="1163" t="s">
        <v>501</v>
      </c>
      <c r="H34" s="1164"/>
      <c r="I34" s="1164"/>
      <c r="J34" s="1165"/>
      <c r="K34" s="296" t="s">
        <v>485</v>
      </c>
      <c r="L34" s="296" t="s">
        <v>485</v>
      </c>
      <c r="M34" s="297">
        <v>271</v>
      </c>
      <c r="N34" s="298" t="s">
        <v>485</v>
      </c>
    </row>
    <row r="35" spans="1:16" ht="27" customHeight="1" x14ac:dyDescent="0.15">
      <c r="A35" s="250"/>
      <c r="B35" s="246"/>
      <c r="C35" s="246"/>
      <c r="D35" s="246"/>
      <c r="E35" s="246"/>
      <c r="F35" s="246"/>
      <c r="G35" s="1163" t="s">
        <v>502</v>
      </c>
      <c r="H35" s="1164"/>
      <c r="I35" s="1164"/>
      <c r="J35" s="1165"/>
      <c r="K35" s="296">
        <v>319283</v>
      </c>
      <c r="L35" s="296">
        <v>47252</v>
      </c>
      <c r="M35" s="297">
        <v>22640</v>
      </c>
      <c r="N35" s="298">
        <v>108.7</v>
      </c>
    </row>
    <row r="36" spans="1:16" ht="27" customHeight="1" x14ac:dyDescent="0.15">
      <c r="A36" s="250"/>
      <c r="B36" s="246"/>
      <c r="C36" s="246"/>
      <c r="D36" s="246"/>
      <c r="E36" s="246"/>
      <c r="F36" s="246"/>
      <c r="G36" s="1163" t="s">
        <v>503</v>
      </c>
      <c r="H36" s="1164"/>
      <c r="I36" s="1164"/>
      <c r="J36" s="1165"/>
      <c r="K36" s="296">
        <v>76077</v>
      </c>
      <c r="L36" s="296">
        <v>11259</v>
      </c>
      <c r="M36" s="297">
        <v>4886</v>
      </c>
      <c r="N36" s="298">
        <v>130.4</v>
      </c>
    </row>
    <row r="37" spans="1:16" ht="13.5" customHeight="1" x14ac:dyDescent="0.15">
      <c r="A37" s="250"/>
      <c r="B37" s="246"/>
      <c r="C37" s="246"/>
      <c r="D37" s="246"/>
      <c r="E37" s="246"/>
      <c r="F37" s="246"/>
      <c r="G37" s="1163" t="s">
        <v>504</v>
      </c>
      <c r="H37" s="1164"/>
      <c r="I37" s="1164"/>
      <c r="J37" s="1165"/>
      <c r="K37" s="296">
        <v>65089</v>
      </c>
      <c r="L37" s="296">
        <v>9633</v>
      </c>
      <c r="M37" s="297">
        <v>1587</v>
      </c>
      <c r="N37" s="298">
        <v>507</v>
      </c>
    </row>
    <row r="38" spans="1:16" ht="27" customHeight="1" x14ac:dyDescent="0.15">
      <c r="A38" s="250"/>
      <c r="B38" s="246"/>
      <c r="C38" s="246"/>
      <c r="D38" s="246"/>
      <c r="E38" s="246"/>
      <c r="F38" s="246"/>
      <c r="G38" s="1166" t="s">
        <v>505</v>
      </c>
      <c r="H38" s="1167"/>
      <c r="I38" s="1167"/>
      <c r="J38" s="1168"/>
      <c r="K38" s="299">
        <v>1327</v>
      </c>
      <c r="L38" s="299">
        <v>196</v>
      </c>
      <c r="M38" s="300">
        <v>17</v>
      </c>
      <c r="N38" s="301">
        <v>1052.9000000000001</v>
      </c>
      <c r="O38" s="295"/>
    </row>
    <row r="39" spans="1:16" x14ac:dyDescent="0.15">
      <c r="A39" s="250"/>
      <c r="B39" s="246"/>
      <c r="C39" s="246"/>
      <c r="D39" s="246"/>
      <c r="E39" s="246"/>
      <c r="F39" s="246"/>
      <c r="G39" s="1166" t="s">
        <v>506</v>
      </c>
      <c r="H39" s="1167"/>
      <c r="I39" s="1167"/>
      <c r="J39" s="1168"/>
      <c r="K39" s="302">
        <v>-14771</v>
      </c>
      <c r="L39" s="302">
        <v>-2186</v>
      </c>
      <c r="M39" s="303">
        <v>-4567</v>
      </c>
      <c r="N39" s="304">
        <v>-52.1</v>
      </c>
      <c r="O39" s="295"/>
    </row>
    <row r="40" spans="1:16" ht="27" customHeight="1" x14ac:dyDescent="0.15">
      <c r="A40" s="250"/>
      <c r="B40" s="246"/>
      <c r="C40" s="246"/>
      <c r="D40" s="246"/>
      <c r="E40" s="246"/>
      <c r="F40" s="246"/>
      <c r="G40" s="1163" t="s">
        <v>507</v>
      </c>
      <c r="H40" s="1164"/>
      <c r="I40" s="1164"/>
      <c r="J40" s="1165"/>
      <c r="K40" s="302">
        <v>-669206</v>
      </c>
      <c r="L40" s="302">
        <v>-99039</v>
      </c>
      <c r="M40" s="303">
        <v>-91042</v>
      </c>
      <c r="N40" s="304">
        <v>8.8000000000000007</v>
      </c>
      <c r="O40" s="295"/>
    </row>
    <row r="41" spans="1:16" x14ac:dyDescent="0.15">
      <c r="A41" s="250"/>
      <c r="B41" s="246"/>
      <c r="C41" s="246"/>
      <c r="D41" s="246"/>
      <c r="E41" s="246"/>
      <c r="F41" s="246"/>
      <c r="G41" s="1169" t="s">
        <v>282</v>
      </c>
      <c r="H41" s="1170"/>
      <c r="I41" s="1170"/>
      <c r="J41" s="1171"/>
      <c r="K41" s="296">
        <v>692288</v>
      </c>
      <c r="L41" s="302">
        <v>102455</v>
      </c>
      <c r="M41" s="303">
        <v>36776</v>
      </c>
      <c r="N41" s="304">
        <v>178.6</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8" t="s">
        <v>476</v>
      </c>
      <c r="J49" s="1160" t="s">
        <v>511</v>
      </c>
      <c r="K49" s="1161"/>
      <c r="L49" s="1161"/>
      <c r="M49" s="1161"/>
      <c r="N49" s="1162"/>
    </row>
    <row r="50" spans="1:14" x14ac:dyDescent="0.15">
      <c r="A50" s="250"/>
      <c r="B50" s="246"/>
      <c r="C50" s="246"/>
      <c r="D50" s="246"/>
      <c r="E50" s="246"/>
      <c r="F50" s="246"/>
      <c r="G50" s="314"/>
      <c r="H50" s="315"/>
      <c r="I50" s="1159"/>
      <c r="J50" s="316" t="s">
        <v>512</v>
      </c>
      <c r="K50" s="317" t="s">
        <v>513</v>
      </c>
      <c r="L50" s="318" t="s">
        <v>514</v>
      </c>
      <c r="M50" s="319" t="s">
        <v>515</v>
      </c>
      <c r="N50" s="320" t="s">
        <v>516</v>
      </c>
    </row>
    <row r="51" spans="1:14" x14ac:dyDescent="0.15">
      <c r="A51" s="250"/>
      <c r="B51" s="246"/>
      <c r="C51" s="246"/>
      <c r="D51" s="246"/>
      <c r="E51" s="246"/>
      <c r="F51" s="246"/>
      <c r="G51" s="312" t="s">
        <v>517</v>
      </c>
      <c r="H51" s="313"/>
      <c r="I51" s="321">
        <v>1615721</v>
      </c>
      <c r="J51" s="322">
        <v>226196</v>
      </c>
      <c r="K51" s="323">
        <v>-64.3</v>
      </c>
      <c r="L51" s="324">
        <v>146641</v>
      </c>
      <c r="M51" s="325">
        <v>0.3</v>
      </c>
      <c r="N51" s="326">
        <v>-64.599999999999994</v>
      </c>
    </row>
    <row r="52" spans="1:14" x14ac:dyDescent="0.15">
      <c r="A52" s="250"/>
      <c r="B52" s="246"/>
      <c r="C52" s="246"/>
      <c r="D52" s="246"/>
      <c r="E52" s="246"/>
      <c r="F52" s="246"/>
      <c r="G52" s="327"/>
      <c r="H52" s="328" t="s">
        <v>518</v>
      </c>
      <c r="I52" s="329">
        <v>1102679</v>
      </c>
      <c r="J52" s="330">
        <v>154372</v>
      </c>
      <c r="K52" s="331">
        <v>-74</v>
      </c>
      <c r="L52" s="332">
        <v>68142</v>
      </c>
      <c r="M52" s="333">
        <v>-9.6999999999999993</v>
      </c>
      <c r="N52" s="334">
        <v>-64.3</v>
      </c>
    </row>
    <row r="53" spans="1:14" x14ac:dyDescent="0.15">
      <c r="A53" s="250"/>
      <c r="B53" s="246"/>
      <c r="C53" s="246"/>
      <c r="D53" s="246"/>
      <c r="E53" s="246"/>
      <c r="F53" s="246"/>
      <c r="G53" s="312" t="s">
        <v>519</v>
      </c>
      <c r="H53" s="313"/>
      <c r="I53" s="321">
        <v>1778960</v>
      </c>
      <c r="J53" s="322">
        <v>250593</v>
      </c>
      <c r="K53" s="323">
        <v>10.8</v>
      </c>
      <c r="L53" s="324">
        <v>174587</v>
      </c>
      <c r="M53" s="325">
        <v>19.100000000000001</v>
      </c>
      <c r="N53" s="326">
        <v>-8.3000000000000007</v>
      </c>
    </row>
    <row r="54" spans="1:14" x14ac:dyDescent="0.15">
      <c r="A54" s="250"/>
      <c r="B54" s="246"/>
      <c r="C54" s="246"/>
      <c r="D54" s="246"/>
      <c r="E54" s="246"/>
      <c r="F54" s="246"/>
      <c r="G54" s="327"/>
      <c r="H54" s="328" t="s">
        <v>518</v>
      </c>
      <c r="I54" s="329">
        <v>999345</v>
      </c>
      <c r="J54" s="330">
        <v>140773</v>
      </c>
      <c r="K54" s="331">
        <v>-8.8000000000000007</v>
      </c>
      <c r="L54" s="332">
        <v>79695</v>
      </c>
      <c r="M54" s="333">
        <v>17</v>
      </c>
      <c r="N54" s="334">
        <v>-25.8</v>
      </c>
    </row>
    <row r="55" spans="1:14" x14ac:dyDescent="0.15">
      <c r="A55" s="250"/>
      <c r="B55" s="246"/>
      <c r="C55" s="246"/>
      <c r="D55" s="246"/>
      <c r="E55" s="246"/>
      <c r="F55" s="246"/>
      <c r="G55" s="312" t="s">
        <v>520</v>
      </c>
      <c r="H55" s="313"/>
      <c r="I55" s="321">
        <v>1558921</v>
      </c>
      <c r="J55" s="322">
        <v>223405</v>
      </c>
      <c r="K55" s="323">
        <v>-10.8</v>
      </c>
      <c r="L55" s="324">
        <v>175675</v>
      </c>
      <c r="M55" s="325">
        <v>0.6</v>
      </c>
      <c r="N55" s="326">
        <v>-11.4</v>
      </c>
    </row>
    <row r="56" spans="1:14" x14ac:dyDescent="0.15">
      <c r="A56" s="250"/>
      <c r="B56" s="246"/>
      <c r="C56" s="246"/>
      <c r="D56" s="246"/>
      <c r="E56" s="246"/>
      <c r="F56" s="246"/>
      <c r="G56" s="327"/>
      <c r="H56" s="328" t="s">
        <v>518</v>
      </c>
      <c r="I56" s="329">
        <v>1334643</v>
      </c>
      <c r="J56" s="330">
        <v>191264</v>
      </c>
      <c r="K56" s="331">
        <v>35.9</v>
      </c>
      <c r="L56" s="332">
        <v>87698</v>
      </c>
      <c r="M56" s="333">
        <v>10</v>
      </c>
      <c r="N56" s="334">
        <v>25.9</v>
      </c>
    </row>
    <row r="57" spans="1:14" x14ac:dyDescent="0.15">
      <c r="A57" s="250"/>
      <c r="B57" s="246"/>
      <c r="C57" s="246"/>
      <c r="D57" s="246"/>
      <c r="E57" s="246"/>
      <c r="F57" s="246"/>
      <c r="G57" s="312" t="s">
        <v>521</v>
      </c>
      <c r="H57" s="313"/>
      <c r="I57" s="321">
        <v>1251406</v>
      </c>
      <c r="J57" s="322">
        <v>181679</v>
      </c>
      <c r="K57" s="323">
        <v>-18.7</v>
      </c>
      <c r="L57" s="324">
        <v>162193</v>
      </c>
      <c r="M57" s="325">
        <v>-7.7</v>
      </c>
      <c r="N57" s="326">
        <v>-11</v>
      </c>
    </row>
    <row r="58" spans="1:14" x14ac:dyDescent="0.15">
      <c r="A58" s="250"/>
      <c r="B58" s="246"/>
      <c r="C58" s="246"/>
      <c r="D58" s="246"/>
      <c r="E58" s="246"/>
      <c r="F58" s="246"/>
      <c r="G58" s="327"/>
      <c r="H58" s="328" t="s">
        <v>518</v>
      </c>
      <c r="I58" s="329">
        <v>780223</v>
      </c>
      <c r="J58" s="330">
        <v>113273</v>
      </c>
      <c r="K58" s="331">
        <v>-40.799999999999997</v>
      </c>
      <c r="L58" s="332">
        <v>79985</v>
      </c>
      <c r="M58" s="333">
        <v>-8.8000000000000007</v>
      </c>
      <c r="N58" s="334">
        <v>-32</v>
      </c>
    </row>
    <row r="59" spans="1:14" x14ac:dyDescent="0.15">
      <c r="A59" s="250"/>
      <c r="B59" s="246"/>
      <c r="C59" s="246"/>
      <c r="D59" s="246"/>
      <c r="E59" s="246"/>
      <c r="F59" s="246"/>
      <c r="G59" s="312" t="s">
        <v>522</v>
      </c>
      <c r="H59" s="313"/>
      <c r="I59" s="321">
        <v>1094072</v>
      </c>
      <c r="J59" s="322">
        <v>161917</v>
      </c>
      <c r="K59" s="323">
        <v>-10.9</v>
      </c>
      <c r="L59" s="324">
        <v>168868</v>
      </c>
      <c r="M59" s="325">
        <v>4.0999999999999996</v>
      </c>
      <c r="N59" s="326">
        <v>-15</v>
      </c>
    </row>
    <row r="60" spans="1:14" x14ac:dyDescent="0.15">
      <c r="A60" s="250"/>
      <c r="B60" s="246"/>
      <c r="C60" s="246"/>
      <c r="D60" s="246"/>
      <c r="E60" s="246"/>
      <c r="F60" s="246"/>
      <c r="G60" s="327"/>
      <c r="H60" s="328" t="s">
        <v>518</v>
      </c>
      <c r="I60" s="335">
        <v>493200</v>
      </c>
      <c r="J60" s="330">
        <v>72991</v>
      </c>
      <c r="K60" s="331">
        <v>-35.6</v>
      </c>
      <c r="L60" s="332">
        <v>79360</v>
      </c>
      <c r="M60" s="333">
        <v>-0.8</v>
      </c>
      <c r="N60" s="334">
        <v>-34.799999999999997</v>
      </c>
    </row>
    <row r="61" spans="1:14" x14ac:dyDescent="0.15">
      <c r="A61" s="250"/>
      <c r="B61" s="246"/>
      <c r="C61" s="246"/>
      <c r="D61" s="246"/>
      <c r="E61" s="246"/>
      <c r="F61" s="246"/>
      <c r="G61" s="312" t="s">
        <v>523</v>
      </c>
      <c r="H61" s="336"/>
      <c r="I61" s="337">
        <v>1459816</v>
      </c>
      <c r="J61" s="338">
        <v>208758</v>
      </c>
      <c r="K61" s="339">
        <v>-18.8</v>
      </c>
      <c r="L61" s="340">
        <v>165593</v>
      </c>
      <c r="M61" s="341">
        <v>3.3</v>
      </c>
      <c r="N61" s="326">
        <v>-22.1</v>
      </c>
    </row>
    <row r="62" spans="1:14" x14ac:dyDescent="0.15">
      <c r="A62" s="250"/>
      <c r="B62" s="246"/>
      <c r="C62" s="246"/>
      <c r="D62" s="246"/>
      <c r="E62" s="246"/>
      <c r="F62" s="246"/>
      <c r="G62" s="327"/>
      <c r="H62" s="328" t="s">
        <v>518</v>
      </c>
      <c r="I62" s="329">
        <v>942018</v>
      </c>
      <c r="J62" s="330">
        <v>134535</v>
      </c>
      <c r="K62" s="331">
        <v>-24.7</v>
      </c>
      <c r="L62" s="332">
        <v>78976</v>
      </c>
      <c r="M62" s="333">
        <v>1.5</v>
      </c>
      <c r="N62" s="334">
        <v>-26.2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2.89</v>
      </c>
      <c r="G47" s="12">
        <v>0.16</v>
      </c>
      <c r="H47" s="12">
        <v>0.49</v>
      </c>
      <c r="I47" s="12">
        <v>1.24</v>
      </c>
      <c r="J47" s="13">
        <v>0.36</v>
      </c>
    </row>
    <row r="48" spans="2:10" ht="57.75" customHeight="1" x14ac:dyDescent="0.15">
      <c r="B48" s="14"/>
      <c r="C48" s="1174" t="s">
        <v>4</v>
      </c>
      <c r="D48" s="1174"/>
      <c r="E48" s="1175"/>
      <c r="F48" s="15">
        <v>1.33</v>
      </c>
      <c r="G48" s="16">
        <v>2.31</v>
      </c>
      <c r="H48" s="16">
        <v>0.9</v>
      </c>
      <c r="I48" s="16">
        <v>3.14</v>
      </c>
      <c r="J48" s="17">
        <v>2.65</v>
      </c>
    </row>
    <row r="49" spans="2:10" ht="57.75" customHeight="1" thickBot="1" x14ac:dyDescent="0.2">
      <c r="B49" s="18"/>
      <c r="C49" s="1176" t="s">
        <v>5</v>
      </c>
      <c r="D49" s="1176"/>
      <c r="E49" s="1177"/>
      <c r="F49" s="19" t="s">
        <v>530</v>
      </c>
      <c r="G49" s="20" t="s">
        <v>531</v>
      </c>
      <c r="H49" s="20" t="s">
        <v>532</v>
      </c>
      <c r="I49" s="20">
        <v>2.25</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201user</cp:lastModifiedBy>
  <cp:lastPrinted>2018-10-22T03:57:24Z</cp:lastPrinted>
  <dcterms:created xsi:type="dcterms:W3CDTF">2018-01-24T03:34:57Z</dcterms:created>
  <dcterms:modified xsi:type="dcterms:W3CDTF">2018-10-22T04:02:18Z</dcterms:modified>
</cp:coreProperties>
</file>